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hjun\Documents\Python\FourParameter\Mazars\"/>
    </mc:Choice>
  </mc:AlternateContent>
  <bookViews>
    <workbookView xWindow="0" yWindow="0" windowWidth="21570" windowHeight="7995" activeTab="3"/>
  </bookViews>
  <sheets>
    <sheet name="uC" sheetId="5" r:id="rId1"/>
    <sheet name="Uniaxial_C" sheetId="1" r:id="rId2"/>
    <sheet name="Uniaxial_T" sheetId="2" r:id="rId3"/>
    <sheet name="Biaxial" sheetId="3" r:id="rId4"/>
    <sheet name="Triaxial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R1" i="1"/>
  <c r="P1" i="1"/>
  <c r="Q1" i="1"/>
  <c r="O1" i="1"/>
  <c r="H23" i="3" l="1"/>
  <c r="H24" i="3"/>
  <c r="H25" i="3"/>
  <c r="H26" i="3"/>
  <c r="E23" i="3" l="1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C22" i="3"/>
  <c r="D22" i="3"/>
  <c r="E22" i="3"/>
  <c r="H22" i="3" s="1"/>
  <c r="I22" i="3" s="1"/>
  <c r="F22" i="3" l="1"/>
  <c r="J12" i="3"/>
  <c r="J13" i="3"/>
  <c r="J14" i="3"/>
  <c r="J15" i="3"/>
  <c r="J16" i="3"/>
  <c r="J17" i="3"/>
  <c r="J18" i="3"/>
  <c r="J19" i="3"/>
  <c r="J11" i="3"/>
  <c r="K2" i="3"/>
  <c r="H11" i="3"/>
  <c r="H10" i="3"/>
  <c r="H9" i="3"/>
  <c r="H8" i="3"/>
  <c r="H7" i="3"/>
  <c r="H6" i="3"/>
  <c r="H5" i="3"/>
  <c r="H4" i="3"/>
  <c r="H3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H2" i="3" s="1"/>
  <c r="I2" i="3" s="1"/>
  <c r="D2" i="3"/>
  <c r="C2" i="3"/>
  <c r="F4" i="1" l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D2" i="1"/>
  <c r="F2" i="1" s="1"/>
  <c r="C2" i="1"/>
  <c r="E3" i="1" s="1"/>
  <c r="H3" i="1" s="1"/>
  <c r="E32" i="1" l="1"/>
  <c r="J32" i="1" s="1"/>
  <c r="E30" i="1"/>
  <c r="J30" i="1" s="1"/>
  <c r="E28" i="1"/>
  <c r="J28" i="1" s="1"/>
  <c r="E26" i="1"/>
  <c r="J26" i="1" s="1"/>
  <c r="E24" i="1"/>
  <c r="J24" i="1" s="1"/>
  <c r="E22" i="1"/>
  <c r="J22" i="1" s="1"/>
  <c r="E20" i="1"/>
  <c r="J20" i="1" s="1"/>
  <c r="E18" i="1"/>
  <c r="J18" i="1" s="1"/>
  <c r="E16" i="1"/>
  <c r="J16" i="1" s="1"/>
  <c r="E14" i="1"/>
  <c r="H14" i="1" s="1"/>
  <c r="E12" i="1"/>
  <c r="H12" i="1" s="1"/>
  <c r="E10" i="1"/>
  <c r="H10" i="1" s="1"/>
  <c r="E8" i="1"/>
  <c r="H8" i="1" s="1"/>
  <c r="E6" i="1"/>
  <c r="H6" i="1" s="1"/>
  <c r="E4" i="1"/>
  <c r="H4" i="1" s="1"/>
  <c r="E2" i="1"/>
  <c r="H2" i="1" s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F3" i="1"/>
  <c r="E31" i="1"/>
  <c r="J31" i="1" s="1"/>
  <c r="E29" i="1"/>
  <c r="J29" i="1" s="1"/>
  <c r="E27" i="1"/>
  <c r="J27" i="1" s="1"/>
  <c r="E25" i="1"/>
  <c r="J25" i="1" s="1"/>
  <c r="E23" i="1"/>
  <c r="J23" i="1" s="1"/>
  <c r="E21" i="1"/>
  <c r="J21" i="1" s="1"/>
  <c r="E19" i="1"/>
  <c r="J19" i="1" s="1"/>
  <c r="E17" i="1"/>
  <c r="J17" i="1" s="1"/>
  <c r="E15" i="1"/>
  <c r="E13" i="1"/>
  <c r="H13" i="1" s="1"/>
  <c r="E11" i="1"/>
  <c r="H11" i="1" s="1"/>
  <c r="E9" i="1"/>
  <c r="H9" i="1" s="1"/>
  <c r="E7" i="1"/>
  <c r="H7" i="1" s="1"/>
  <c r="E5" i="1"/>
  <c r="H5" i="1" s="1"/>
  <c r="K2" i="1" l="1"/>
  <c r="H15" i="1"/>
  <c r="I2" i="1"/>
</calcChain>
</file>

<file path=xl/sharedStrings.xml><?xml version="1.0" encoding="utf-8"?>
<sst xmlns="http://schemas.openxmlformats.org/spreadsheetml/2006/main" count="25" uniqueCount="19">
  <si>
    <t>e1</t>
    <phoneticPr fontId="1" type="noConversion"/>
  </si>
  <si>
    <t>s1</t>
    <phoneticPr fontId="1" type="noConversion"/>
  </si>
  <si>
    <t>ep</t>
    <phoneticPr fontId="1" type="noConversion"/>
  </si>
  <si>
    <t>sp</t>
    <phoneticPr fontId="1" type="noConversion"/>
  </si>
  <si>
    <t>x</t>
    <phoneticPr fontId="1" type="noConversion"/>
  </si>
  <si>
    <t>y</t>
    <phoneticPr fontId="1" type="noConversion"/>
  </si>
  <si>
    <t>a</t>
    <phoneticPr fontId="1" type="noConversion"/>
  </si>
  <si>
    <t>up</t>
    <phoneticPr fontId="1" type="noConversion"/>
  </si>
  <si>
    <t>down</t>
    <phoneticPr fontId="1" type="noConversion"/>
  </si>
  <si>
    <t>alpha</t>
    <phoneticPr fontId="1" type="noConversion"/>
  </si>
  <si>
    <t>#1</t>
  </si>
  <si>
    <t>#2</t>
  </si>
  <si>
    <t>#3</t>
  </si>
  <si>
    <t>ep</t>
    <phoneticPr fontId="1" type="noConversion"/>
  </si>
  <si>
    <t>S3</t>
    <phoneticPr fontId="1" type="noConversion"/>
  </si>
  <si>
    <t>S2</t>
    <phoneticPr fontId="1" type="noConversion"/>
  </si>
  <si>
    <t>S1</t>
    <phoneticPr fontId="1" type="noConversion"/>
  </si>
  <si>
    <t>S3</t>
    <phoneticPr fontId="1" type="noConversion"/>
  </si>
  <si>
    <t>S2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</si>
</sst>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1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8599553895353522E-2"/>
          <c:y val="2.2976501305483028E-2"/>
          <c:w val="0.92139001908037921"/>
          <c:h val="0.92856758701506958"/>
        </c:manualLayout>
      </c:layout>
      <c:scatterChart>
        <c:scatterStyle val="smoothMarker"/>
        <c:varyColors val="0"/>
        <c:ser>
          <c:idx val="1"/>
          <c:order val="0"/>
          <c:tx>
            <c:v>Ref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Uniaxial_C!$E$2:$E$32</c:f>
              <c:numCache>
                <c:formatCode>0.00E+00</c:formatCode>
                <c:ptCount val="31"/>
                <c:pt idx="0">
                  <c:v>0</c:v>
                </c:pt>
                <c:pt idx="1">
                  <c:v>0.18193066775743921</c:v>
                </c:pt>
                <c:pt idx="2">
                  <c:v>0.29354739748440484</c:v>
                </c:pt>
                <c:pt idx="3">
                  <c:v>0.38166479190101182</c:v>
                </c:pt>
                <c:pt idx="4">
                  <c:v>0.48747315676449482</c:v>
                </c:pt>
                <c:pt idx="5">
                  <c:v>0.52864301053277241</c:v>
                </c:pt>
                <c:pt idx="6">
                  <c:v>0.58157275795071095</c:v>
                </c:pt>
                <c:pt idx="7">
                  <c:v>0.6345331833520802</c:v>
                </c:pt>
                <c:pt idx="8">
                  <c:v>0.66398404744861306</c:v>
                </c:pt>
                <c:pt idx="9">
                  <c:v>0.71698537682789443</c:v>
                </c:pt>
                <c:pt idx="10">
                  <c:v>0.75232641374373455</c:v>
                </c:pt>
                <c:pt idx="11">
                  <c:v>0.80536864710092781</c:v>
                </c:pt>
                <c:pt idx="12">
                  <c:v>0.88792310052152412</c:v>
                </c:pt>
                <c:pt idx="13">
                  <c:v>1</c:v>
                </c:pt>
                <c:pt idx="14">
                  <c:v>1.1062378566315576</c:v>
                </c:pt>
                <c:pt idx="15">
                  <c:v>1.2125166172410269</c:v>
                </c:pt>
                <c:pt idx="16">
                  <c:v>1.3070252582063586</c:v>
                </c:pt>
                <c:pt idx="17">
                  <c:v>1.4252173023826558</c:v>
                </c:pt>
                <c:pt idx="18">
                  <c:v>1.5493301973616911</c:v>
                </c:pt>
                <c:pt idx="19">
                  <c:v>1.6970958175682569</c:v>
                </c:pt>
                <c:pt idx="20">
                  <c:v>1.797627569281109</c:v>
                </c:pt>
                <c:pt idx="21">
                  <c:v>1.8803967685857419</c:v>
                </c:pt>
                <c:pt idx="22">
                  <c:v>1.9985785867675623</c:v>
                </c:pt>
                <c:pt idx="23">
                  <c:v>2.1167297269659429</c:v>
                </c:pt>
                <c:pt idx="24">
                  <c:v>2.2879844564883918</c:v>
                </c:pt>
                <c:pt idx="25">
                  <c:v>2.5477656202065631</c:v>
                </c:pt>
                <c:pt idx="26">
                  <c:v>2.8134267307495615</c:v>
                </c:pt>
                <c:pt idx="27">
                  <c:v>3.0849780141118712</c:v>
                </c:pt>
                <c:pt idx="28">
                  <c:v>3.3328663462521688</c:v>
                </c:pt>
                <c:pt idx="29">
                  <c:v>3.8522446057879067</c:v>
                </c:pt>
                <c:pt idx="30">
                  <c:v>4.359770937723674</c:v>
                </c:pt>
              </c:numCache>
            </c:numRef>
          </c:xVal>
          <c:yVal>
            <c:numRef>
              <c:f>Uniaxial_C!$F$2:$F$32</c:f>
              <c:numCache>
                <c:formatCode>0.00E+00</c:formatCode>
                <c:ptCount val="31"/>
                <c:pt idx="0">
                  <c:v>0</c:v>
                </c:pt>
                <c:pt idx="1">
                  <c:v>0.31981905351067125</c:v>
                </c:pt>
                <c:pt idx="2">
                  <c:v>0.47975564491184819</c:v>
                </c:pt>
                <c:pt idx="3">
                  <c:v>0.60637179090628002</c:v>
                </c:pt>
                <c:pt idx="4">
                  <c:v>0.73634008660686701</c:v>
                </c:pt>
                <c:pt idx="5">
                  <c:v>0.77967058459635175</c:v>
                </c:pt>
                <c:pt idx="6">
                  <c:v>0.83633235385091276</c:v>
                </c:pt>
                <c:pt idx="7">
                  <c:v>0.88300726879059899</c:v>
                </c:pt>
                <c:pt idx="8">
                  <c:v>0.89969068976183331</c:v>
                </c:pt>
                <c:pt idx="9">
                  <c:v>0.93304979894834517</c:v>
                </c:pt>
                <c:pt idx="10">
                  <c:v>0.95306990411382697</c:v>
                </c:pt>
                <c:pt idx="11">
                  <c:v>0.97311320754717034</c:v>
                </c:pt>
                <c:pt idx="12">
                  <c:v>0.9898662233219927</c:v>
                </c:pt>
                <c:pt idx="13">
                  <c:v>1</c:v>
                </c:pt>
                <c:pt idx="14">
                  <c:v>0.99015233529230073</c:v>
                </c:pt>
                <c:pt idx="15">
                  <c:v>0.96698886483142732</c:v>
                </c:pt>
                <c:pt idx="16">
                  <c:v>0.93382307454376834</c:v>
                </c:pt>
                <c:pt idx="17">
                  <c:v>0.87405660377358518</c:v>
                </c:pt>
                <c:pt idx="18">
                  <c:v>0.80763996288277162</c:v>
                </c:pt>
                <c:pt idx="19">
                  <c:v>0.72460949582431156</c:v>
                </c:pt>
                <c:pt idx="20">
                  <c:v>0.65150402103309801</c:v>
                </c:pt>
                <c:pt idx="21">
                  <c:v>0.5983490566037758</c:v>
                </c:pt>
                <c:pt idx="22">
                  <c:v>0.54191153727188335</c:v>
                </c:pt>
                <c:pt idx="23">
                  <c:v>0.4954608722548714</c:v>
                </c:pt>
                <c:pt idx="24">
                  <c:v>0.44907980204144737</c:v>
                </c:pt>
                <c:pt idx="25">
                  <c:v>0.39615682029075305</c:v>
                </c:pt>
                <c:pt idx="26">
                  <c:v>0.34989947417259692</c:v>
                </c:pt>
                <c:pt idx="27">
                  <c:v>0.30697881224868551</c:v>
                </c:pt>
                <c:pt idx="28">
                  <c:v>0.28400092793071402</c:v>
                </c:pt>
                <c:pt idx="29">
                  <c:v>0.23807609031859001</c:v>
                </c:pt>
                <c:pt idx="30">
                  <c:v>0.20878054438601937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5-4338-B447-AE951546DDD9}"/>
            </c:ext>
          </c:extLst>
        </c:ser>
        <c:ser>
          <c:idx val="0"/>
          <c:order val="1"/>
          <c:tx>
            <c:v>Numerical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Uniaxial_C!$Q$1:$Q$100</c:f>
              <c:numCache>
                <c:formatCode>General</c:formatCode>
                <c:ptCount val="100"/>
                <c:pt idx="0">
                  <c:v>0</c:v>
                </c:pt>
                <c:pt idx="1">
                  <c:v>6.666666088888927E-2</c:v>
                </c:pt>
                <c:pt idx="2">
                  <c:v>0.13333332444444504</c:v>
                </c:pt>
                <c:pt idx="3">
                  <c:v>0.19999998000000135</c:v>
                </c:pt>
                <c:pt idx="4">
                  <c:v>0.26666664222222386</c:v>
                </c:pt>
                <c:pt idx="5">
                  <c:v>0.33333331777777886</c:v>
                </c:pt>
                <c:pt idx="6">
                  <c:v>0.39999996666666893</c:v>
                </c:pt>
                <c:pt idx="7">
                  <c:v>0.46666663555555771</c:v>
                </c:pt>
                <c:pt idx="8">
                  <c:v>0.53333328444444772</c:v>
                </c:pt>
                <c:pt idx="9">
                  <c:v>0.59999998666666754</c:v>
                </c:pt>
                <c:pt idx="10">
                  <c:v>0.66666662222222528</c:v>
                </c:pt>
                <c:pt idx="11">
                  <c:v>0.73333328444444779</c:v>
                </c:pt>
                <c:pt idx="12">
                  <c:v>0.79999994666667029</c:v>
                </c:pt>
                <c:pt idx="13">
                  <c:v>0.8666666088888928</c:v>
                </c:pt>
                <c:pt idx="14">
                  <c:v>0.93333327111111541</c:v>
                </c:pt>
                <c:pt idx="15">
                  <c:v>1</c:v>
                </c:pt>
                <c:pt idx="16">
                  <c:v>1.0666665955555603</c:v>
                </c:pt>
                <c:pt idx="17">
                  <c:v>1.133333257777783</c:v>
                </c:pt>
                <c:pt idx="18">
                  <c:v>1.1999999866666675</c:v>
                </c:pt>
                <c:pt idx="19">
                  <c:v>1.2666665822222281</c:v>
                </c:pt>
                <c:pt idx="20">
                  <c:v>1.3333332444444506</c:v>
                </c:pt>
                <c:pt idx="21">
                  <c:v>1.3999998400000107</c:v>
                </c:pt>
                <c:pt idx="22">
                  <c:v>1.4666665688888956</c:v>
                </c:pt>
                <c:pt idx="23">
                  <c:v>1.5333332311111181</c:v>
                </c:pt>
                <c:pt idx="24">
                  <c:v>1.5999998266666784</c:v>
                </c:pt>
                <c:pt idx="25">
                  <c:v>1.6666665555555631</c:v>
                </c:pt>
                <c:pt idx="26">
                  <c:v>1.7333331511111234</c:v>
                </c:pt>
                <c:pt idx="27">
                  <c:v>1.7999999466666705</c:v>
                </c:pt>
                <c:pt idx="28">
                  <c:v>1.8666665422222308</c:v>
                </c:pt>
                <c:pt idx="29">
                  <c:v>1.9333331377777909</c:v>
                </c:pt>
                <c:pt idx="30">
                  <c:v>1.9999999333333378</c:v>
                </c:pt>
                <c:pt idx="31">
                  <c:v>2.0666665288888981</c:v>
                </c:pt>
                <c:pt idx="32">
                  <c:v>2.1333331244444587</c:v>
                </c:pt>
                <c:pt idx="33">
                  <c:v>2.1999999200000055</c:v>
                </c:pt>
                <c:pt idx="34">
                  <c:v>2.2666665155555661</c:v>
                </c:pt>
                <c:pt idx="35">
                  <c:v>2.3333331111111262</c:v>
                </c:pt>
                <c:pt idx="36">
                  <c:v>2.3999999066666731</c:v>
                </c:pt>
                <c:pt idx="37">
                  <c:v>2.4666665022222332</c:v>
                </c:pt>
                <c:pt idx="38">
                  <c:v>2.5333331644444561</c:v>
                </c:pt>
                <c:pt idx="39">
                  <c:v>2.5999997600000162</c:v>
                </c:pt>
                <c:pt idx="40">
                  <c:v>2.6666665555555631</c:v>
                </c:pt>
                <c:pt idx="41">
                  <c:v>2.7333331511111232</c:v>
                </c:pt>
                <c:pt idx="42">
                  <c:v>2.7999997466666837</c:v>
                </c:pt>
                <c:pt idx="43">
                  <c:v>2.8666665422222306</c:v>
                </c:pt>
                <c:pt idx="44">
                  <c:v>2.9333331377777911</c:v>
                </c:pt>
                <c:pt idx="45">
                  <c:v>2.9999997333333512</c:v>
                </c:pt>
                <c:pt idx="46">
                  <c:v>3.0666665288888986</c:v>
                </c:pt>
                <c:pt idx="47">
                  <c:v>3.1333331244444582</c:v>
                </c:pt>
                <c:pt idx="48">
                  <c:v>3.1999997200000188</c:v>
                </c:pt>
                <c:pt idx="49">
                  <c:v>3.2666665155555656</c:v>
                </c:pt>
                <c:pt idx="50">
                  <c:v>3.3333331111111262</c:v>
                </c:pt>
                <c:pt idx="51">
                  <c:v>3.3999997066666863</c:v>
                </c:pt>
                <c:pt idx="52">
                  <c:v>3.4666663022222468</c:v>
                </c:pt>
                <c:pt idx="53">
                  <c:v>3.5333328977778069</c:v>
                </c:pt>
                <c:pt idx="54">
                  <c:v>3.599999893333341</c:v>
                </c:pt>
                <c:pt idx="55">
                  <c:v>3.6666664888889007</c:v>
                </c:pt>
                <c:pt idx="56">
                  <c:v>3.7333330844444617</c:v>
                </c:pt>
                <c:pt idx="57">
                  <c:v>3.7999996800000218</c:v>
                </c:pt>
                <c:pt idx="58">
                  <c:v>3.8666662755555818</c:v>
                </c:pt>
                <c:pt idx="59">
                  <c:v>3.9333328711111424</c:v>
                </c:pt>
                <c:pt idx="60">
                  <c:v>3.9999998666666756</c:v>
                </c:pt>
                <c:pt idx="61">
                  <c:v>4.0666664622222362</c:v>
                </c:pt>
                <c:pt idx="62">
                  <c:v>4.1333330577777962</c:v>
                </c:pt>
                <c:pt idx="63">
                  <c:v>4.1999997200000188</c:v>
                </c:pt>
                <c:pt idx="64">
                  <c:v>4.2666663155555788</c:v>
                </c:pt>
                <c:pt idx="65">
                  <c:v>4.3333329111111398</c:v>
                </c:pt>
                <c:pt idx="66">
                  <c:v>4.3999999066666726</c:v>
                </c:pt>
                <c:pt idx="67">
                  <c:v>4.4666665022222336</c:v>
                </c:pt>
                <c:pt idx="68">
                  <c:v>4.5333330977777937</c:v>
                </c:pt>
                <c:pt idx="69">
                  <c:v>4.5999996933333538</c:v>
                </c:pt>
                <c:pt idx="70">
                  <c:v>4.6666662888889148</c:v>
                </c:pt>
                <c:pt idx="71">
                  <c:v>4.7333328844444749</c:v>
                </c:pt>
                <c:pt idx="72">
                  <c:v>4.7999998800000085</c:v>
                </c:pt>
                <c:pt idx="73">
                  <c:v>4.8666664755555686</c:v>
                </c:pt>
                <c:pt idx="74">
                  <c:v>4.9333330711111296</c:v>
                </c:pt>
                <c:pt idx="75">
                  <c:v>4.9999996666666888</c:v>
                </c:pt>
                <c:pt idx="76">
                  <c:v>5.0666662622222489</c:v>
                </c:pt>
                <c:pt idx="77">
                  <c:v>5.1333328577778099</c:v>
                </c:pt>
                <c:pt idx="78">
                  <c:v>5.19999945333337</c:v>
                </c:pt>
                <c:pt idx="79">
                  <c:v>5.2666664488889037</c:v>
                </c:pt>
                <c:pt idx="80">
                  <c:v>5.3333330444444638</c:v>
                </c:pt>
                <c:pt idx="81">
                  <c:v>5.3999996400000247</c:v>
                </c:pt>
                <c:pt idx="82">
                  <c:v>5.4666662355555848</c:v>
                </c:pt>
                <c:pt idx="83">
                  <c:v>5.5333328311111449</c:v>
                </c:pt>
                <c:pt idx="84">
                  <c:v>5.5999994266667059</c:v>
                </c:pt>
                <c:pt idx="85">
                  <c:v>5.6666664222222387</c:v>
                </c:pt>
                <c:pt idx="86">
                  <c:v>5.7333330177777997</c:v>
                </c:pt>
                <c:pt idx="87">
                  <c:v>5.7999996133333598</c:v>
                </c:pt>
                <c:pt idx="88">
                  <c:v>5.8666662755555823</c:v>
                </c:pt>
                <c:pt idx="89">
                  <c:v>5.9333328711111424</c:v>
                </c:pt>
                <c:pt idx="90">
                  <c:v>5.9999994666667025</c:v>
                </c:pt>
                <c:pt idx="91">
                  <c:v>6.0666664622222362</c:v>
                </c:pt>
                <c:pt idx="92">
                  <c:v>6.1333330577777971</c:v>
                </c:pt>
                <c:pt idx="93">
                  <c:v>6.1999996533333572</c:v>
                </c:pt>
                <c:pt idx="94">
                  <c:v>6.2666662488889164</c:v>
                </c:pt>
                <c:pt idx="95">
                  <c:v>6.3333328444444774</c:v>
                </c:pt>
                <c:pt idx="96">
                  <c:v>6.3999994400000375</c:v>
                </c:pt>
                <c:pt idx="97">
                  <c:v>6.4666664355555712</c:v>
                </c:pt>
                <c:pt idx="98">
                  <c:v>6.5333330311111313</c:v>
                </c:pt>
                <c:pt idx="99">
                  <c:v>6.5999996266666923</c:v>
                </c:pt>
              </c:numCache>
            </c:numRef>
          </c:xVal>
          <c:yVal>
            <c:numRef>
              <c:f>Uniaxial_C!$R$1:$R$100</c:f>
              <c:numCache>
                <c:formatCode>General</c:formatCode>
                <c:ptCount val="100"/>
                <c:pt idx="0">
                  <c:v>0</c:v>
                </c:pt>
                <c:pt idx="1">
                  <c:v>0.14119530416221984</c:v>
                </c:pt>
                <c:pt idx="2">
                  <c:v>0.26264674493062967</c:v>
                </c:pt>
                <c:pt idx="3">
                  <c:v>0.37246531483457845</c:v>
                </c:pt>
                <c:pt idx="4">
                  <c:v>0.47349697616506581</c:v>
                </c:pt>
                <c:pt idx="5">
                  <c:v>0.5617218071860548</c:v>
                </c:pt>
                <c:pt idx="6">
                  <c:v>0.64069726076129496</c:v>
                </c:pt>
                <c:pt idx="7">
                  <c:v>0.71149057274991101</c:v>
                </c:pt>
                <c:pt idx="8">
                  <c:v>0.77481323372465316</c:v>
                </c:pt>
                <c:pt idx="9">
                  <c:v>0.83066524368552119</c:v>
                </c:pt>
                <c:pt idx="10">
                  <c:v>0.87904660263251511</c:v>
                </c:pt>
                <c:pt idx="11">
                  <c:v>0.91995731056563501</c:v>
                </c:pt>
                <c:pt idx="12">
                  <c:v>0.95268587691213091</c:v>
                </c:pt>
                <c:pt idx="13">
                  <c:v>0.97758804695837775</c:v>
                </c:pt>
                <c:pt idx="14">
                  <c:v>0.99324083955887588</c:v>
                </c:pt>
                <c:pt idx="15">
                  <c:v>1</c:v>
                </c:pt>
                <c:pt idx="16">
                  <c:v>0.99715403770900035</c:v>
                </c:pt>
                <c:pt idx="17">
                  <c:v>0.98399146211312705</c:v>
                </c:pt>
                <c:pt idx="18">
                  <c:v>0.96122376378512986</c:v>
                </c:pt>
                <c:pt idx="19">
                  <c:v>0.92956243329775878</c:v>
                </c:pt>
                <c:pt idx="20">
                  <c:v>0.89114194236926358</c:v>
                </c:pt>
                <c:pt idx="21">
                  <c:v>0.84809676271789403</c:v>
                </c:pt>
                <c:pt idx="22">
                  <c:v>0.80362860192102459</c:v>
                </c:pt>
                <c:pt idx="23">
                  <c:v>0.76022767698327998</c:v>
                </c:pt>
                <c:pt idx="24">
                  <c:v>0.71860547847741019</c:v>
                </c:pt>
                <c:pt idx="25">
                  <c:v>0.68054073283528993</c:v>
                </c:pt>
                <c:pt idx="26">
                  <c:v>0.64532194948416932</c:v>
                </c:pt>
                <c:pt idx="27">
                  <c:v>0.6133048737104233</c:v>
                </c:pt>
                <c:pt idx="28">
                  <c:v>0.58413376022767693</c:v>
                </c:pt>
                <c:pt idx="29">
                  <c:v>0.55780860903593033</c:v>
                </c:pt>
                <c:pt idx="30">
                  <c:v>0.53361792956243326</c:v>
                </c:pt>
                <c:pt idx="31">
                  <c:v>0.51191746709356101</c:v>
                </c:pt>
                <c:pt idx="32">
                  <c:v>0.49163998577018853</c:v>
                </c:pt>
                <c:pt idx="33">
                  <c:v>0.47314123087869087</c:v>
                </c:pt>
                <c:pt idx="34">
                  <c:v>0.45606545713269298</c:v>
                </c:pt>
                <c:pt idx="35">
                  <c:v>0.44005691924581997</c:v>
                </c:pt>
                <c:pt idx="36">
                  <c:v>0.42547136250444684</c:v>
                </c:pt>
                <c:pt idx="37">
                  <c:v>0.41195304162219848</c:v>
                </c:pt>
                <c:pt idx="38">
                  <c:v>0.39914621131270012</c:v>
                </c:pt>
                <c:pt idx="39">
                  <c:v>0.38740661686232658</c:v>
                </c:pt>
                <c:pt idx="40">
                  <c:v>0.37637851298470293</c:v>
                </c:pt>
                <c:pt idx="41">
                  <c:v>0.36606189967982922</c:v>
                </c:pt>
                <c:pt idx="42">
                  <c:v>0.3561010316613305</c:v>
                </c:pt>
                <c:pt idx="43">
                  <c:v>0.34702952685876914</c:v>
                </c:pt>
                <c:pt idx="44">
                  <c:v>0.33834934187122023</c:v>
                </c:pt>
                <c:pt idx="45">
                  <c:v>0.33016720028459623</c:v>
                </c:pt>
                <c:pt idx="46">
                  <c:v>0.32241195304162218</c:v>
                </c:pt>
                <c:pt idx="47">
                  <c:v>0.31504802561366063</c:v>
                </c:pt>
                <c:pt idx="48">
                  <c:v>0.30807541800071148</c:v>
                </c:pt>
                <c:pt idx="49">
                  <c:v>0.30145855567413732</c:v>
                </c:pt>
                <c:pt idx="50">
                  <c:v>0.2951618641053006</c:v>
                </c:pt>
                <c:pt idx="51">
                  <c:v>0.28914976876556386</c:v>
                </c:pt>
                <c:pt idx="52">
                  <c:v>0.28338669512628956</c:v>
                </c:pt>
                <c:pt idx="53">
                  <c:v>0.27790821771611524</c:v>
                </c:pt>
                <c:pt idx="54">
                  <c:v>0.2726787620064034</c:v>
                </c:pt>
                <c:pt idx="55">
                  <c:v>0.26766275346851653</c:v>
                </c:pt>
                <c:pt idx="56">
                  <c:v>0.26286019210245465</c:v>
                </c:pt>
                <c:pt idx="57">
                  <c:v>0.25827107790821774</c:v>
                </c:pt>
                <c:pt idx="58">
                  <c:v>0.25385983635716824</c:v>
                </c:pt>
                <c:pt idx="59">
                  <c:v>0.2495908929206688</c:v>
                </c:pt>
                <c:pt idx="60">
                  <c:v>0.2455353966559943</c:v>
                </c:pt>
                <c:pt idx="61">
                  <c:v>0.2415866239772323</c:v>
                </c:pt>
                <c:pt idx="62">
                  <c:v>0.23781572394165779</c:v>
                </c:pt>
                <c:pt idx="63">
                  <c:v>0.23415154749199574</c:v>
                </c:pt>
                <c:pt idx="64">
                  <c:v>0.23062966915688368</c:v>
                </c:pt>
                <c:pt idx="65">
                  <c:v>0.22725008893632159</c:v>
                </c:pt>
                <c:pt idx="66">
                  <c:v>0.22397723230167199</c:v>
                </c:pt>
                <c:pt idx="67">
                  <c:v>0.22081109925293491</c:v>
                </c:pt>
                <c:pt idx="68">
                  <c:v>0.21771611526147278</c:v>
                </c:pt>
                <c:pt idx="69">
                  <c:v>0.21476342938456067</c:v>
                </c:pt>
                <c:pt idx="70">
                  <c:v>0.21188189256492351</c:v>
                </c:pt>
                <c:pt idx="71">
                  <c:v>0.20910707933119888</c:v>
                </c:pt>
                <c:pt idx="72">
                  <c:v>0.20640341515474919</c:v>
                </c:pt>
                <c:pt idx="73">
                  <c:v>0.20380647456421203</c:v>
                </c:pt>
                <c:pt idx="74">
                  <c:v>0.20128068303094984</c:v>
                </c:pt>
                <c:pt idx="75">
                  <c:v>0.19879046602632516</c:v>
                </c:pt>
                <c:pt idx="76">
                  <c:v>0.19640697260761295</c:v>
                </c:pt>
                <c:pt idx="77">
                  <c:v>0.19409462824617574</c:v>
                </c:pt>
                <c:pt idx="78">
                  <c:v>0.19181785841337604</c:v>
                </c:pt>
                <c:pt idx="79">
                  <c:v>0.18961223763785129</c:v>
                </c:pt>
                <c:pt idx="80">
                  <c:v>0.18747776591960155</c:v>
                </c:pt>
                <c:pt idx="81">
                  <c:v>0.18541444325862683</c:v>
                </c:pt>
                <c:pt idx="82">
                  <c:v>0.18338669512628958</c:v>
                </c:pt>
                <c:pt idx="83">
                  <c:v>0.18139452152258984</c:v>
                </c:pt>
                <c:pt idx="84">
                  <c:v>0.17947349697616508</c:v>
                </c:pt>
                <c:pt idx="85">
                  <c:v>0.17758804695837779</c:v>
                </c:pt>
                <c:pt idx="86">
                  <c:v>0.17577374599786552</c:v>
                </c:pt>
                <c:pt idx="87">
                  <c:v>0.17399501956599076</c:v>
                </c:pt>
                <c:pt idx="88">
                  <c:v>0.17225186766275347</c:v>
                </c:pt>
                <c:pt idx="89">
                  <c:v>0.17054429028815368</c:v>
                </c:pt>
                <c:pt idx="90">
                  <c:v>0.1688722874421914</c:v>
                </c:pt>
                <c:pt idx="91">
                  <c:v>0.16727143365350408</c:v>
                </c:pt>
                <c:pt idx="92">
                  <c:v>0.16567057986481679</c:v>
                </c:pt>
                <c:pt idx="93">
                  <c:v>0.164105300604767</c:v>
                </c:pt>
                <c:pt idx="94">
                  <c:v>0.16261117040199216</c:v>
                </c:pt>
                <c:pt idx="95">
                  <c:v>0.16111704019921735</c:v>
                </c:pt>
                <c:pt idx="96">
                  <c:v>0.15965848452508005</c:v>
                </c:pt>
                <c:pt idx="97">
                  <c:v>0.15827107790821771</c:v>
                </c:pt>
                <c:pt idx="98">
                  <c:v>0.15688367129135539</c:v>
                </c:pt>
                <c:pt idx="99">
                  <c:v>0.15549626467449307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F5-4338-B447-AE951546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71392"/>
        <c:axId val="431177216"/>
      </c:scatterChart>
      <c:valAx>
        <c:axId val="431171392"/>
        <c:scaling>
          <c:orientation val="minMax"/>
          <c:max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77216"/>
        <c:crosses val="autoZero"/>
        <c:crossBetween val="midCat"/>
      </c:valAx>
      <c:valAx>
        <c:axId val="4311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7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38974496788584"/>
          <c:y val="6.3707242860960939E-2"/>
          <c:w val="0.12640971755663649"/>
          <c:h val="7.04965769618223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Uniaxial_C!$Q$1:$Q$100</c:f>
              <c:numCache>
                <c:formatCode>General</c:formatCode>
                <c:ptCount val="100"/>
                <c:pt idx="0">
                  <c:v>0</c:v>
                </c:pt>
                <c:pt idx="1">
                  <c:v>6.666666088888927E-2</c:v>
                </c:pt>
                <c:pt idx="2">
                  <c:v>0.13333332444444504</c:v>
                </c:pt>
                <c:pt idx="3">
                  <c:v>0.19999998000000135</c:v>
                </c:pt>
                <c:pt idx="4">
                  <c:v>0.26666664222222386</c:v>
                </c:pt>
                <c:pt idx="5">
                  <c:v>0.33333331777777886</c:v>
                </c:pt>
                <c:pt idx="6">
                  <c:v>0.39999996666666893</c:v>
                </c:pt>
                <c:pt idx="7">
                  <c:v>0.46666663555555771</c:v>
                </c:pt>
                <c:pt idx="8">
                  <c:v>0.53333328444444772</c:v>
                </c:pt>
                <c:pt idx="9">
                  <c:v>0.59999998666666754</c:v>
                </c:pt>
                <c:pt idx="10">
                  <c:v>0.66666662222222528</c:v>
                </c:pt>
                <c:pt idx="11">
                  <c:v>0.73333328444444779</c:v>
                </c:pt>
                <c:pt idx="12">
                  <c:v>0.79999994666667029</c:v>
                </c:pt>
                <c:pt idx="13">
                  <c:v>0.8666666088888928</c:v>
                </c:pt>
                <c:pt idx="14">
                  <c:v>0.93333327111111541</c:v>
                </c:pt>
                <c:pt idx="15">
                  <c:v>1</c:v>
                </c:pt>
                <c:pt idx="16">
                  <c:v>1.0666665955555603</c:v>
                </c:pt>
                <c:pt idx="17">
                  <c:v>1.133333257777783</c:v>
                </c:pt>
                <c:pt idx="18">
                  <c:v>1.1999999866666675</c:v>
                </c:pt>
                <c:pt idx="19">
                  <c:v>1.2666665822222281</c:v>
                </c:pt>
                <c:pt idx="20">
                  <c:v>1.3333332444444506</c:v>
                </c:pt>
                <c:pt idx="21">
                  <c:v>1.3999998400000107</c:v>
                </c:pt>
                <c:pt idx="22">
                  <c:v>1.4666665688888956</c:v>
                </c:pt>
                <c:pt idx="23">
                  <c:v>1.5333332311111181</c:v>
                </c:pt>
                <c:pt idx="24">
                  <c:v>1.5999998266666784</c:v>
                </c:pt>
                <c:pt idx="25">
                  <c:v>1.6666665555555631</c:v>
                </c:pt>
                <c:pt idx="26">
                  <c:v>1.7333331511111234</c:v>
                </c:pt>
                <c:pt idx="27">
                  <c:v>1.7999999466666705</c:v>
                </c:pt>
                <c:pt idx="28">
                  <c:v>1.8666665422222308</c:v>
                </c:pt>
                <c:pt idx="29">
                  <c:v>1.9333331377777909</c:v>
                </c:pt>
                <c:pt idx="30">
                  <c:v>1.9999999333333378</c:v>
                </c:pt>
                <c:pt idx="31">
                  <c:v>2.0666665288888981</c:v>
                </c:pt>
                <c:pt idx="32">
                  <c:v>2.1333331244444587</c:v>
                </c:pt>
                <c:pt idx="33">
                  <c:v>2.1999999200000055</c:v>
                </c:pt>
                <c:pt idx="34">
                  <c:v>2.2666665155555661</c:v>
                </c:pt>
                <c:pt idx="35">
                  <c:v>2.3333331111111262</c:v>
                </c:pt>
                <c:pt idx="36">
                  <c:v>2.3999999066666731</c:v>
                </c:pt>
                <c:pt idx="37">
                  <c:v>2.4666665022222332</c:v>
                </c:pt>
                <c:pt idx="38">
                  <c:v>2.5333331644444561</c:v>
                </c:pt>
                <c:pt idx="39">
                  <c:v>2.5999997600000162</c:v>
                </c:pt>
                <c:pt idx="40">
                  <c:v>2.6666665555555631</c:v>
                </c:pt>
                <c:pt idx="41">
                  <c:v>2.7333331511111232</c:v>
                </c:pt>
                <c:pt idx="42">
                  <c:v>2.7999997466666837</c:v>
                </c:pt>
                <c:pt idx="43">
                  <c:v>2.8666665422222306</c:v>
                </c:pt>
                <c:pt idx="44">
                  <c:v>2.9333331377777911</c:v>
                </c:pt>
                <c:pt idx="45">
                  <c:v>2.9999997333333512</c:v>
                </c:pt>
                <c:pt idx="46">
                  <c:v>3.0666665288888986</c:v>
                </c:pt>
                <c:pt idx="47">
                  <c:v>3.1333331244444582</c:v>
                </c:pt>
                <c:pt idx="48">
                  <c:v>3.1999997200000188</c:v>
                </c:pt>
                <c:pt idx="49">
                  <c:v>3.2666665155555656</c:v>
                </c:pt>
                <c:pt idx="50">
                  <c:v>3.3333331111111262</c:v>
                </c:pt>
                <c:pt idx="51">
                  <c:v>3.3999997066666863</c:v>
                </c:pt>
                <c:pt idx="52">
                  <c:v>3.4666663022222468</c:v>
                </c:pt>
                <c:pt idx="53">
                  <c:v>3.5333328977778069</c:v>
                </c:pt>
                <c:pt idx="54">
                  <c:v>3.599999893333341</c:v>
                </c:pt>
                <c:pt idx="55">
                  <c:v>3.6666664888889007</c:v>
                </c:pt>
                <c:pt idx="56">
                  <c:v>3.7333330844444617</c:v>
                </c:pt>
                <c:pt idx="57">
                  <c:v>3.7999996800000218</c:v>
                </c:pt>
                <c:pt idx="58">
                  <c:v>3.8666662755555818</c:v>
                </c:pt>
                <c:pt idx="59">
                  <c:v>3.9333328711111424</c:v>
                </c:pt>
                <c:pt idx="60">
                  <c:v>3.9999998666666756</c:v>
                </c:pt>
                <c:pt idx="61">
                  <c:v>4.0666664622222362</c:v>
                </c:pt>
                <c:pt idx="62">
                  <c:v>4.1333330577777962</c:v>
                </c:pt>
                <c:pt idx="63">
                  <c:v>4.1999997200000188</c:v>
                </c:pt>
                <c:pt idx="64">
                  <c:v>4.2666663155555788</c:v>
                </c:pt>
                <c:pt idx="65">
                  <c:v>4.3333329111111398</c:v>
                </c:pt>
                <c:pt idx="66">
                  <c:v>4.3999999066666726</c:v>
                </c:pt>
                <c:pt idx="67">
                  <c:v>4.4666665022222336</c:v>
                </c:pt>
                <c:pt idx="68">
                  <c:v>4.5333330977777937</c:v>
                </c:pt>
                <c:pt idx="69">
                  <c:v>4.5999996933333538</c:v>
                </c:pt>
                <c:pt idx="70">
                  <c:v>4.6666662888889148</c:v>
                </c:pt>
                <c:pt idx="71">
                  <c:v>4.7333328844444749</c:v>
                </c:pt>
                <c:pt idx="72">
                  <c:v>4.7999998800000085</c:v>
                </c:pt>
                <c:pt idx="73">
                  <c:v>4.8666664755555686</c:v>
                </c:pt>
                <c:pt idx="74">
                  <c:v>4.9333330711111296</c:v>
                </c:pt>
                <c:pt idx="75">
                  <c:v>4.9999996666666888</c:v>
                </c:pt>
                <c:pt idx="76">
                  <c:v>5.0666662622222489</c:v>
                </c:pt>
                <c:pt idx="77">
                  <c:v>5.1333328577778099</c:v>
                </c:pt>
                <c:pt idx="78">
                  <c:v>5.19999945333337</c:v>
                </c:pt>
                <c:pt idx="79">
                  <c:v>5.2666664488889037</c:v>
                </c:pt>
                <c:pt idx="80">
                  <c:v>5.3333330444444638</c:v>
                </c:pt>
                <c:pt idx="81">
                  <c:v>5.3999996400000247</c:v>
                </c:pt>
                <c:pt idx="82">
                  <c:v>5.4666662355555848</c:v>
                </c:pt>
                <c:pt idx="83">
                  <c:v>5.5333328311111449</c:v>
                </c:pt>
                <c:pt idx="84">
                  <c:v>5.5999994266667059</c:v>
                </c:pt>
                <c:pt idx="85">
                  <c:v>5.6666664222222387</c:v>
                </c:pt>
                <c:pt idx="86">
                  <c:v>5.7333330177777997</c:v>
                </c:pt>
                <c:pt idx="87">
                  <c:v>5.7999996133333598</c:v>
                </c:pt>
                <c:pt idx="88">
                  <c:v>5.8666662755555823</c:v>
                </c:pt>
                <c:pt idx="89">
                  <c:v>5.9333328711111424</c:v>
                </c:pt>
                <c:pt idx="90">
                  <c:v>5.9999994666667025</c:v>
                </c:pt>
                <c:pt idx="91">
                  <c:v>6.0666664622222362</c:v>
                </c:pt>
                <c:pt idx="92">
                  <c:v>6.1333330577777971</c:v>
                </c:pt>
                <c:pt idx="93">
                  <c:v>6.1999996533333572</c:v>
                </c:pt>
                <c:pt idx="94">
                  <c:v>6.2666662488889164</c:v>
                </c:pt>
                <c:pt idx="95">
                  <c:v>6.3333328444444774</c:v>
                </c:pt>
                <c:pt idx="96">
                  <c:v>6.3999994400000375</c:v>
                </c:pt>
                <c:pt idx="97">
                  <c:v>6.4666664355555712</c:v>
                </c:pt>
                <c:pt idx="98">
                  <c:v>6.5333330311111313</c:v>
                </c:pt>
                <c:pt idx="99">
                  <c:v>6.5999996266666923</c:v>
                </c:pt>
              </c:numCache>
            </c:numRef>
          </c:xVal>
          <c:yVal>
            <c:numRef>
              <c:f>Uniaxial_C!$R$1:$R$100</c:f>
              <c:numCache>
                <c:formatCode>General</c:formatCode>
                <c:ptCount val="100"/>
                <c:pt idx="0">
                  <c:v>0</c:v>
                </c:pt>
                <c:pt idx="1">
                  <c:v>0.14119530416221984</c:v>
                </c:pt>
                <c:pt idx="2">
                  <c:v>0.26264674493062967</c:v>
                </c:pt>
                <c:pt idx="3">
                  <c:v>0.37246531483457845</c:v>
                </c:pt>
                <c:pt idx="4">
                  <c:v>0.47349697616506581</c:v>
                </c:pt>
                <c:pt idx="5">
                  <c:v>0.5617218071860548</c:v>
                </c:pt>
                <c:pt idx="6">
                  <c:v>0.64069726076129496</c:v>
                </c:pt>
                <c:pt idx="7">
                  <c:v>0.71149057274991101</c:v>
                </c:pt>
                <c:pt idx="8">
                  <c:v>0.77481323372465316</c:v>
                </c:pt>
                <c:pt idx="9">
                  <c:v>0.83066524368552119</c:v>
                </c:pt>
                <c:pt idx="10">
                  <c:v>0.87904660263251511</c:v>
                </c:pt>
                <c:pt idx="11">
                  <c:v>0.91995731056563501</c:v>
                </c:pt>
                <c:pt idx="12">
                  <c:v>0.95268587691213091</c:v>
                </c:pt>
                <c:pt idx="13">
                  <c:v>0.97758804695837775</c:v>
                </c:pt>
                <c:pt idx="14">
                  <c:v>0.99324083955887588</c:v>
                </c:pt>
                <c:pt idx="15">
                  <c:v>1</c:v>
                </c:pt>
                <c:pt idx="16">
                  <c:v>0.99715403770900035</c:v>
                </c:pt>
                <c:pt idx="17">
                  <c:v>0.98399146211312705</c:v>
                </c:pt>
                <c:pt idx="18">
                  <c:v>0.96122376378512986</c:v>
                </c:pt>
                <c:pt idx="19">
                  <c:v>0.92956243329775878</c:v>
                </c:pt>
                <c:pt idx="20">
                  <c:v>0.89114194236926358</c:v>
                </c:pt>
                <c:pt idx="21">
                  <c:v>0.84809676271789403</c:v>
                </c:pt>
                <c:pt idx="22">
                  <c:v>0.80362860192102459</c:v>
                </c:pt>
                <c:pt idx="23">
                  <c:v>0.76022767698327998</c:v>
                </c:pt>
                <c:pt idx="24">
                  <c:v>0.71860547847741019</c:v>
                </c:pt>
                <c:pt idx="25">
                  <c:v>0.68054073283528993</c:v>
                </c:pt>
                <c:pt idx="26">
                  <c:v>0.64532194948416932</c:v>
                </c:pt>
                <c:pt idx="27">
                  <c:v>0.6133048737104233</c:v>
                </c:pt>
                <c:pt idx="28">
                  <c:v>0.58413376022767693</c:v>
                </c:pt>
                <c:pt idx="29">
                  <c:v>0.55780860903593033</c:v>
                </c:pt>
                <c:pt idx="30">
                  <c:v>0.53361792956243326</c:v>
                </c:pt>
                <c:pt idx="31">
                  <c:v>0.51191746709356101</c:v>
                </c:pt>
                <c:pt idx="32">
                  <c:v>0.49163998577018853</c:v>
                </c:pt>
                <c:pt idx="33">
                  <c:v>0.47314123087869087</c:v>
                </c:pt>
                <c:pt idx="34">
                  <c:v>0.45606545713269298</c:v>
                </c:pt>
                <c:pt idx="35">
                  <c:v>0.44005691924581997</c:v>
                </c:pt>
                <c:pt idx="36">
                  <c:v>0.42547136250444684</c:v>
                </c:pt>
                <c:pt idx="37">
                  <c:v>0.41195304162219848</c:v>
                </c:pt>
                <c:pt idx="38">
                  <c:v>0.39914621131270012</c:v>
                </c:pt>
                <c:pt idx="39">
                  <c:v>0.38740661686232658</c:v>
                </c:pt>
                <c:pt idx="40">
                  <c:v>0.37637851298470293</c:v>
                </c:pt>
                <c:pt idx="41">
                  <c:v>0.36606189967982922</c:v>
                </c:pt>
                <c:pt idx="42">
                  <c:v>0.3561010316613305</c:v>
                </c:pt>
                <c:pt idx="43">
                  <c:v>0.34702952685876914</c:v>
                </c:pt>
                <c:pt idx="44">
                  <c:v>0.33834934187122023</c:v>
                </c:pt>
                <c:pt idx="45">
                  <c:v>0.33016720028459623</c:v>
                </c:pt>
                <c:pt idx="46">
                  <c:v>0.32241195304162218</c:v>
                </c:pt>
                <c:pt idx="47">
                  <c:v>0.31504802561366063</c:v>
                </c:pt>
                <c:pt idx="48">
                  <c:v>0.30807541800071148</c:v>
                </c:pt>
                <c:pt idx="49">
                  <c:v>0.30145855567413732</c:v>
                </c:pt>
                <c:pt idx="50">
                  <c:v>0.2951618641053006</c:v>
                </c:pt>
                <c:pt idx="51">
                  <c:v>0.28914976876556386</c:v>
                </c:pt>
                <c:pt idx="52">
                  <c:v>0.28338669512628956</c:v>
                </c:pt>
                <c:pt idx="53">
                  <c:v>0.27790821771611524</c:v>
                </c:pt>
                <c:pt idx="54">
                  <c:v>0.2726787620064034</c:v>
                </c:pt>
                <c:pt idx="55">
                  <c:v>0.26766275346851653</c:v>
                </c:pt>
                <c:pt idx="56">
                  <c:v>0.26286019210245465</c:v>
                </c:pt>
                <c:pt idx="57">
                  <c:v>0.25827107790821774</c:v>
                </c:pt>
                <c:pt idx="58">
                  <c:v>0.25385983635716824</c:v>
                </c:pt>
                <c:pt idx="59">
                  <c:v>0.2495908929206688</c:v>
                </c:pt>
                <c:pt idx="60">
                  <c:v>0.2455353966559943</c:v>
                </c:pt>
                <c:pt idx="61">
                  <c:v>0.2415866239772323</c:v>
                </c:pt>
                <c:pt idx="62">
                  <c:v>0.23781572394165779</c:v>
                </c:pt>
                <c:pt idx="63">
                  <c:v>0.23415154749199574</c:v>
                </c:pt>
                <c:pt idx="64">
                  <c:v>0.23062966915688368</c:v>
                </c:pt>
                <c:pt idx="65">
                  <c:v>0.22725008893632159</c:v>
                </c:pt>
                <c:pt idx="66">
                  <c:v>0.22397723230167199</c:v>
                </c:pt>
                <c:pt idx="67">
                  <c:v>0.22081109925293491</c:v>
                </c:pt>
                <c:pt idx="68">
                  <c:v>0.21771611526147278</c:v>
                </c:pt>
                <c:pt idx="69">
                  <c:v>0.21476342938456067</c:v>
                </c:pt>
                <c:pt idx="70">
                  <c:v>0.21188189256492351</c:v>
                </c:pt>
                <c:pt idx="71">
                  <c:v>0.20910707933119888</c:v>
                </c:pt>
                <c:pt idx="72">
                  <c:v>0.20640341515474919</c:v>
                </c:pt>
                <c:pt idx="73">
                  <c:v>0.20380647456421203</c:v>
                </c:pt>
                <c:pt idx="74">
                  <c:v>0.20128068303094984</c:v>
                </c:pt>
                <c:pt idx="75">
                  <c:v>0.19879046602632516</c:v>
                </c:pt>
                <c:pt idx="76">
                  <c:v>0.19640697260761295</c:v>
                </c:pt>
                <c:pt idx="77">
                  <c:v>0.19409462824617574</c:v>
                </c:pt>
                <c:pt idx="78">
                  <c:v>0.19181785841337604</c:v>
                </c:pt>
                <c:pt idx="79">
                  <c:v>0.18961223763785129</c:v>
                </c:pt>
                <c:pt idx="80">
                  <c:v>0.18747776591960155</c:v>
                </c:pt>
                <c:pt idx="81">
                  <c:v>0.18541444325862683</c:v>
                </c:pt>
                <c:pt idx="82">
                  <c:v>0.18338669512628958</c:v>
                </c:pt>
                <c:pt idx="83">
                  <c:v>0.18139452152258984</c:v>
                </c:pt>
                <c:pt idx="84">
                  <c:v>0.17947349697616508</c:v>
                </c:pt>
                <c:pt idx="85">
                  <c:v>0.17758804695837779</c:v>
                </c:pt>
                <c:pt idx="86">
                  <c:v>0.17577374599786552</c:v>
                </c:pt>
                <c:pt idx="87">
                  <c:v>0.17399501956599076</c:v>
                </c:pt>
                <c:pt idx="88">
                  <c:v>0.17225186766275347</c:v>
                </c:pt>
                <c:pt idx="89">
                  <c:v>0.17054429028815368</c:v>
                </c:pt>
                <c:pt idx="90">
                  <c:v>0.1688722874421914</c:v>
                </c:pt>
                <c:pt idx="91">
                  <c:v>0.16727143365350408</c:v>
                </c:pt>
                <c:pt idx="92">
                  <c:v>0.16567057986481679</c:v>
                </c:pt>
                <c:pt idx="93">
                  <c:v>0.164105300604767</c:v>
                </c:pt>
                <c:pt idx="94">
                  <c:v>0.16261117040199216</c:v>
                </c:pt>
                <c:pt idx="95">
                  <c:v>0.16111704019921735</c:v>
                </c:pt>
                <c:pt idx="96">
                  <c:v>0.15965848452508005</c:v>
                </c:pt>
                <c:pt idx="97">
                  <c:v>0.15827107790821771</c:v>
                </c:pt>
                <c:pt idx="98">
                  <c:v>0.15688367129135539</c:v>
                </c:pt>
                <c:pt idx="99">
                  <c:v>0.15549626467449307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D-4C93-A508-DB8296BFF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171392"/>
        <c:axId val="431177216"/>
      </c:scatterChart>
      <c:valAx>
        <c:axId val="4311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77216"/>
        <c:crosses val="autoZero"/>
        <c:crossBetween val="midCat"/>
      </c:valAx>
      <c:valAx>
        <c:axId val="4311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1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11269094488188976"/>
                  <c:y val="0.164487095363079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Biaxial!$A$22:$A$26</c:f>
              <c:numCache>
                <c:formatCode>General</c:formatCode>
                <c:ptCount val="5"/>
                <c:pt idx="0">
                  <c:v>0</c:v>
                </c:pt>
                <c:pt idx="1">
                  <c:v>1.2875540000000001E-4</c:v>
                </c:pt>
                <c:pt idx="2">
                  <c:v>2.8326179999999999E-4</c:v>
                </c:pt>
                <c:pt idx="3">
                  <c:v>3.347639E-4</c:v>
                </c:pt>
                <c:pt idx="4">
                  <c:v>4.8927040000000001E-4</c:v>
                </c:pt>
              </c:numCache>
            </c:numRef>
          </c:xVal>
          <c:yVal>
            <c:numRef>
              <c:f>Biaxial!$B$22:$B$26</c:f>
              <c:numCache>
                <c:formatCode>General</c:formatCode>
                <c:ptCount val="5"/>
                <c:pt idx="0">
                  <c:v>-205128.2</c:v>
                </c:pt>
                <c:pt idx="1">
                  <c:v>-49025110</c:v>
                </c:pt>
                <c:pt idx="2">
                  <c:v>-53537410</c:v>
                </c:pt>
                <c:pt idx="3">
                  <c:v>-54768000</c:v>
                </c:pt>
                <c:pt idx="4">
                  <c:v>-55382850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6-46C0-BC05-30D1AD7E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85696"/>
        <c:axId val="528282368"/>
      </c:scatterChart>
      <c:valAx>
        <c:axId val="528285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282368"/>
        <c:crosses val="autoZero"/>
        <c:crossBetween val="midCat"/>
      </c:valAx>
      <c:valAx>
        <c:axId val="52828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28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Biaxial!$A$27:$A$41</c:f>
              <c:numCache>
                <c:formatCode>General</c:formatCode>
                <c:ptCount val="15"/>
                <c:pt idx="0">
                  <c:v>5.9227469999999997E-4</c:v>
                </c:pt>
                <c:pt idx="1">
                  <c:v>7.467811E-4</c:v>
                </c:pt>
                <c:pt idx="2">
                  <c:v>8.4978539999999996E-4</c:v>
                </c:pt>
                <c:pt idx="3">
                  <c:v>9.0128759999999995E-4</c:v>
                </c:pt>
                <c:pt idx="4">
                  <c:v>9.5278970000000002E-4</c:v>
                </c:pt>
                <c:pt idx="5">
                  <c:v>1.05579E-3</c:v>
                </c:pt>
                <c:pt idx="6">
                  <c:v>1.1073000000000001E-3</c:v>
                </c:pt>
                <c:pt idx="7">
                  <c:v>1.1588E-3</c:v>
                </c:pt>
                <c:pt idx="8">
                  <c:v>1.3133000000000001E-3</c:v>
                </c:pt>
                <c:pt idx="9">
                  <c:v>1.3648099999999999E-3</c:v>
                </c:pt>
                <c:pt idx="10">
                  <c:v>1.4678099999999999E-3</c:v>
                </c:pt>
                <c:pt idx="11">
                  <c:v>1.5708199999999999E-3</c:v>
                </c:pt>
                <c:pt idx="12">
                  <c:v>1.7768199999999999E-3</c:v>
                </c:pt>
                <c:pt idx="13">
                  <c:v>2.03433E-3</c:v>
                </c:pt>
                <c:pt idx="14">
                  <c:v>2.4463499999999999E-3</c:v>
                </c:pt>
              </c:numCache>
            </c:numRef>
          </c:xVal>
          <c:yVal>
            <c:numRef>
              <c:f>Biaxial!$B$27:$B$41</c:f>
              <c:numCache>
                <c:formatCode>General</c:formatCode>
                <c:ptCount val="15"/>
                <c:pt idx="0">
                  <c:v>-55177370</c:v>
                </c:pt>
                <c:pt idx="1">
                  <c:v>-54356330</c:v>
                </c:pt>
                <c:pt idx="2">
                  <c:v>-52304700</c:v>
                </c:pt>
                <c:pt idx="3">
                  <c:v>-50663500</c:v>
                </c:pt>
                <c:pt idx="4">
                  <c:v>-48406910</c:v>
                </c:pt>
                <c:pt idx="5">
                  <c:v>-45534760</c:v>
                </c:pt>
                <c:pt idx="6">
                  <c:v>-43278180</c:v>
                </c:pt>
                <c:pt idx="7">
                  <c:v>-41431850</c:v>
                </c:pt>
                <c:pt idx="8">
                  <c:v>-39174910</c:v>
                </c:pt>
                <c:pt idx="9">
                  <c:v>-36713190</c:v>
                </c:pt>
                <c:pt idx="10">
                  <c:v>-34661560</c:v>
                </c:pt>
                <c:pt idx="11">
                  <c:v>-32609930</c:v>
                </c:pt>
                <c:pt idx="12">
                  <c:v>-27686150</c:v>
                </c:pt>
                <c:pt idx="13">
                  <c:v>-22146800</c:v>
                </c:pt>
                <c:pt idx="14">
                  <c:v>-16401800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0-4079-AD2F-DB5697D15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0256"/>
        <c:axId val="7191504"/>
      </c:scatterChart>
      <c:valAx>
        <c:axId val="719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1504"/>
        <c:crosses val="autoZero"/>
        <c:crossBetween val="midCat"/>
      </c:valAx>
      <c:valAx>
        <c:axId val="71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9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1.3644356955380577E-2"/>
                  <c:y val="6.8097112860892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Biaxial!$E$22:$E$41</c:f>
              <c:numCache>
                <c:formatCode>0.00E+00</c:formatCode>
                <c:ptCount val="20"/>
                <c:pt idx="0">
                  <c:v>0</c:v>
                </c:pt>
                <c:pt idx="1">
                  <c:v>0.26315795927977659</c:v>
                </c:pt>
                <c:pt idx="2">
                  <c:v>0.5789473469067411</c:v>
                </c:pt>
                <c:pt idx="3">
                  <c:v>0.68421040798707622</c:v>
                </c:pt>
                <c:pt idx="4">
                  <c:v>1</c:v>
                </c:pt>
                <c:pt idx="5">
                  <c:v>1.2105263265466293</c:v>
                </c:pt>
                <c:pt idx="6">
                  <c:v>1.5263157141735939</c:v>
                </c:pt>
                <c:pt idx="7">
                  <c:v>1.7368420407202232</c:v>
                </c:pt>
                <c:pt idx="8">
                  <c:v>1.8421053061865176</c:v>
                </c:pt>
                <c:pt idx="9">
                  <c:v>1.9473683672668529</c:v>
                </c:pt>
                <c:pt idx="10">
                  <c:v>2.1578865183751152</c:v>
                </c:pt>
                <c:pt idx="11">
                  <c:v>2.2631657259462252</c:v>
                </c:pt>
                <c:pt idx="12">
                  <c:v>2.3684244949214177</c:v>
                </c:pt>
                <c:pt idx="13">
                  <c:v>2.6842008018469952</c:v>
                </c:pt>
                <c:pt idx="14">
                  <c:v>2.7894800094181047</c:v>
                </c:pt>
                <c:pt idx="15">
                  <c:v>2.9999975473684897</c:v>
                </c:pt>
                <c:pt idx="16">
                  <c:v>3.2105355239147921</c:v>
                </c:pt>
                <c:pt idx="17">
                  <c:v>3.6315705998155621</c:v>
                </c:pt>
                <c:pt idx="18">
                  <c:v>4.1578848832874415</c:v>
                </c:pt>
                <c:pt idx="19">
                  <c:v>4.9999959122808164</c:v>
                </c:pt>
              </c:numCache>
            </c:numRef>
          </c:xVal>
          <c:yVal>
            <c:numRef>
              <c:f>Biaxial!$F$22:$F$41</c:f>
              <c:numCache>
                <c:formatCode>0.00E+00</c:formatCode>
                <c:ptCount val="20"/>
                <c:pt idx="0">
                  <c:v>3.7038216704268563E-3</c:v>
                </c:pt>
                <c:pt idx="1">
                  <c:v>0.88520381309376461</c:v>
                </c:pt>
                <c:pt idx="2">
                  <c:v>0.96667849343253376</c:v>
                </c:pt>
                <c:pt idx="3">
                  <c:v>0.98889818779640271</c:v>
                </c:pt>
                <c:pt idx="4">
                  <c:v>1</c:v>
                </c:pt>
                <c:pt idx="5">
                  <c:v>0.99628982618265405</c:v>
                </c:pt>
                <c:pt idx="6">
                  <c:v>0.98146502030863347</c:v>
                </c:pt>
                <c:pt idx="7">
                  <c:v>0.94442052007074395</c:v>
                </c:pt>
                <c:pt idx="8">
                  <c:v>0.91478679771806615</c:v>
                </c:pt>
                <c:pt idx="9">
                  <c:v>0.87404151285099996</c:v>
                </c:pt>
                <c:pt idx="10">
                  <c:v>0.82218159592725903</c:v>
                </c:pt>
                <c:pt idx="11">
                  <c:v>0.78143649162150375</c:v>
                </c:pt>
                <c:pt idx="12">
                  <c:v>0.74809891509736315</c:v>
                </c:pt>
                <c:pt idx="13">
                  <c:v>0.7073473105844138</c:v>
                </c:pt>
                <c:pt idx="14">
                  <c:v>0.66289817154588471</c:v>
                </c:pt>
                <c:pt idx="15">
                  <c:v>0.62585367130799519</c:v>
                </c:pt>
                <c:pt idx="16">
                  <c:v>0.58880917107010566</c:v>
                </c:pt>
                <c:pt idx="17">
                  <c:v>0.49990475390847527</c:v>
                </c:pt>
                <c:pt idx="18">
                  <c:v>0.39988552412885936</c:v>
                </c:pt>
                <c:pt idx="19">
                  <c:v>0.29615305098961142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B-47A2-B97C-E93F646AB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22432"/>
        <c:axId val="2037715360"/>
      </c:scatterChart>
      <c:valAx>
        <c:axId val="203772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15360"/>
        <c:crosses val="autoZero"/>
        <c:crossBetween val="midCat"/>
      </c:valAx>
      <c:valAx>
        <c:axId val="20377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2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Biaxial!$E$26:$E$41</c:f>
              <c:numCache>
                <c:formatCode>0.00E+00</c:formatCode>
                <c:ptCount val="16"/>
                <c:pt idx="0">
                  <c:v>1</c:v>
                </c:pt>
                <c:pt idx="1">
                  <c:v>1.2105263265466293</c:v>
                </c:pt>
                <c:pt idx="2">
                  <c:v>1.5263157141735939</c:v>
                </c:pt>
                <c:pt idx="3">
                  <c:v>1.7368420407202232</c:v>
                </c:pt>
                <c:pt idx="4">
                  <c:v>1.8421053061865176</c:v>
                </c:pt>
                <c:pt idx="5">
                  <c:v>1.9473683672668529</c:v>
                </c:pt>
                <c:pt idx="6">
                  <c:v>2.1578865183751152</c:v>
                </c:pt>
                <c:pt idx="7">
                  <c:v>2.2631657259462252</c:v>
                </c:pt>
                <c:pt idx="8">
                  <c:v>2.3684244949214177</c:v>
                </c:pt>
                <c:pt idx="9">
                  <c:v>2.6842008018469952</c:v>
                </c:pt>
                <c:pt idx="10">
                  <c:v>2.7894800094181047</c:v>
                </c:pt>
                <c:pt idx="11">
                  <c:v>2.9999975473684897</c:v>
                </c:pt>
                <c:pt idx="12">
                  <c:v>3.2105355239147921</c:v>
                </c:pt>
                <c:pt idx="13">
                  <c:v>3.6315705998155621</c:v>
                </c:pt>
                <c:pt idx="14">
                  <c:v>4.1578848832874415</c:v>
                </c:pt>
                <c:pt idx="15">
                  <c:v>4.9999959122808164</c:v>
                </c:pt>
              </c:numCache>
            </c:numRef>
          </c:xVal>
          <c:yVal>
            <c:numRef>
              <c:f>Biaxial!$F$26:$F$41</c:f>
              <c:numCache>
                <c:formatCode>0.00E+00</c:formatCode>
                <c:ptCount val="16"/>
                <c:pt idx="0">
                  <c:v>1</c:v>
                </c:pt>
                <c:pt idx="1">
                  <c:v>0.99628982618265405</c:v>
                </c:pt>
                <c:pt idx="2">
                  <c:v>0.98146502030863347</c:v>
                </c:pt>
                <c:pt idx="3">
                  <c:v>0.94442052007074395</c:v>
                </c:pt>
                <c:pt idx="4">
                  <c:v>0.91478679771806615</c:v>
                </c:pt>
                <c:pt idx="5">
                  <c:v>0.87404151285099996</c:v>
                </c:pt>
                <c:pt idx="6">
                  <c:v>0.82218159592725903</c:v>
                </c:pt>
                <c:pt idx="7">
                  <c:v>0.78143649162150375</c:v>
                </c:pt>
                <c:pt idx="8">
                  <c:v>0.74809891509736315</c:v>
                </c:pt>
                <c:pt idx="9">
                  <c:v>0.7073473105844138</c:v>
                </c:pt>
                <c:pt idx="10">
                  <c:v>0.66289817154588471</c:v>
                </c:pt>
                <c:pt idx="11">
                  <c:v>0.62585367130799519</c:v>
                </c:pt>
                <c:pt idx="12">
                  <c:v>0.58880917107010566</c:v>
                </c:pt>
                <c:pt idx="13">
                  <c:v>0.49990475390847527</c:v>
                </c:pt>
                <c:pt idx="14">
                  <c:v>0.39988552412885936</c:v>
                </c:pt>
                <c:pt idx="15">
                  <c:v>0.29615305098961142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A-4FA5-9E87-6E0D65461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722848"/>
        <c:axId val="2037721184"/>
      </c:scatterChart>
      <c:valAx>
        <c:axId val="20377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21184"/>
        <c:crosses val="autoZero"/>
        <c:crossBetween val="midCat"/>
      </c:valAx>
      <c:valAx>
        <c:axId val="20377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171450</xdr:colOff>
      <xdr:row>14</xdr:row>
      <xdr:rowOff>85725</xdr:rowOff>
    </xdr:from>
    <xdr:to>
      <xdr:col>24</xdr:col>
      <xdr:colOff>628650</xdr:colOff>
      <xdr:row>29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23</xdr:row>
      <xdr:rowOff>66675</xdr:rowOff>
    </xdr:from>
    <xdr:to>
      <xdr:col>14</xdr:col>
      <xdr:colOff>142875</xdr:colOff>
      <xdr:row>38</xdr:row>
      <xdr:rowOff>95250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</xdr:colOff>
      <xdr:row>19</xdr:row>
      <xdr:rowOff>47625</xdr:rowOff>
    </xdr:from>
    <xdr:to>
      <xdr:col>17</xdr:col>
      <xdr:colOff>481012</xdr:colOff>
      <xdr:row>34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519112</xdr:colOff>
      <xdr:row>2</xdr:row>
      <xdr:rowOff>38100</xdr:rowOff>
    </xdr:from>
    <xdr:to>
      <xdr:col>17</xdr:col>
      <xdr:colOff>290512</xdr:colOff>
      <xdr:row>17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338137</xdr:colOff>
      <xdr:row>24</xdr:row>
      <xdr:rowOff>123825</xdr:rowOff>
    </xdr:from>
    <xdr:to>
      <xdr:col>16</xdr:col>
      <xdr:colOff>109537</xdr:colOff>
      <xdr:row>39</xdr:row>
      <xdr:rowOff>152400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C1" workbookViewId="0">
      <selection activeCell="G21" sqref="G21"/>
    </sheetView>
  </sheetViews>
  <sheetFormatPr defaultRowHeight="14.25" x14ac:dyDescent="0.2"/>
  <cols>
    <col min="2" max="2" width="12.75" bestFit="1" customWidth="1"/>
    <col min="3" max="3" width="9.875" bestFit="1" customWidth="1"/>
    <col min="4" max="4" width="10.125" bestFit="1" customWidth="1"/>
    <col min="16" max="16" width="10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M1">
        <v>0</v>
      </c>
      <c r="N1">
        <v>0</v>
      </c>
      <c r="O1">
        <f>M16</f>
        <v>0.15000000999999999</v>
      </c>
      <c r="P1">
        <f>N16</f>
        <v>-28110000</v>
      </c>
      <c r="Q1">
        <f>M1/$O$1</f>
        <v>0</v>
      </c>
      <c r="R1">
        <f>N1/$P$1</f>
        <v>0</v>
      </c>
    </row>
    <row r="2" spans="1:18" x14ac:dyDescent="0.2">
      <c r="A2" s="1">
        <v>0</v>
      </c>
      <c r="B2" s="4">
        <v>0</v>
      </c>
      <c r="C2" s="1">
        <f>A15</f>
        <v>-2.3620820492794899E-3</v>
      </c>
      <c r="D2" s="1">
        <f>B15</f>
        <v>-36442907.4937751</v>
      </c>
      <c r="E2" s="1">
        <f>A2/$C$2</f>
        <v>0</v>
      </c>
      <c r="F2" s="1">
        <f>B2/$D$2</f>
        <v>0</v>
      </c>
      <c r="G2">
        <v>1.7455477526378795</v>
      </c>
      <c r="H2" s="1">
        <f>$G$2*E2+(3-2*$G$2)*E2^2+($G$2-2)*E2^3</f>
        <v>0</v>
      </c>
      <c r="I2">
        <f>CORREL(F2:F15,H2:H15)</f>
        <v>0.999124107502255</v>
      </c>
      <c r="K2">
        <f>CORREL(F15:F32,J15:J32)</f>
        <v>0.99784613778482056</v>
      </c>
      <c r="M2">
        <v>9.9999997999999993E-3</v>
      </c>
      <c r="N2">
        <v>-3969000</v>
      </c>
      <c r="Q2">
        <f t="shared" ref="Q2:Q65" si="0">M2/$O$1</f>
        <v>6.666666088888927E-2</v>
      </c>
      <c r="R2">
        <f t="shared" ref="R2:R65" si="1">N2/$P$1</f>
        <v>0.14119530416221984</v>
      </c>
    </row>
    <row r="3" spans="1:18" x14ac:dyDescent="0.2">
      <c r="A3" s="1">
        <v>-4.2973516452327802E-4</v>
      </c>
      <c r="B3" s="4">
        <v>-11655136.1818361</v>
      </c>
      <c r="E3" s="1">
        <f t="shared" ref="E3:E32" si="2">A3/$C$2</f>
        <v>0.18193066775743921</v>
      </c>
      <c r="F3" s="1">
        <f t="shared" ref="F3:F32" si="3">B3/$D$2</f>
        <v>0.31981905351067125</v>
      </c>
      <c r="H3" s="1">
        <f t="shared" ref="H3:H15" si="4">$G$2*E3+(3-2*$G$2)*E3^2+($G$2-2)*E3^3</f>
        <v>0.29978178186020782</v>
      </c>
      <c r="M3">
        <v>0.02</v>
      </c>
      <c r="N3">
        <v>-7383000</v>
      </c>
      <c r="Q3">
        <f t="shared" si="0"/>
        <v>0.13333332444444504</v>
      </c>
      <c r="R3">
        <f t="shared" si="1"/>
        <v>0.26264674493062967</v>
      </c>
    </row>
    <row r="4" spans="1:18" x14ac:dyDescent="0.2">
      <c r="A4" s="1">
        <v>-6.9338303821062401E-4</v>
      </c>
      <c r="B4" s="4">
        <v>-17483690.587138899</v>
      </c>
      <c r="E4" s="1">
        <f t="shared" si="2"/>
        <v>0.29354739748440484</v>
      </c>
      <c r="F4" s="1">
        <f t="shared" si="3"/>
        <v>0.47975564491184819</v>
      </c>
      <c r="H4" s="1">
        <f t="shared" si="4"/>
        <v>0.46364689377624657</v>
      </c>
      <c r="M4">
        <v>2.9999998999999999E-2</v>
      </c>
      <c r="N4">
        <v>-10470000</v>
      </c>
      <c r="Q4">
        <f t="shared" si="0"/>
        <v>0.19999998000000135</v>
      </c>
      <c r="R4">
        <f t="shared" si="1"/>
        <v>0.37246531483457845</v>
      </c>
    </row>
    <row r="5" spans="1:18" x14ac:dyDescent="0.2">
      <c r="A5" s="1">
        <v>-9.0152355379137202E-4</v>
      </c>
      <c r="B5" s="4">
        <v>-22097951.082832299</v>
      </c>
      <c r="E5" s="1">
        <f t="shared" si="2"/>
        <v>0.38166479190101182</v>
      </c>
      <c r="F5" s="1">
        <f t="shared" si="3"/>
        <v>0.60637179090628002</v>
      </c>
      <c r="H5" s="1">
        <f t="shared" si="4"/>
        <v>0.58053059641738258</v>
      </c>
      <c r="M5">
        <v>3.9999999000000001E-2</v>
      </c>
      <c r="N5">
        <v>-13310000</v>
      </c>
      <c r="Q5">
        <f t="shared" si="0"/>
        <v>0.26666664222222386</v>
      </c>
      <c r="R5">
        <f t="shared" si="1"/>
        <v>0.47349697616506581</v>
      </c>
    </row>
    <row r="6" spans="1:18" x14ac:dyDescent="0.2">
      <c r="A6" s="1">
        <v>-1.1514515930990199E-3</v>
      </c>
      <c r="B6" s="4">
        <v>-26834373.660172399</v>
      </c>
      <c r="E6" s="1">
        <f t="shared" si="2"/>
        <v>0.48747315676449482</v>
      </c>
      <c r="F6" s="1">
        <f t="shared" si="3"/>
        <v>0.73634008660686701</v>
      </c>
      <c r="H6" s="1">
        <f t="shared" si="4"/>
        <v>0.70473329792753447</v>
      </c>
      <c r="M6">
        <v>5.0000001000000002E-2</v>
      </c>
      <c r="N6">
        <v>-15790000</v>
      </c>
      <c r="Q6">
        <f t="shared" si="0"/>
        <v>0.33333331777777886</v>
      </c>
      <c r="R6">
        <f t="shared" si="1"/>
        <v>0.5617218071860548</v>
      </c>
    </row>
    <row r="7" spans="1:18" x14ac:dyDescent="0.2">
      <c r="A7" s="1">
        <v>-1.2486981656565301E-3</v>
      </c>
      <c r="B7" s="4">
        <v>-28413462.990062401</v>
      </c>
      <c r="E7" s="1">
        <f t="shared" si="2"/>
        <v>0.52864301053277241</v>
      </c>
      <c r="F7" s="1">
        <f t="shared" si="3"/>
        <v>0.77967058459635175</v>
      </c>
      <c r="H7" s="1">
        <f t="shared" si="4"/>
        <v>0.74793652681362943</v>
      </c>
      <c r="M7">
        <v>5.9999998999999998E-2</v>
      </c>
      <c r="N7">
        <v>-18010000</v>
      </c>
      <c r="Q7">
        <f t="shared" si="0"/>
        <v>0.39999996666666893</v>
      </c>
      <c r="R7">
        <f t="shared" si="1"/>
        <v>0.64069726076129496</v>
      </c>
    </row>
    <row r="8" spans="1:18" x14ac:dyDescent="0.2">
      <c r="A8" s="1">
        <v>-1.3737225719053401E-3</v>
      </c>
      <c r="B8" s="4">
        <v>-30478382.605439998</v>
      </c>
      <c r="E8" s="1">
        <f t="shared" si="2"/>
        <v>0.58157275795071095</v>
      </c>
      <c r="F8" s="1">
        <f t="shared" si="3"/>
        <v>0.83633235385091276</v>
      </c>
      <c r="H8" s="1">
        <f t="shared" si="4"/>
        <v>0.79900966704418785</v>
      </c>
      <c r="M8">
        <v>7.0000000000000007E-2</v>
      </c>
      <c r="N8">
        <v>-20000000</v>
      </c>
      <c r="Q8">
        <f t="shared" si="0"/>
        <v>0.46666663555555771</v>
      </c>
      <c r="R8">
        <f t="shared" si="1"/>
        <v>0.71149057274991101</v>
      </c>
    </row>
    <row r="9" spans="1:18" x14ac:dyDescent="0.2">
      <c r="A9" s="1">
        <v>-1.4988194420681199E-3</v>
      </c>
      <c r="B9" s="4">
        <v>-32179352.212866802</v>
      </c>
      <c r="E9" s="1">
        <f t="shared" si="2"/>
        <v>0.6345331833520802</v>
      </c>
      <c r="F9" s="1">
        <f t="shared" si="3"/>
        <v>0.88300726879059899</v>
      </c>
      <c r="H9" s="1">
        <f t="shared" si="4"/>
        <v>0.84486865496279651</v>
      </c>
      <c r="M9">
        <v>7.9999998000000003E-2</v>
      </c>
      <c r="N9">
        <v>-21780000</v>
      </c>
      <c r="Q9">
        <f t="shared" si="0"/>
        <v>0.53333328444444772</v>
      </c>
      <c r="R9">
        <f t="shared" si="1"/>
        <v>0.77481323372465316</v>
      </c>
    </row>
    <row r="10" spans="1:18" x14ac:dyDescent="0.2">
      <c r="A10" s="1">
        <v>-1.56838479948631E-3</v>
      </c>
      <c r="B10" s="4">
        <v>-32787344.580001201</v>
      </c>
      <c r="E10" s="1">
        <f t="shared" si="2"/>
        <v>0.66398404744861306</v>
      </c>
      <c r="F10" s="1">
        <f t="shared" si="3"/>
        <v>0.89969068976183331</v>
      </c>
      <c r="H10" s="1">
        <f t="shared" si="4"/>
        <v>0.86801743709423396</v>
      </c>
      <c r="M10">
        <v>9.0000003999999995E-2</v>
      </c>
      <c r="N10">
        <v>-23350000</v>
      </c>
      <c r="Q10">
        <f t="shared" si="0"/>
        <v>0.59999998666666754</v>
      </c>
      <c r="R10">
        <f t="shared" si="1"/>
        <v>0.83066524368552119</v>
      </c>
    </row>
    <row r="11" spans="1:18" x14ac:dyDescent="0.2">
      <c r="A11" s="1">
        <v>-1.6935782882010601E-3</v>
      </c>
      <c r="B11" s="4">
        <v>-34003047.510159999</v>
      </c>
      <c r="E11" s="1">
        <f t="shared" si="2"/>
        <v>0.71698537682789443</v>
      </c>
      <c r="F11" s="1">
        <f t="shared" si="3"/>
        <v>0.93304979894834517</v>
      </c>
      <c r="H11" s="1">
        <f t="shared" si="4"/>
        <v>0.90528989277298788</v>
      </c>
      <c r="M11">
        <v>0.1</v>
      </c>
      <c r="N11">
        <v>-24710000</v>
      </c>
      <c r="Q11">
        <f t="shared" si="0"/>
        <v>0.66666662222222528</v>
      </c>
      <c r="R11">
        <f t="shared" si="1"/>
        <v>0.87904660263251511</v>
      </c>
    </row>
    <row r="12" spans="1:18" x14ac:dyDescent="0.2">
      <c r="A12" s="1">
        <v>-1.77705671710289E-3</v>
      </c>
      <c r="B12" s="4">
        <v>-34732638.3507213</v>
      </c>
      <c r="E12" s="1">
        <f t="shared" si="2"/>
        <v>0.75232641374373455</v>
      </c>
      <c r="F12" s="1">
        <f t="shared" si="3"/>
        <v>0.95306990411382697</v>
      </c>
      <c r="H12" s="1">
        <f t="shared" si="4"/>
        <v>0.92691498596206046</v>
      </c>
      <c r="M12">
        <v>0.11</v>
      </c>
      <c r="N12">
        <v>-25860000</v>
      </c>
      <c r="Q12">
        <f t="shared" si="0"/>
        <v>0.73333328444444779</v>
      </c>
      <c r="R12">
        <f t="shared" si="1"/>
        <v>0.91995731056563501</v>
      </c>
    </row>
    <row r="13" spans="1:18" x14ac:dyDescent="0.2">
      <c r="A13" s="1">
        <v>-1.90234682436961E-3</v>
      </c>
      <c r="B13" s="4">
        <v>-35463074.603612296</v>
      </c>
      <c r="E13" s="1">
        <f t="shared" si="2"/>
        <v>0.80536864710092781</v>
      </c>
      <c r="F13" s="1">
        <f t="shared" si="3"/>
        <v>0.97311320754717034</v>
      </c>
      <c r="H13" s="1">
        <f t="shared" si="4"/>
        <v>0.95435568962260953</v>
      </c>
      <c r="M13">
        <v>0.12</v>
      </c>
      <c r="N13">
        <v>-26780000</v>
      </c>
      <c r="Q13">
        <f t="shared" si="0"/>
        <v>0.79999994666667029</v>
      </c>
      <c r="R13">
        <f t="shared" si="1"/>
        <v>0.95268587691213091</v>
      </c>
    </row>
    <row r="14" spans="1:18" x14ac:dyDescent="0.2">
      <c r="A14" s="1">
        <v>-2.0973472168824801E-3</v>
      </c>
      <c r="B14" s="4">
        <v>-36073603.207735904</v>
      </c>
      <c r="E14" s="1">
        <f t="shared" si="2"/>
        <v>0.88792310052152412</v>
      </c>
      <c r="F14" s="1">
        <f t="shared" si="3"/>
        <v>0.9898662233219927</v>
      </c>
      <c r="H14" s="1">
        <f t="shared" si="4"/>
        <v>0.98460075899201249</v>
      </c>
      <c r="M14">
        <v>0.13</v>
      </c>
      <c r="N14">
        <v>-27480000</v>
      </c>
      <c r="Q14">
        <f t="shared" si="0"/>
        <v>0.8666666088888928</v>
      </c>
      <c r="R14">
        <f t="shared" si="1"/>
        <v>0.97758804695837775</v>
      </c>
    </row>
    <row r="15" spans="1:18" s="3" customFormat="1" x14ac:dyDescent="0.2">
      <c r="A15" s="2">
        <v>-2.3620820492794899E-3</v>
      </c>
      <c r="B15" s="5">
        <v>-36442907.4937751</v>
      </c>
      <c r="E15" s="2">
        <f t="shared" si="2"/>
        <v>1</v>
      </c>
      <c r="F15" s="2">
        <f t="shared" si="3"/>
        <v>1</v>
      </c>
      <c r="G15" s="3">
        <v>1.635</v>
      </c>
      <c r="H15" s="1">
        <f t="shared" si="4"/>
        <v>1</v>
      </c>
      <c r="J15" s="2">
        <f>E15/($G$15*(E15-1)^2+E15)</f>
        <v>1</v>
      </c>
      <c r="M15">
        <v>0.14000000000000001</v>
      </c>
      <c r="N15">
        <v>-27920000</v>
      </c>
      <c r="Q15">
        <f t="shared" si="0"/>
        <v>0.93333327111111541</v>
      </c>
      <c r="R15">
        <f t="shared" si="1"/>
        <v>0.99324083955887588</v>
      </c>
    </row>
    <row r="16" spans="1:18" x14ac:dyDescent="0.2">
      <c r="A16" s="1">
        <v>-2.6130245833828202E-3</v>
      </c>
      <c r="B16" s="4">
        <v>-36084029.959802702</v>
      </c>
      <c r="E16" s="1">
        <f t="shared" si="2"/>
        <v>1.1062378566315576</v>
      </c>
      <c r="F16" s="1">
        <f t="shared" si="3"/>
        <v>0.99015233529230073</v>
      </c>
      <c r="J16" s="2">
        <f t="shared" ref="J16:J32" si="5">E16/($G$15*(E16-1)^2+E16)</f>
        <v>0.98359247634849856</v>
      </c>
      <c r="M16" s="3">
        <v>0.15000000999999999</v>
      </c>
      <c r="N16" s="3">
        <v>-28110000</v>
      </c>
      <c r="Q16">
        <f t="shared" si="0"/>
        <v>1</v>
      </c>
      <c r="R16">
        <f t="shared" si="1"/>
        <v>1</v>
      </c>
    </row>
    <row r="17" spans="1:18" x14ac:dyDescent="0.2">
      <c r="A17" s="1">
        <v>-2.8640637360381198E-3</v>
      </c>
      <c r="B17" s="4">
        <v>-35239885.748562299</v>
      </c>
      <c r="E17" s="1">
        <f t="shared" si="2"/>
        <v>1.2125166172410269</v>
      </c>
      <c r="F17" s="1">
        <f t="shared" si="3"/>
        <v>0.96698886483142732</v>
      </c>
      <c r="J17" s="2">
        <f t="shared" si="5"/>
        <v>0.94259608930780425</v>
      </c>
      <c r="M17">
        <v>0.16</v>
      </c>
      <c r="N17">
        <v>-28030000</v>
      </c>
      <c r="Q17">
        <f t="shared" si="0"/>
        <v>1.0666665955555603</v>
      </c>
      <c r="R17">
        <f t="shared" si="1"/>
        <v>0.99715403770900035</v>
      </c>
    </row>
    <row r="18" spans="1:18" x14ac:dyDescent="0.2">
      <c r="A18" s="1">
        <v>-3.0873009003641299E-3</v>
      </c>
      <c r="B18" s="4">
        <v>-34031227.921151198</v>
      </c>
      <c r="E18" s="1">
        <f t="shared" si="2"/>
        <v>1.3070252582063586</v>
      </c>
      <c r="F18" s="1">
        <f t="shared" si="3"/>
        <v>0.93382307454376834</v>
      </c>
      <c r="J18" s="2">
        <f t="shared" si="5"/>
        <v>0.8945195826099267</v>
      </c>
      <c r="M18">
        <v>0.17</v>
      </c>
      <c r="N18">
        <v>-27660000</v>
      </c>
      <c r="Q18">
        <f t="shared" si="0"/>
        <v>1.133333257777783</v>
      </c>
      <c r="R18">
        <f t="shared" si="1"/>
        <v>0.98399146211312705</v>
      </c>
    </row>
    <row r="19" spans="1:18" x14ac:dyDescent="0.2">
      <c r="A19" s="1">
        <v>-3.36648020628061E-3</v>
      </c>
      <c r="B19" s="4">
        <v>-31853163.955644</v>
      </c>
      <c r="E19" s="1">
        <f t="shared" si="2"/>
        <v>1.4252173023826558</v>
      </c>
      <c r="F19" s="1">
        <f t="shared" si="3"/>
        <v>0.87405660377358518</v>
      </c>
      <c r="J19" s="2">
        <f t="shared" si="5"/>
        <v>0.82820963404213566</v>
      </c>
      <c r="M19">
        <v>0.18000000999999999</v>
      </c>
      <c r="N19">
        <v>-27020000</v>
      </c>
      <c r="Q19">
        <f t="shared" si="0"/>
        <v>1.1999999866666675</v>
      </c>
      <c r="R19">
        <f t="shared" si="1"/>
        <v>0.96122376378512986</v>
      </c>
    </row>
    <row r="20" spans="1:18" x14ac:dyDescent="0.2">
      <c r="A20" s="1">
        <v>-3.6596450475946999E-3</v>
      </c>
      <c r="B20" s="4">
        <v>-29432748.455612801</v>
      </c>
      <c r="E20" s="1">
        <f t="shared" si="2"/>
        <v>1.5493301973616911</v>
      </c>
      <c r="F20" s="1">
        <f t="shared" si="3"/>
        <v>0.80763996288277162</v>
      </c>
      <c r="J20" s="2">
        <f t="shared" si="5"/>
        <v>0.75846660668390653</v>
      </c>
      <c r="M20">
        <v>0.19</v>
      </c>
      <c r="N20">
        <v>-26130000</v>
      </c>
      <c r="Q20">
        <f t="shared" si="0"/>
        <v>1.2666665822222281</v>
      </c>
      <c r="R20">
        <f t="shared" si="1"/>
        <v>0.92956243329775878</v>
      </c>
    </row>
    <row r="21" spans="1:18" x14ac:dyDescent="0.2">
      <c r="A21" s="1">
        <v>-4.0086795665852798E-3</v>
      </c>
      <c r="B21" s="4">
        <v>-26406876.825436398</v>
      </c>
      <c r="E21" s="1">
        <f t="shared" si="2"/>
        <v>1.6970958175682569</v>
      </c>
      <c r="F21" s="1">
        <f t="shared" si="3"/>
        <v>0.72460949582431156</v>
      </c>
      <c r="J21" s="2">
        <f t="shared" si="5"/>
        <v>0.68112365107690365</v>
      </c>
      <c r="M21">
        <v>0.2</v>
      </c>
      <c r="N21">
        <v>-25050000</v>
      </c>
      <c r="Q21">
        <f t="shared" si="0"/>
        <v>1.3333332444444506</v>
      </c>
      <c r="R21">
        <f t="shared" si="1"/>
        <v>0.89114194236926358</v>
      </c>
    </row>
    <row r="22" spans="1:18" x14ac:dyDescent="0.2">
      <c r="A22" s="1">
        <v>-4.2461438126888303E-3</v>
      </c>
      <c r="B22" s="4">
        <v>-23742700.770331699</v>
      </c>
      <c r="E22" s="1">
        <f t="shared" si="2"/>
        <v>1.797627569281109</v>
      </c>
      <c r="F22" s="1">
        <f t="shared" si="3"/>
        <v>0.65150402103309801</v>
      </c>
      <c r="J22" s="2">
        <f t="shared" si="5"/>
        <v>0.63345135437637967</v>
      </c>
      <c r="M22">
        <v>0.20999999</v>
      </c>
      <c r="N22">
        <v>-23840000</v>
      </c>
      <c r="Q22">
        <f t="shared" si="0"/>
        <v>1.3999998400000107</v>
      </c>
      <c r="R22">
        <f t="shared" si="1"/>
        <v>0.84809676271789403</v>
      </c>
    </row>
    <row r="23" spans="1:18" x14ac:dyDescent="0.2">
      <c r="A23" s="1">
        <v>-4.4416514525995399E-3</v>
      </c>
      <c r="B23" s="4">
        <v>-21805579.318799</v>
      </c>
      <c r="E23" s="1">
        <f t="shared" si="2"/>
        <v>1.8803967685857419</v>
      </c>
      <c r="F23" s="1">
        <f t="shared" si="3"/>
        <v>0.5983490566037758</v>
      </c>
      <c r="J23" s="2">
        <f t="shared" si="5"/>
        <v>0.59739081337714195</v>
      </c>
      <c r="M23">
        <v>0.22</v>
      </c>
      <c r="N23">
        <v>-22590000</v>
      </c>
      <c r="Q23">
        <f t="shared" si="0"/>
        <v>1.4666665688888956</v>
      </c>
      <c r="R23">
        <f t="shared" si="1"/>
        <v>0.80362860192102459</v>
      </c>
    </row>
    <row r="24" spans="1:18" x14ac:dyDescent="0.2">
      <c r="A24" s="1">
        <v>-4.7208066038780302E-3</v>
      </c>
      <c r="B24" s="4">
        <v>-19748832.022608701</v>
      </c>
      <c r="E24" s="1">
        <f t="shared" si="2"/>
        <v>1.9985785867675623</v>
      </c>
      <c r="F24" s="1">
        <f t="shared" si="3"/>
        <v>0.54191153727188335</v>
      </c>
      <c r="J24" s="2">
        <f t="shared" si="5"/>
        <v>0.5507343641360043</v>
      </c>
      <c r="M24">
        <v>0.23</v>
      </c>
      <c r="N24">
        <v>-21370000</v>
      </c>
      <c r="Q24">
        <f t="shared" si="0"/>
        <v>1.5333332311111181</v>
      </c>
      <c r="R24">
        <f t="shared" si="1"/>
        <v>0.76022767698327998</v>
      </c>
    </row>
    <row r="25" spans="1:18" x14ac:dyDescent="0.2">
      <c r="A25" s="1">
        <v>-4.9998892912425296E-3</v>
      </c>
      <c r="B25" s="4">
        <v>-18056034.734369401</v>
      </c>
      <c r="E25" s="1">
        <f t="shared" si="2"/>
        <v>2.1167297269659429</v>
      </c>
      <c r="F25" s="1">
        <f t="shared" si="3"/>
        <v>0.4954608722548714</v>
      </c>
      <c r="J25" s="2">
        <f t="shared" si="5"/>
        <v>0.50935402268194097</v>
      </c>
      <c r="M25">
        <v>0.23999999</v>
      </c>
      <c r="N25">
        <v>-20200000</v>
      </c>
      <c r="Q25">
        <f t="shared" si="0"/>
        <v>1.5999998266666784</v>
      </c>
      <c r="R25">
        <f t="shared" si="1"/>
        <v>0.71860547847741019</v>
      </c>
    </row>
    <row r="26" spans="1:18" x14ac:dyDescent="0.2">
      <c r="A26" s="1">
        <v>-5.4044070137017203E-3</v>
      </c>
      <c r="B26" s="4">
        <v>-16365773.683119301</v>
      </c>
      <c r="E26" s="1">
        <f t="shared" si="2"/>
        <v>2.2879844564883918</v>
      </c>
      <c r="F26" s="1">
        <f t="shared" si="3"/>
        <v>0.44907980204144737</v>
      </c>
      <c r="J26" s="2">
        <f t="shared" si="5"/>
        <v>0.45757012972817163</v>
      </c>
      <c r="M26">
        <v>0.25</v>
      </c>
      <c r="N26">
        <v>-19130000</v>
      </c>
      <c r="Q26">
        <f t="shared" si="0"/>
        <v>1.6666665555555631</v>
      </c>
      <c r="R26">
        <f t="shared" si="1"/>
        <v>0.68054073283528993</v>
      </c>
    </row>
    <row r="27" spans="1:18" x14ac:dyDescent="0.2">
      <c r="A27" s="1">
        <v>-6.0180314372613496E-3</v>
      </c>
      <c r="B27" s="4">
        <v>-14437106.354884</v>
      </c>
      <c r="E27" s="1">
        <f t="shared" si="2"/>
        <v>2.5477656202065631</v>
      </c>
      <c r="F27" s="1">
        <f t="shared" si="3"/>
        <v>0.39615682029075305</v>
      </c>
      <c r="J27" s="2">
        <f t="shared" si="5"/>
        <v>0.39411420875196518</v>
      </c>
      <c r="M27">
        <v>0.25999999000000001</v>
      </c>
      <c r="N27">
        <v>-18140000</v>
      </c>
      <c r="Q27">
        <f t="shared" si="0"/>
        <v>1.7333331511111234</v>
      </c>
      <c r="R27">
        <f t="shared" si="1"/>
        <v>0.64532194948416932</v>
      </c>
    </row>
    <row r="28" spans="1:18" x14ac:dyDescent="0.2">
      <c r="A28" s="1">
        <v>-6.6455447776666201E-3</v>
      </c>
      <c r="B28" s="4">
        <v>-12751354.1693925</v>
      </c>
      <c r="E28" s="1">
        <f t="shared" si="2"/>
        <v>2.8134267307495615</v>
      </c>
      <c r="F28" s="1">
        <f t="shared" si="3"/>
        <v>0.34989947417259692</v>
      </c>
      <c r="J28" s="2">
        <f t="shared" si="5"/>
        <v>0.34351340467762803</v>
      </c>
      <c r="M28">
        <v>0.27000001000000001</v>
      </c>
      <c r="N28">
        <v>-17240000</v>
      </c>
      <c r="Q28">
        <f t="shared" si="0"/>
        <v>1.7999999466666705</v>
      </c>
      <c r="R28">
        <f t="shared" si="1"/>
        <v>0.6133048737104233</v>
      </c>
    </row>
    <row r="29" spans="1:18" x14ac:dyDescent="0.2">
      <c r="A29" s="1">
        <v>-7.2869711895555403E-3</v>
      </c>
      <c r="B29" s="4">
        <v>-11187200.4573278</v>
      </c>
      <c r="E29" s="1">
        <f t="shared" si="2"/>
        <v>3.0849780141118712</v>
      </c>
      <c r="F29" s="1">
        <f t="shared" si="3"/>
        <v>0.30697881224868551</v>
      </c>
      <c r="J29" s="2">
        <f t="shared" si="5"/>
        <v>0.30267016014656767</v>
      </c>
      <c r="M29">
        <v>0.28000000000000003</v>
      </c>
      <c r="N29">
        <v>-16420000</v>
      </c>
      <c r="Q29">
        <f t="shared" si="0"/>
        <v>1.8666665422222308</v>
      </c>
      <c r="R29">
        <f t="shared" si="1"/>
        <v>0.58413376022767693</v>
      </c>
    </row>
    <row r="30" spans="1:18" x14ac:dyDescent="0.2">
      <c r="A30" s="1">
        <v>-7.8725037691299692E-3</v>
      </c>
      <c r="B30" s="4">
        <v>-10349819.544725301</v>
      </c>
      <c r="E30" s="1">
        <f t="shared" si="2"/>
        <v>3.3328663462521688</v>
      </c>
      <c r="F30" s="1">
        <f t="shared" si="3"/>
        <v>0.28400092793071402</v>
      </c>
      <c r="J30" s="2">
        <f t="shared" si="5"/>
        <v>0.27249402753308655</v>
      </c>
      <c r="M30">
        <v>0.28999998999999999</v>
      </c>
      <c r="N30">
        <v>-15680000</v>
      </c>
      <c r="Q30">
        <f t="shared" si="0"/>
        <v>1.9333331377777909</v>
      </c>
      <c r="R30">
        <f t="shared" si="1"/>
        <v>0.55780860903593033</v>
      </c>
    </row>
    <row r="31" spans="1:18" x14ac:dyDescent="0.2">
      <c r="A31" s="1">
        <v>-9.0993178327653593E-3</v>
      </c>
      <c r="B31" s="4">
        <v>-8676184.9359600209</v>
      </c>
      <c r="E31" s="1">
        <f t="shared" si="2"/>
        <v>3.8522446057879067</v>
      </c>
      <c r="F31" s="1">
        <f t="shared" si="3"/>
        <v>0.23807609031859001</v>
      </c>
      <c r="J31" s="2">
        <f t="shared" si="5"/>
        <v>0.2245753825916926</v>
      </c>
      <c r="M31">
        <v>0.30000000999999998</v>
      </c>
      <c r="N31">
        <v>-15000000</v>
      </c>
      <c r="Q31">
        <f t="shared" si="0"/>
        <v>1.9999999333333378</v>
      </c>
      <c r="R31">
        <f t="shared" si="1"/>
        <v>0.53361792956243326</v>
      </c>
    </row>
    <row r="32" spans="1:18" x14ac:dyDescent="0.2">
      <c r="A32" s="1">
        <v>-1.02981366709675E-2</v>
      </c>
      <c r="B32" s="4">
        <v>-7608570.0655597104</v>
      </c>
      <c r="E32" s="1">
        <f t="shared" si="2"/>
        <v>4.359770937723674</v>
      </c>
      <c r="F32" s="1">
        <f t="shared" si="3"/>
        <v>0.20878054438601937</v>
      </c>
      <c r="J32" s="2">
        <f t="shared" si="5"/>
        <v>0.19108602110563308</v>
      </c>
      <c r="M32">
        <v>0.31</v>
      </c>
      <c r="N32">
        <v>-14390000</v>
      </c>
      <c r="Q32">
        <f t="shared" si="0"/>
        <v>2.0666665288888981</v>
      </c>
      <c r="R32">
        <f t="shared" si="1"/>
        <v>0.51191746709356101</v>
      </c>
    </row>
    <row r="33" spans="13:18" x14ac:dyDescent="0.2">
      <c r="M33">
        <v>0.31999999000000001</v>
      </c>
      <c r="N33">
        <v>-13820000</v>
      </c>
      <c r="Q33">
        <f t="shared" si="0"/>
        <v>2.1333331244444587</v>
      </c>
      <c r="R33">
        <f t="shared" si="1"/>
        <v>0.49163998577018853</v>
      </c>
    </row>
    <row r="34" spans="13:18" x14ac:dyDescent="0.2">
      <c r="M34">
        <v>0.33000001000000001</v>
      </c>
      <c r="N34">
        <v>-13300000</v>
      </c>
      <c r="Q34">
        <f t="shared" si="0"/>
        <v>2.1999999200000055</v>
      </c>
      <c r="R34">
        <f t="shared" si="1"/>
        <v>0.47314123087869087</v>
      </c>
    </row>
    <row r="35" spans="13:18" x14ac:dyDescent="0.2">
      <c r="M35">
        <v>0.34</v>
      </c>
      <c r="N35">
        <v>-12820000</v>
      </c>
      <c r="Q35">
        <f t="shared" si="0"/>
        <v>2.2666665155555661</v>
      </c>
      <c r="R35">
        <f t="shared" si="1"/>
        <v>0.45606545713269298</v>
      </c>
    </row>
    <row r="36" spans="13:18" x14ac:dyDescent="0.2">
      <c r="M36">
        <v>0.34999998999999998</v>
      </c>
      <c r="N36">
        <v>-12370000</v>
      </c>
      <c r="Q36">
        <f t="shared" si="0"/>
        <v>2.3333331111111262</v>
      </c>
      <c r="R36">
        <f t="shared" si="1"/>
        <v>0.44005691924581997</v>
      </c>
    </row>
    <row r="37" spans="13:18" x14ac:dyDescent="0.2">
      <c r="M37">
        <v>0.36000000999999998</v>
      </c>
      <c r="N37">
        <v>-11960000</v>
      </c>
      <c r="Q37">
        <f t="shared" si="0"/>
        <v>2.3999999066666731</v>
      </c>
      <c r="R37">
        <f t="shared" si="1"/>
        <v>0.42547136250444684</v>
      </c>
    </row>
    <row r="38" spans="13:18" x14ac:dyDescent="0.2">
      <c r="M38">
        <v>0.37</v>
      </c>
      <c r="N38">
        <v>-11580000</v>
      </c>
      <c r="Q38">
        <f t="shared" si="0"/>
        <v>2.4666665022222332</v>
      </c>
      <c r="R38">
        <f t="shared" si="1"/>
        <v>0.41195304162219848</v>
      </c>
    </row>
    <row r="39" spans="13:18" x14ac:dyDescent="0.2">
      <c r="M39">
        <v>0.38</v>
      </c>
      <c r="N39">
        <v>-11220000</v>
      </c>
      <c r="Q39">
        <f t="shared" si="0"/>
        <v>2.5333331644444561</v>
      </c>
      <c r="R39">
        <f t="shared" si="1"/>
        <v>0.39914621131270012</v>
      </c>
    </row>
    <row r="40" spans="13:18" x14ac:dyDescent="0.2">
      <c r="M40">
        <v>0.38999999000000002</v>
      </c>
      <c r="N40">
        <v>-10890000</v>
      </c>
      <c r="Q40">
        <f t="shared" si="0"/>
        <v>2.5999997600000162</v>
      </c>
      <c r="R40">
        <f t="shared" si="1"/>
        <v>0.38740661686232658</v>
      </c>
    </row>
    <row r="41" spans="13:18" x14ac:dyDescent="0.2">
      <c r="M41">
        <v>0.40000001000000002</v>
      </c>
      <c r="N41">
        <v>-10580000</v>
      </c>
      <c r="Q41">
        <f t="shared" si="0"/>
        <v>2.6666665555555631</v>
      </c>
      <c r="R41">
        <f t="shared" si="1"/>
        <v>0.37637851298470293</v>
      </c>
    </row>
    <row r="42" spans="13:18" x14ac:dyDescent="0.2">
      <c r="M42">
        <v>0.41</v>
      </c>
      <c r="N42">
        <v>-10290000</v>
      </c>
      <c r="Q42">
        <f t="shared" si="0"/>
        <v>2.7333331511111232</v>
      </c>
      <c r="R42">
        <f t="shared" si="1"/>
        <v>0.36606189967982922</v>
      </c>
    </row>
    <row r="43" spans="13:18" x14ac:dyDescent="0.2">
      <c r="M43">
        <v>0.41999998999999999</v>
      </c>
      <c r="N43">
        <v>-10010000</v>
      </c>
      <c r="Q43">
        <f t="shared" si="0"/>
        <v>2.7999997466666837</v>
      </c>
      <c r="R43">
        <f t="shared" si="1"/>
        <v>0.3561010316613305</v>
      </c>
    </row>
    <row r="44" spans="13:18" x14ac:dyDescent="0.2">
      <c r="M44">
        <v>0.43000000999999999</v>
      </c>
      <c r="N44">
        <v>-9755000</v>
      </c>
      <c r="Q44">
        <f t="shared" si="0"/>
        <v>2.8666665422222306</v>
      </c>
      <c r="R44">
        <f t="shared" si="1"/>
        <v>0.34702952685876914</v>
      </c>
    </row>
    <row r="45" spans="13:18" x14ac:dyDescent="0.2">
      <c r="M45">
        <v>0.44</v>
      </c>
      <c r="N45">
        <v>-9511000</v>
      </c>
      <c r="Q45">
        <f t="shared" si="0"/>
        <v>2.9333331377777911</v>
      </c>
      <c r="R45">
        <f t="shared" si="1"/>
        <v>0.33834934187122023</v>
      </c>
    </row>
    <row r="46" spans="13:18" x14ac:dyDescent="0.2">
      <c r="M46">
        <v>0.44999999000000002</v>
      </c>
      <c r="N46">
        <v>-9281000</v>
      </c>
      <c r="Q46">
        <f t="shared" si="0"/>
        <v>2.9999997333333512</v>
      </c>
      <c r="R46">
        <f t="shared" si="1"/>
        <v>0.33016720028459623</v>
      </c>
    </row>
    <row r="47" spans="13:18" x14ac:dyDescent="0.2">
      <c r="M47">
        <v>0.46000001000000001</v>
      </c>
      <c r="N47">
        <v>-9063000</v>
      </c>
      <c r="Q47">
        <f t="shared" si="0"/>
        <v>3.0666665288888986</v>
      </c>
      <c r="R47">
        <f t="shared" si="1"/>
        <v>0.32241195304162218</v>
      </c>
    </row>
    <row r="48" spans="13:18" x14ac:dyDescent="0.2">
      <c r="M48">
        <v>0.47</v>
      </c>
      <c r="N48">
        <v>-8856000</v>
      </c>
      <c r="Q48">
        <f t="shared" si="0"/>
        <v>3.1333331244444582</v>
      </c>
      <c r="R48">
        <f t="shared" si="1"/>
        <v>0.31504802561366063</v>
      </c>
    </row>
    <row r="49" spans="13:18" x14ac:dyDescent="0.2">
      <c r="M49">
        <v>0.47999998999999999</v>
      </c>
      <c r="N49">
        <v>-8660000</v>
      </c>
      <c r="Q49">
        <f t="shared" si="0"/>
        <v>3.1999997200000188</v>
      </c>
      <c r="R49">
        <f t="shared" si="1"/>
        <v>0.30807541800071148</v>
      </c>
    </row>
    <row r="50" spans="13:18" x14ac:dyDescent="0.2">
      <c r="M50">
        <v>0.49000000999999999</v>
      </c>
      <c r="N50">
        <v>-8474000</v>
      </c>
      <c r="Q50">
        <f t="shared" si="0"/>
        <v>3.2666665155555656</v>
      </c>
      <c r="R50">
        <f t="shared" si="1"/>
        <v>0.30145855567413732</v>
      </c>
    </row>
    <row r="51" spans="13:18" x14ac:dyDescent="0.2">
      <c r="M51">
        <v>0.5</v>
      </c>
      <c r="N51">
        <v>-8297000</v>
      </c>
      <c r="Q51">
        <f t="shared" si="0"/>
        <v>3.3333331111111262</v>
      </c>
      <c r="R51">
        <f t="shared" si="1"/>
        <v>0.2951618641053006</v>
      </c>
    </row>
    <row r="52" spans="13:18" x14ac:dyDescent="0.2">
      <c r="M52">
        <v>0.50999998999999996</v>
      </c>
      <c r="N52">
        <v>-8128000</v>
      </c>
      <c r="Q52">
        <f t="shared" si="0"/>
        <v>3.3999997066666863</v>
      </c>
      <c r="R52">
        <f t="shared" si="1"/>
        <v>0.28914976876556386</v>
      </c>
    </row>
    <row r="53" spans="13:18" x14ac:dyDescent="0.2">
      <c r="M53">
        <v>0.51999998000000003</v>
      </c>
      <c r="N53">
        <v>-7966000</v>
      </c>
      <c r="Q53">
        <f t="shared" si="0"/>
        <v>3.4666663022222468</v>
      </c>
      <c r="R53">
        <f t="shared" si="1"/>
        <v>0.28338669512628956</v>
      </c>
    </row>
    <row r="54" spans="13:18" x14ac:dyDescent="0.2">
      <c r="M54">
        <v>0.52999996999999999</v>
      </c>
      <c r="N54">
        <v>-7812000</v>
      </c>
      <c r="Q54">
        <f t="shared" si="0"/>
        <v>3.5333328977778069</v>
      </c>
      <c r="R54">
        <f t="shared" si="1"/>
        <v>0.27790821771611524</v>
      </c>
    </row>
    <row r="55" spans="13:18" x14ac:dyDescent="0.2">
      <c r="M55">
        <v>0.54000002000000003</v>
      </c>
      <c r="N55">
        <v>-7665000</v>
      </c>
      <c r="Q55">
        <f t="shared" si="0"/>
        <v>3.599999893333341</v>
      </c>
      <c r="R55">
        <f t="shared" si="1"/>
        <v>0.2726787620064034</v>
      </c>
    </row>
    <row r="56" spans="13:18" x14ac:dyDescent="0.2">
      <c r="M56">
        <v>0.55000000999999998</v>
      </c>
      <c r="N56">
        <v>-7524000</v>
      </c>
      <c r="Q56">
        <f t="shared" si="0"/>
        <v>3.6666664888889007</v>
      </c>
      <c r="R56">
        <f t="shared" si="1"/>
        <v>0.26766275346851653</v>
      </c>
    </row>
    <row r="57" spans="13:18" x14ac:dyDescent="0.2">
      <c r="M57">
        <v>0.56000000000000005</v>
      </c>
      <c r="N57">
        <v>-7389000</v>
      </c>
      <c r="Q57">
        <f t="shared" si="0"/>
        <v>3.7333330844444617</v>
      </c>
      <c r="R57">
        <f t="shared" si="1"/>
        <v>0.26286019210245465</v>
      </c>
    </row>
    <row r="58" spans="13:18" x14ac:dyDescent="0.2">
      <c r="M58">
        <v>0.56999999000000001</v>
      </c>
      <c r="N58">
        <v>-7260000</v>
      </c>
      <c r="Q58">
        <f t="shared" si="0"/>
        <v>3.7999996800000218</v>
      </c>
      <c r="R58">
        <f t="shared" si="1"/>
        <v>0.25827107790821774</v>
      </c>
    </row>
    <row r="59" spans="13:18" x14ac:dyDescent="0.2">
      <c r="M59">
        <v>0.57999997999999997</v>
      </c>
      <c r="N59">
        <v>-7136000</v>
      </c>
      <c r="Q59">
        <f t="shared" si="0"/>
        <v>3.8666662755555818</v>
      </c>
      <c r="R59">
        <f t="shared" si="1"/>
        <v>0.25385983635716824</v>
      </c>
    </row>
    <row r="60" spans="13:18" x14ac:dyDescent="0.2">
      <c r="M60">
        <v>0.58999997000000004</v>
      </c>
      <c r="N60">
        <v>-7016000</v>
      </c>
      <c r="Q60">
        <f t="shared" si="0"/>
        <v>3.9333328711111424</v>
      </c>
      <c r="R60">
        <f t="shared" si="1"/>
        <v>0.2495908929206688</v>
      </c>
    </row>
    <row r="61" spans="13:18" x14ac:dyDescent="0.2">
      <c r="M61">
        <v>0.60000001999999997</v>
      </c>
      <c r="N61">
        <v>-6902000</v>
      </c>
      <c r="Q61">
        <f t="shared" si="0"/>
        <v>3.9999998666666756</v>
      </c>
      <c r="R61">
        <f t="shared" si="1"/>
        <v>0.2455353966559943</v>
      </c>
    </row>
    <row r="62" spans="13:18" x14ac:dyDescent="0.2">
      <c r="M62">
        <v>0.61000001000000004</v>
      </c>
      <c r="N62">
        <v>-6791000</v>
      </c>
      <c r="Q62">
        <f t="shared" si="0"/>
        <v>4.0666664622222362</v>
      </c>
      <c r="R62">
        <f t="shared" si="1"/>
        <v>0.2415866239772323</v>
      </c>
    </row>
    <row r="63" spans="13:18" x14ac:dyDescent="0.2">
      <c r="M63">
        <v>0.62</v>
      </c>
      <c r="N63">
        <v>-6685000</v>
      </c>
      <c r="Q63">
        <f t="shared" si="0"/>
        <v>4.1333330577777962</v>
      </c>
      <c r="R63">
        <f t="shared" si="1"/>
        <v>0.23781572394165779</v>
      </c>
    </row>
    <row r="64" spans="13:18" x14ac:dyDescent="0.2">
      <c r="M64">
        <v>0.63</v>
      </c>
      <c r="N64">
        <v>-6582000</v>
      </c>
      <c r="Q64">
        <f t="shared" si="0"/>
        <v>4.1999997200000188</v>
      </c>
      <c r="R64">
        <f t="shared" si="1"/>
        <v>0.23415154749199574</v>
      </c>
    </row>
    <row r="65" spans="13:18" x14ac:dyDescent="0.2">
      <c r="M65">
        <v>0.63999998999999996</v>
      </c>
      <c r="N65">
        <v>-6483000</v>
      </c>
      <c r="Q65">
        <f t="shared" si="0"/>
        <v>4.2666663155555788</v>
      </c>
      <c r="R65">
        <f t="shared" si="1"/>
        <v>0.23062966915688368</v>
      </c>
    </row>
    <row r="66" spans="13:18" x14ac:dyDescent="0.2">
      <c r="M66">
        <v>0.64999998000000003</v>
      </c>
      <c r="N66">
        <v>-6388000</v>
      </c>
      <c r="Q66">
        <f t="shared" ref="Q66:Q100" si="6">M66/$O$1</f>
        <v>4.3333329111111398</v>
      </c>
      <c r="R66">
        <f t="shared" ref="R66:R100" si="7">N66/$P$1</f>
        <v>0.22725008893632159</v>
      </c>
    </row>
    <row r="67" spans="13:18" x14ac:dyDescent="0.2">
      <c r="M67">
        <v>0.66000002999999996</v>
      </c>
      <c r="N67">
        <v>-6296000</v>
      </c>
      <c r="Q67">
        <f t="shared" si="6"/>
        <v>4.3999999066666726</v>
      </c>
      <c r="R67">
        <f t="shared" si="7"/>
        <v>0.22397723230167199</v>
      </c>
    </row>
    <row r="68" spans="13:18" x14ac:dyDescent="0.2">
      <c r="M68">
        <v>0.67000002000000003</v>
      </c>
      <c r="N68">
        <v>-6207000</v>
      </c>
      <c r="Q68">
        <f t="shared" si="6"/>
        <v>4.4666665022222336</v>
      </c>
      <c r="R68">
        <f t="shared" si="7"/>
        <v>0.22081109925293491</v>
      </c>
    </row>
    <row r="69" spans="13:18" x14ac:dyDescent="0.2">
      <c r="M69">
        <v>0.68000000999999999</v>
      </c>
      <c r="N69">
        <v>-6120000</v>
      </c>
      <c r="Q69">
        <f t="shared" si="6"/>
        <v>4.5333330977777937</v>
      </c>
      <c r="R69">
        <f t="shared" si="7"/>
        <v>0.21771611526147278</v>
      </c>
    </row>
    <row r="70" spans="13:18" x14ac:dyDescent="0.2">
      <c r="M70">
        <v>0.69</v>
      </c>
      <c r="N70">
        <v>-6037000</v>
      </c>
      <c r="Q70">
        <f t="shared" si="6"/>
        <v>4.5999996933333538</v>
      </c>
      <c r="R70">
        <f t="shared" si="7"/>
        <v>0.21476342938456067</v>
      </c>
    </row>
    <row r="71" spans="13:18" x14ac:dyDescent="0.2">
      <c r="M71">
        <v>0.69999999000000002</v>
      </c>
      <c r="N71">
        <v>-5956000</v>
      </c>
      <c r="Q71">
        <f t="shared" si="6"/>
        <v>4.6666662888889148</v>
      </c>
      <c r="R71">
        <f t="shared" si="7"/>
        <v>0.21188189256492351</v>
      </c>
    </row>
    <row r="72" spans="13:18" x14ac:dyDescent="0.2">
      <c r="M72">
        <v>0.70999997999999997</v>
      </c>
      <c r="N72">
        <v>-5878000</v>
      </c>
      <c r="Q72">
        <f t="shared" si="6"/>
        <v>4.7333328844444749</v>
      </c>
      <c r="R72">
        <f t="shared" si="7"/>
        <v>0.20910707933119888</v>
      </c>
    </row>
    <row r="73" spans="13:18" x14ac:dyDescent="0.2">
      <c r="M73">
        <v>0.72000003000000001</v>
      </c>
      <c r="N73">
        <v>-5802000</v>
      </c>
      <c r="Q73">
        <f t="shared" si="6"/>
        <v>4.7999998800000085</v>
      </c>
      <c r="R73">
        <f t="shared" si="7"/>
        <v>0.20640341515474919</v>
      </c>
    </row>
    <row r="74" spans="13:18" x14ac:dyDescent="0.2">
      <c r="M74">
        <v>0.73000001999999997</v>
      </c>
      <c r="N74">
        <v>-5729000</v>
      </c>
      <c r="Q74">
        <f t="shared" si="6"/>
        <v>4.8666664755555686</v>
      </c>
      <c r="R74">
        <f t="shared" si="7"/>
        <v>0.20380647456421203</v>
      </c>
    </row>
    <row r="75" spans="13:18" x14ac:dyDescent="0.2">
      <c r="M75">
        <v>0.74000001000000004</v>
      </c>
      <c r="N75">
        <v>-5658000</v>
      </c>
      <c r="Q75">
        <f t="shared" si="6"/>
        <v>4.9333330711111296</v>
      </c>
      <c r="R75">
        <f t="shared" si="7"/>
        <v>0.20128068303094984</v>
      </c>
    </row>
    <row r="76" spans="13:18" x14ac:dyDescent="0.2">
      <c r="M76">
        <v>0.75</v>
      </c>
      <c r="N76">
        <v>-5588000</v>
      </c>
      <c r="Q76">
        <f t="shared" si="6"/>
        <v>4.9999996666666888</v>
      </c>
      <c r="R76">
        <f t="shared" si="7"/>
        <v>0.19879046602632516</v>
      </c>
    </row>
    <row r="77" spans="13:18" x14ac:dyDescent="0.2">
      <c r="M77">
        <v>0.75999998999999996</v>
      </c>
      <c r="N77">
        <v>-5521000</v>
      </c>
      <c r="Q77">
        <f t="shared" si="6"/>
        <v>5.0666662622222489</v>
      </c>
      <c r="R77">
        <f t="shared" si="7"/>
        <v>0.19640697260761295</v>
      </c>
    </row>
    <row r="78" spans="13:18" x14ac:dyDescent="0.2">
      <c r="M78">
        <v>0.76999998000000003</v>
      </c>
      <c r="N78">
        <v>-5456000</v>
      </c>
      <c r="Q78">
        <f t="shared" si="6"/>
        <v>5.1333328577778099</v>
      </c>
      <c r="R78">
        <f t="shared" si="7"/>
        <v>0.19409462824617574</v>
      </c>
    </row>
    <row r="79" spans="13:18" x14ac:dyDescent="0.2">
      <c r="M79">
        <v>0.77999996999999999</v>
      </c>
      <c r="N79">
        <v>-5392000</v>
      </c>
      <c r="Q79">
        <f t="shared" si="6"/>
        <v>5.19999945333337</v>
      </c>
      <c r="R79">
        <f t="shared" si="7"/>
        <v>0.19181785841337604</v>
      </c>
    </row>
    <row r="80" spans="13:18" x14ac:dyDescent="0.2">
      <c r="M80">
        <v>0.79000002000000003</v>
      </c>
      <c r="N80">
        <v>-5330000</v>
      </c>
      <c r="Q80">
        <f t="shared" si="6"/>
        <v>5.2666664488889037</v>
      </c>
      <c r="R80">
        <f t="shared" si="7"/>
        <v>0.18961223763785129</v>
      </c>
    </row>
    <row r="81" spans="13:18" x14ac:dyDescent="0.2">
      <c r="M81">
        <v>0.80000000999999998</v>
      </c>
      <c r="N81">
        <v>-5270000</v>
      </c>
      <c r="Q81">
        <f t="shared" si="6"/>
        <v>5.3333330444444638</v>
      </c>
      <c r="R81">
        <f t="shared" si="7"/>
        <v>0.18747776591960155</v>
      </c>
    </row>
    <row r="82" spans="13:18" x14ac:dyDescent="0.2">
      <c r="M82">
        <v>0.81</v>
      </c>
      <c r="N82">
        <v>-5212000</v>
      </c>
      <c r="Q82">
        <f t="shared" si="6"/>
        <v>5.3999996400000247</v>
      </c>
      <c r="R82">
        <f t="shared" si="7"/>
        <v>0.18541444325862683</v>
      </c>
    </row>
    <row r="83" spans="13:18" x14ac:dyDescent="0.2">
      <c r="M83">
        <v>0.81999999000000001</v>
      </c>
      <c r="N83">
        <v>-5155000</v>
      </c>
      <c r="Q83">
        <f t="shared" si="6"/>
        <v>5.4666662355555848</v>
      </c>
      <c r="R83">
        <f t="shared" si="7"/>
        <v>0.18338669512628958</v>
      </c>
    </row>
    <row r="84" spans="13:18" x14ac:dyDescent="0.2">
      <c r="M84">
        <v>0.82999997999999997</v>
      </c>
      <c r="N84">
        <v>-5099000</v>
      </c>
      <c r="Q84">
        <f t="shared" si="6"/>
        <v>5.5333328311111449</v>
      </c>
      <c r="R84">
        <f t="shared" si="7"/>
        <v>0.18139452152258984</v>
      </c>
    </row>
    <row r="85" spans="13:18" x14ac:dyDescent="0.2">
      <c r="M85">
        <v>0.83999997000000004</v>
      </c>
      <c r="N85">
        <v>-5045000</v>
      </c>
      <c r="Q85">
        <f t="shared" si="6"/>
        <v>5.5999994266667059</v>
      </c>
      <c r="R85">
        <f t="shared" si="7"/>
        <v>0.17947349697616508</v>
      </c>
    </row>
    <row r="86" spans="13:18" x14ac:dyDescent="0.2">
      <c r="M86">
        <v>0.85000001999999997</v>
      </c>
      <c r="N86">
        <v>-4992000</v>
      </c>
      <c r="Q86">
        <f t="shared" si="6"/>
        <v>5.6666664222222387</v>
      </c>
      <c r="R86">
        <f t="shared" si="7"/>
        <v>0.17758804695837779</v>
      </c>
    </row>
    <row r="87" spans="13:18" x14ac:dyDescent="0.2">
      <c r="M87">
        <v>0.86000001000000004</v>
      </c>
      <c r="N87">
        <v>-4941000</v>
      </c>
      <c r="Q87">
        <f t="shared" si="6"/>
        <v>5.7333330177777997</v>
      </c>
      <c r="R87">
        <f t="shared" si="7"/>
        <v>0.17577374599786552</v>
      </c>
    </row>
    <row r="88" spans="13:18" x14ac:dyDescent="0.2">
      <c r="M88">
        <v>0.87</v>
      </c>
      <c r="N88">
        <v>-4891000</v>
      </c>
      <c r="Q88">
        <f t="shared" si="6"/>
        <v>5.7999996133333598</v>
      </c>
      <c r="R88">
        <f t="shared" si="7"/>
        <v>0.17399501956599076</v>
      </c>
    </row>
    <row r="89" spans="13:18" x14ac:dyDescent="0.2">
      <c r="M89">
        <v>0.88</v>
      </c>
      <c r="N89">
        <v>-4842000</v>
      </c>
      <c r="Q89">
        <f t="shared" si="6"/>
        <v>5.8666662755555823</v>
      </c>
      <c r="R89">
        <f t="shared" si="7"/>
        <v>0.17225186766275347</v>
      </c>
    </row>
    <row r="90" spans="13:18" x14ac:dyDescent="0.2">
      <c r="M90">
        <v>0.88999998999999996</v>
      </c>
      <c r="N90">
        <v>-4794000</v>
      </c>
      <c r="Q90">
        <f t="shared" si="6"/>
        <v>5.9333328711111424</v>
      </c>
      <c r="R90">
        <f t="shared" si="7"/>
        <v>0.17054429028815368</v>
      </c>
    </row>
    <row r="91" spans="13:18" x14ac:dyDescent="0.2">
      <c r="M91">
        <v>0.89999998000000003</v>
      </c>
      <c r="N91">
        <v>-4747000</v>
      </c>
      <c r="Q91">
        <f t="shared" si="6"/>
        <v>5.9999994666667025</v>
      </c>
      <c r="R91">
        <f t="shared" si="7"/>
        <v>0.1688722874421914</v>
      </c>
    </row>
    <row r="92" spans="13:18" x14ac:dyDescent="0.2">
      <c r="M92">
        <v>0.91000002999999996</v>
      </c>
      <c r="N92">
        <v>-4702000</v>
      </c>
      <c r="Q92">
        <f t="shared" si="6"/>
        <v>6.0666664622222362</v>
      </c>
      <c r="R92">
        <f t="shared" si="7"/>
        <v>0.16727143365350408</v>
      </c>
    </row>
    <row r="93" spans="13:18" x14ac:dyDescent="0.2">
      <c r="M93">
        <v>0.92000002000000003</v>
      </c>
      <c r="N93">
        <v>-4657000</v>
      </c>
      <c r="Q93">
        <f t="shared" si="6"/>
        <v>6.1333330577777971</v>
      </c>
      <c r="R93">
        <f t="shared" si="7"/>
        <v>0.16567057986481679</v>
      </c>
    </row>
    <row r="94" spans="13:18" x14ac:dyDescent="0.2">
      <c r="M94">
        <v>0.93000000999999999</v>
      </c>
      <c r="N94">
        <v>-4613000</v>
      </c>
      <c r="Q94">
        <f t="shared" si="6"/>
        <v>6.1999996533333572</v>
      </c>
      <c r="R94">
        <f t="shared" si="7"/>
        <v>0.164105300604767</v>
      </c>
    </row>
    <row r="95" spans="13:18" x14ac:dyDescent="0.2">
      <c r="M95">
        <v>0.94</v>
      </c>
      <c r="N95">
        <v>-4571000</v>
      </c>
      <c r="Q95">
        <f t="shared" si="6"/>
        <v>6.2666662488889164</v>
      </c>
      <c r="R95">
        <f t="shared" si="7"/>
        <v>0.16261117040199216</v>
      </c>
    </row>
    <row r="96" spans="13:18" x14ac:dyDescent="0.2">
      <c r="M96">
        <v>0.94999999000000002</v>
      </c>
      <c r="N96">
        <v>-4529000</v>
      </c>
      <c r="Q96">
        <f t="shared" si="6"/>
        <v>6.3333328444444774</v>
      </c>
      <c r="R96">
        <f t="shared" si="7"/>
        <v>0.16111704019921735</v>
      </c>
    </row>
    <row r="97" spans="13:18" x14ac:dyDescent="0.2">
      <c r="M97">
        <v>0.95999997999999997</v>
      </c>
      <c r="N97">
        <v>-4488000</v>
      </c>
      <c r="Q97">
        <f t="shared" si="6"/>
        <v>6.3999994400000375</v>
      </c>
      <c r="R97">
        <f t="shared" si="7"/>
        <v>0.15965848452508005</v>
      </c>
    </row>
    <row r="98" spans="13:18" x14ac:dyDescent="0.2">
      <c r="M98">
        <v>0.97000003000000001</v>
      </c>
      <c r="N98">
        <v>-4449000</v>
      </c>
      <c r="Q98">
        <f t="shared" si="6"/>
        <v>6.4666664355555712</v>
      </c>
      <c r="R98">
        <f t="shared" si="7"/>
        <v>0.15827107790821771</v>
      </c>
    </row>
    <row r="99" spans="13:18" x14ac:dyDescent="0.2">
      <c r="M99">
        <v>0.98000001999999997</v>
      </c>
      <c r="N99">
        <v>-4410000</v>
      </c>
      <c r="Q99">
        <f t="shared" si="6"/>
        <v>6.5333330311111313</v>
      </c>
      <c r="R99">
        <f t="shared" si="7"/>
        <v>0.15688367129135539</v>
      </c>
    </row>
    <row r="100" spans="13:18" x14ac:dyDescent="0.2">
      <c r="M100">
        <v>0.99000001000000004</v>
      </c>
      <c r="N100">
        <v>-4371000</v>
      </c>
      <c r="Q100">
        <f t="shared" si="6"/>
        <v>6.5999996266666923</v>
      </c>
      <c r="R100">
        <f t="shared" si="7"/>
        <v>0.15549626467449307</v>
      </c>
    </row>
    <row r="101" spans="13:18" x14ac:dyDescent="0.2">
      <c r="M101">
        <v>1</v>
      </c>
      <c r="N101">
        <v>-4334000</v>
      </c>
    </row>
  </sheetData>
  <phoneticPr fontId="1" type="noConversion"/>
  <conditionalFormatting sqref="N1:N1048576">
    <cfRule type="top10" dxfId="1" priority="1" bottom="1" rank="1"/>
    <cfRule type="top10" dxfId="0" priority="2" rank="1"/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>
      <selection activeCell="G16" sqref="G16"/>
    </sheetView>
  </sheetViews>
  <sheetFormatPr defaultRowHeight="14.25" x14ac:dyDescent="0.2"/>
  <sheetData>
    <row r="1" spans="2:2" x14ac:dyDescent="0.2">
      <c r="B1" t="s">
        <v>9</v>
      </c>
    </row>
    <row r="2" spans="2:2" x14ac:dyDescent="0.2">
      <c r="B2">
        <v>2.7229999999999999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"/>
  <sheetViews>
    <sheetView tabSelected="1" topLeftCell="E1" workbookViewId="0">
      <selection activeCell="T23" sqref="T23"/>
    </sheetView>
  </sheetViews>
  <sheetFormatPr defaultRowHeight="14.25" x14ac:dyDescent="0.2"/>
  <cols>
    <col min="1" max="1" width="14.125" style="4" bestFit="1" customWidth="1"/>
    <col min="2" max="2" width="17.625" style="4" bestFit="1" customWidth="1"/>
    <col min="3" max="3" width="9.875" bestFit="1" customWidth="1"/>
    <col min="4" max="4" width="10.125" bestFit="1" customWidth="1"/>
    <col min="5" max="5" width="9.875" bestFit="1" customWidth="1"/>
    <col min="8" max="8" width="9.875" bestFit="1" customWidth="1"/>
  </cols>
  <sheetData>
    <row r="1" spans="1:25" x14ac:dyDescent="0.2">
      <c r="A1" s="4" t="s">
        <v>14</v>
      </c>
      <c r="C1" t="s">
        <v>13</v>
      </c>
      <c r="D1" t="s">
        <v>3</v>
      </c>
      <c r="E1" t="s">
        <v>4</v>
      </c>
      <c r="F1" t="s">
        <v>5</v>
      </c>
      <c r="T1">
        <v>9.9999997999999993E-3</v>
      </c>
      <c r="U1">
        <v>-7.9999998000000001E-4</v>
      </c>
      <c r="V1">
        <v>9.9999997999999993E-3</v>
      </c>
      <c r="W1">
        <v>3.9940001000000002E-4</v>
      </c>
      <c r="X1">
        <v>9.9999997999999993E-3</v>
      </c>
      <c r="Y1">
        <v>-7844000</v>
      </c>
    </row>
    <row r="2" spans="1:25" x14ac:dyDescent="0.2">
      <c r="A2" s="4">
        <v>0</v>
      </c>
      <c r="B2" s="4">
        <v>0</v>
      </c>
      <c r="C2" s="1">
        <f>A11</f>
        <v>-3.93991416309013E-3</v>
      </c>
      <c r="D2" s="1">
        <f>B11</f>
        <v>-55192868.933641501</v>
      </c>
      <c r="E2" s="1">
        <f>A2/$C$2</f>
        <v>0</v>
      </c>
      <c r="F2" s="1">
        <f>B2/$D$2</f>
        <v>0</v>
      </c>
      <c r="G2">
        <v>2.3774084996089293</v>
      </c>
      <c r="H2" s="1">
        <f>$G$2*E2+(3-2*$G$2)*E2^2+($G$2-2)*E2^3</f>
        <v>0</v>
      </c>
      <c r="I2">
        <f>CORREL(F2:F11,H2:H11)</f>
        <v>0.99890985759431572</v>
      </c>
      <c r="K2">
        <f>CORREL(F11:F19,J11:J19)</f>
        <v>0.99922836028903983</v>
      </c>
      <c r="T2">
        <v>0.02</v>
      </c>
      <c r="U2">
        <v>-1.6000000000000001E-3</v>
      </c>
      <c r="V2">
        <v>0.02</v>
      </c>
      <c r="W2">
        <v>7.9989997999999995E-4</v>
      </c>
      <c r="X2">
        <v>0.02</v>
      </c>
      <c r="Y2">
        <v>-14900000</v>
      </c>
    </row>
    <row r="3" spans="1:25" x14ac:dyDescent="0.2">
      <c r="A3" s="4">
        <v>-2.31759656652356E-4</v>
      </c>
      <c r="B3" s="4">
        <v>-7385319.68746561</v>
      </c>
      <c r="E3" s="1">
        <f t="shared" ref="E3:E19" si="0">A3/$C$2</f>
        <v>5.8823529411763539E-2</v>
      </c>
      <c r="F3" s="1">
        <f t="shared" ref="F3:F19" si="1">B3/$D$2</f>
        <v>0.13380930961108389</v>
      </c>
      <c r="H3" s="1">
        <f t="shared" ref="H3:H11" si="2">$G$2*E3+(3-2*$G$2)*E3^2+($G$2-2)*E3^3</f>
        <v>0.13385234600038132</v>
      </c>
      <c r="T3">
        <v>2.9999998999999999E-2</v>
      </c>
      <c r="U3">
        <v>-2.4000000999999998E-3</v>
      </c>
      <c r="V3">
        <v>2.9999998999999999E-2</v>
      </c>
      <c r="W3">
        <v>1.2000000999999999E-3</v>
      </c>
      <c r="X3">
        <v>2.9999998999999999E-2</v>
      </c>
      <c r="Y3">
        <v>-21530000</v>
      </c>
    </row>
    <row r="4" spans="1:25" x14ac:dyDescent="0.2">
      <c r="A4" s="4">
        <v>-4.8927038626609505E-4</v>
      </c>
      <c r="B4" s="4">
        <v>-13745174.4250028</v>
      </c>
      <c r="E4" s="1">
        <f t="shared" si="0"/>
        <v>0.12418300653594783</v>
      </c>
      <c r="F4" s="1">
        <f t="shared" si="1"/>
        <v>0.24903895540434132</v>
      </c>
      <c r="H4" s="1">
        <f t="shared" si="2"/>
        <v>0.26889473362169275</v>
      </c>
      <c r="T4">
        <v>3.9999999000000001E-2</v>
      </c>
      <c r="U4">
        <v>-3.1999999000000001E-3</v>
      </c>
      <c r="V4">
        <v>3.9999999000000001E-2</v>
      </c>
      <c r="W4">
        <v>1.6000000000000001E-3</v>
      </c>
      <c r="X4">
        <v>3.9999999000000001E-2</v>
      </c>
      <c r="Y4">
        <v>-27780000</v>
      </c>
    </row>
    <row r="5" spans="1:25" x14ac:dyDescent="0.2">
      <c r="A5" s="4">
        <v>-7.98283261802573E-4</v>
      </c>
      <c r="B5" s="4">
        <v>-21335974.4690217</v>
      </c>
      <c r="E5" s="1">
        <f t="shared" si="0"/>
        <v>0.20261437908496671</v>
      </c>
      <c r="F5" s="1">
        <f t="shared" si="1"/>
        <v>0.38657121619595436</v>
      </c>
      <c r="H5" s="1">
        <f t="shared" si="2"/>
        <v>0.41279659528569529</v>
      </c>
      <c r="T5">
        <v>5.0000001000000002E-2</v>
      </c>
      <c r="U5">
        <v>-4.0000002000000002E-3</v>
      </c>
      <c r="V5">
        <v>5.0000001000000002E-2</v>
      </c>
      <c r="W5">
        <v>2.0000001000000001E-3</v>
      </c>
      <c r="X5">
        <v>5.0000001000000002E-2</v>
      </c>
      <c r="Y5">
        <v>-33660000</v>
      </c>
    </row>
    <row r="6" spans="1:25" x14ac:dyDescent="0.2">
      <c r="A6" s="4">
        <v>-1.36480686695279E-3</v>
      </c>
      <c r="B6" s="4">
        <v>-33235347.1992957</v>
      </c>
      <c r="E6" s="1">
        <f t="shared" si="0"/>
        <v>0.34640522875816993</v>
      </c>
      <c r="F6" s="1">
        <f t="shared" si="1"/>
        <v>0.60216741476611091</v>
      </c>
      <c r="H6" s="1">
        <f t="shared" si="2"/>
        <v>0.6286625988475838</v>
      </c>
      <c r="T6">
        <v>5.9999998999999998E-2</v>
      </c>
      <c r="U6">
        <v>-4.8000001999999996E-3</v>
      </c>
      <c r="V6">
        <v>5.9999998999999998E-2</v>
      </c>
      <c r="W6">
        <v>2.4000000999999998E-3</v>
      </c>
      <c r="X6">
        <v>5.9999998999999998E-2</v>
      </c>
      <c r="Y6">
        <v>-39020000</v>
      </c>
    </row>
    <row r="7" spans="1:25" x14ac:dyDescent="0.2">
      <c r="A7" s="4">
        <v>-1.7253218884120099E-3</v>
      </c>
      <c r="B7" s="4">
        <v>-40416066.9087708</v>
      </c>
      <c r="E7" s="1">
        <f t="shared" si="0"/>
        <v>0.43790849673202414</v>
      </c>
      <c r="F7" s="1">
        <f t="shared" si="1"/>
        <v>0.73226972414431146</v>
      </c>
      <c r="H7" s="1">
        <f t="shared" si="2"/>
        <v>0.73626980199733372</v>
      </c>
      <c r="T7">
        <v>7.0000000000000007E-2</v>
      </c>
      <c r="U7">
        <v>-5.5999997999999999E-3</v>
      </c>
      <c r="V7">
        <v>7.0000000000000007E-2</v>
      </c>
      <c r="W7">
        <v>2.8009999000000001E-3</v>
      </c>
      <c r="X7">
        <v>7.0000000000000007E-2</v>
      </c>
      <c r="Y7">
        <v>-43900000</v>
      </c>
    </row>
    <row r="8" spans="1:25" x14ac:dyDescent="0.2">
      <c r="A8" s="4">
        <v>-2.1373390557939899E-3</v>
      </c>
      <c r="B8" s="4">
        <v>-47802090.899086602</v>
      </c>
      <c r="E8" s="1">
        <f t="shared" si="0"/>
        <v>0.54248366013071836</v>
      </c>
      <c r="F8" s="1">
        <f t="shared" si="1"/>
        <v>0.86609179451351137</v>
      </c>
      <c r="H8" s="1">
        <f t="shared" si="2"/>
        <v>0.83353479118023988</v>
      </c>
      <c r="T8">
        <v>7.9999998000000003E-2</v>
      </c>
      <c r="U8">
        <v>-6.3999998000000002E-3</v>
      </c>
      <c r="V8">
        <v>7.9999998000000003E-2</v>
      </c>
      <c r="W8">
        <v>3.2009998999999998E-3</v>
      </c>
      <c r="X8">
        <v>7.9999998000000003E-2</v>
      </c>
      <c r="Y8">
        <v>-48360000</v>
      </c>
    </row>
    <row r="9" spans="1:25" x14ac:dyDescent="0.2">
      <c r="A9" s="4">
        <v>-2.8068669527896999E-3</v>
      </c>
      <c r="B9" s="4">
        <v>-53137713.216683201</v>
      </c>
      <c r="E9" s="1">
        <f t="shared" si="0"/>
        <v>0.71241830065359457</v>
      </c>
      <c r="F9" s="1">
        <f t="shared" si="1"/>
        <v>0.96276410781564525</v>
      </c>
      <c r="H9" s="1">
        <f t="shared" si="2"/>
        <v>0.93953340978610111</v>
      </c>
      <c r="T9">
        <v>9.0000003999999995E-2</v>
      </c>
      <c r="U9">
        <v>-7.1999999000000002E-3</v>
      </c>
      <c r="V9">
        <v>9.0000003999999995E-2</v>
      </c>
      <c r="W9">
        <v>3.6009999E-3</v>
      </c>
      <c r="X9">
        <v>9.0000003999999995E-2</v>
      </c>
      <c r="Y9">
        <v>-52450000</v>
      </c>
    </row>
    <row r="10" spans="1:25" x14ac:dyDescent="0.2">
      <c r="A10" s="4">
        <v>-3.2703862660944201E-3</v>
      </c>
      <c r="B10" s="4">
        <v>-54780323.539121799</v>
      </c>
      <c r="E10" s="1">
        <f t="shared" si="0"/>
        <v>0.83006535947712379</v>
      </c>
      <c r="F10" s="1">
        <f t="shared" si="1"/>
        <v>0.9925253859331773</v>
      </c>
      <c r="H10" s="1">
        <f t="shared" si="2"/>
        <v>0.98016886821319915</v>
      </c>
      <c r="T10">
        <v>0.1</v>
      </c>
      <c r="U10">
        <v>-8.0000004000000003E-3</v>
      </c>
      <c r="V10">
        <v>0.1</v>
      </c>
      <c r="W10">
        <v>4.0010000000000002E-3</v>
      </c>
      <c r="X10">
        <v>0.1</v>
      </c>
      <c r="Y10">
        <v>-56190000</v>
      </c>
    </row>
    <row r="11" spans="1:25" s="3" customFormat="1" x14ac:dyDescent="0.2">
      <c r="A11" s="5">
        <v>-3.93991416309013E-3</v>
      </c>
      <c r="B11" s="5">
        <v>-55192868.933641501</v>
      </c>
      <c r="E11" s="1">
        <f t="shared" si="0"/>
        <v>1</v>
      </c>
      <c r="F11" s="1">
        <f t="shared" si="1"/>
        <v>1</v>
      </c>
      <c r="G11" s="3">
        <v>1.5863013958286238</v>
      </c>
      <c r="H11" s="1">
        <f t="shared" si="2"/>
        <v>1</v>
      </c>
      <c r="J11" s="2">
        <f>E11/($G$11*(E11-1)^2+E11)</f>
        <v>1</v>
      </c>
      <c r="T11" s="3">
        <v>0.11</v>
      </c>
      <c r="U11" s="3">
        <v>-8.8000000000000005E-3</v>
      </c>
      <c r="V11" s="3">
        <v>0.11</v>
      </c>
      <c r="W11" s="3">
        <v>4.4010001999999996E-3</v>
      </c>
      <c r="X11" s="3">
        <v>0.11</v>
      </c>
      <c r="Y11" s="3">
        <v>-59580000</v>
      </c>
    </row>
    <row r="12" spans="1:25" x14ac:dyDescent="0.2">
      <c r="A12" s="4">
        <v>-4.3004291845493599E-3</v>
      </c>
      <c r="B12" s="4">
        <v>-53347947.617475502</v>
      </c>
      <c r="E12" s="1">
        <f t="shared" si="0"/>
        <v>1.0915032679738568</v>
      </c>
      <c r="F12" s="1">
        <f t="shared" si="1"/>
        <v>0.96657319411346143</v>
      </c>
      <c r="H12" s="1"/>
      <c r="J12" s="2">
        <f t="shared" ref="J12:J19" si="3">E12/($G$11*(E12-1)^2+E12)</f>
        <v>0.98797787895065792</v>
      </c>
      <c r="T12">
        <v>0.12</v>
      </c>
      <c r="U12">
        <v>-9.6000005000000006E-3</v>
      </c>
      <c r="V12">
        <v>0.12</v>
      </c>
      <c r="W12">
        <v>4.8009999999999997E-3</v>
      </c>
      <c r="X12">
        <v>0.12</v>
      </c>
      <c r="Y12">
        <v>-62630000</v>
      </c>
    </row>
    <row r="13" spans="1:25" x14ac:dyDescent="0.2">
      <c r="A13" s="4">
        <v>-4.8669527896995704E-3</v>
      </c>
      <c r="B13" s="4">
        <v>-48837063.937493101</v>
      </c>
      <c r="E13" s="1">
        <f t="shared" si="0"/>
        <v>1.2352941176470582</v>
      </c>
      <c r="F13" s="1">
        <f t="shared" si="1"/>
        <v>0.8848437285659132</v>
      </c>
      <c r="H13" s="1"/>
      <c r="J13" s="2">
        <f t="shared" si="3"/>
        <v>0.93362422786167454</v>
      </c>
      <c r="T13">
        <v>0.13</v>
      </c>
      <c r="U13">
        <v>-1.04E-2</v>
      </c>
      <c r="V13">
        <v>0.13</v>
      </c>
      <c r="W13">
        <v>5.2009997999999998E-3</v>
      </c>
      <c r="X13">
        <v>0.13</v>
      </c>
      <c r="Y13">
        <v>-65350000</v>
      </c>
    </row>
    <row r="14" spans="1:25" x14ac:dyDescent="0.2">
      <c r="A14" s="4">
        <v>-5.4849785407725298E-3</v>
      </c>
      <c r="B14" s="4">
        <v>-44121228.128095098</v>
      </c>
      <c r="E14" s="1">
        <f t="shared" si="0"/>
        <v>1.3921568627450969</v>
      </c>
      <c r="F14" s="1">
        <f t="shared" si="1"/>
        <v>0.7994008824064236</v>
      </c>
      <c r="H14" s="1"/>
      <c r="J14" s="2">
        <f t="shared" si="3"/>
        <v>0.85089472612482542</v>
      </c>
      <c r="T14">
        <v>0.14000000000000001</v>
      </c>
      <c r="U14">
        <v>-1.12E-2</v>
      </c>
      <c r="V14">
        <v>0.14000000000000001</v>
      </c>
      <c r="W14">
        <v>5.6010000000000001E-3</v>
      </c>
      <c r="X14">
        <v>0.14000000000000001</v>
      </c>
      <c r="Y14">
        <v>-67720000</v>
      </c>
    </row>
    <row r="15" spans="1:25" x14ac:dyDescent="0.2">
      <c r="A15" s="4">
        <v>-6.2060085836909903E-3</v>
      </c>
      <c r="B15" s="4">
        <v>-37969847.034224696</v>
      </c>
      <c r="E15" s="2">
        <f t="shared" si="0"/>
        <v>1.5751633986928109</v>
      </c>
      <c r="F15" s="2">
        <f t="shared" si="1"/>
        <v>0.68794842101569176</v>
      </c>
      <c r="H15" s="1"/>
      <c r="J15" s="2">
        <f t="shared" si="3"/>
        <v>0.75010194805636865</v>
      </c>
      <c r="T15">
        <v>0.15000000999999999</v>
      </c>
      <c r="U15">
        <v>-1.2E-2</v>
      </c>
      <c r="V15">
        <v>0.15000000999999999</v>
      </c>
      <c r="W15">
        <v>6.0009998000000002E-3</v>
      </c>
      <c r="X15">
        <v>0.15000000999999999</v>
      </c>
      <c r="Y15">
        <v>-69750000</v>
      </c>
    </row>
    <row r="16" spans="1:25" x14ac:dyDescent="0.2">
      <c r="A16" s="4">
        <v>-6.9270386266094396E-3</v>
      </c>
      <c r="B16" s="4">
        <v>-31613337.735226098</v>
      </c>
      <c r="E16" s="1">
        <f t="shared" si="0"/>
        <v>1.7581699346405217</v>
      </c>
      <c r="F16" s="1">
        <f t="shared" si="1"/>
        <v>0.57277938882348878</v>
      </c>
      <c r="J16" s="2">
        <f t="shared" si="3"/>
        <v>0.6584880670429113</v>
      </c>
      <c r="T16">
        <v>0.16</v>
      </c>
      <c r="U16">
        <v>-1.2800000000000001E-2</v>
      </c>
      <c r="V16">
        <v>0.16</v>
      </c>
      <c r="W16">
        <v>6.4019999000000001E-3</v>
      </c>
      <c r="X16">
        <v>0.16</v>
      </c>
      <c r="Y16">
        <v>-71410000</v>
      </c>
    </row>
    <row r="17" spans="1:25" x14ac:dyDescent="0.2">
      <c r="A17" s="4">
        <v>-7.6995708154506499E-3</v>
      </c>
      <c r="B17" s="4">
        <v>-25462132.7170683</v>
      </c>
      <c r="E17" s="1">
        <f t="shared" si="0"/>
        <v>1.9542483660130727</v>
      </c>
      <c r="F17" s="1">
        <f t="shared" si="1"/>
        <v>0.46133011762228693</v>
      </c>
      <c r="J17" s="2">
        <f t="shared" si="3"/>
        <v>0.57499565968267807</v>
      </c>
      <c r="T17">
        <v>0.17</v>
      </c>
      <c r="U17">
        <v>-1.3599999999999999E-2</v>
      </c>
      <c r="V17">
        <v>0.17</v>
      </c>
      <c r="W17">
        <v>6.8020001000000004E-3</v>
      </c>
      <c r="X17">
        <v>0.17</v>
      </c>
      <c r="Y17">
        <v>-72700000</v>
      </c>
    </row>
    <row r="18" spans="1:25" x14ac:dyDescent="0.2">
      <c r="A18" s="4">
        <v>-8.2145922746781098E-3</v>
      </c>
      <c r="B18" s="4">
        <v>-21976713.987014402</v>
      </c>
      <c r="E18" s="1">
        <f t="shared" si="0"/>
        <v>2.0849673202614367</v>
      </c>
      <c r="F18" s="1">
        <f t="shared" si="1"/>
        <v>0.39818031589256664</v>
      </c>
      <c r="J18" s="2">
        <f t="shared" si="3"/>
        <v>0.52753419329415463</v>
      </c>
      <c r="T18">
        <v>0.18000000999999999</v>
      </c>
      <c r="U18">
        <v>-1.44E-2</v>
      </c>
      <c r="V18">
        <v>0.18000000999999999</v>
      </c>
      <c r="W18">
        <v>7.2019998999999996E-3</v>
      </c>
      <c r="X18">
        <v>0.18000000999999999</v>
      </c>
      <c r="Y18">
        <v>-73600000</v>
      </c>
    </row>
    <row r="19" spans="1:25" x14ac:dyDescent="0.2">
      <c r="A19" s="4">
        <v>-9.4506437768240407E-3</v>
      </c>
      <c r="B19" s="4">
        <v>-16442478.265654201</v>
      </c>
      <c r="E19" s="1">
        <f t="shared" si="0"/>
        <v>2.3986928104575171</v>
      </c>
      <c r="F19" s="1">
        <f t="shared" si="1"/>
        <v>0.29790946880154073</v>
      </c>
      <c r="J19" s="2">
        <f t="shared" si="3"/>
        <v>0.43596424765997382</v>
      </c>
      <c r="T19">
        <v>0.19</v>
      </c>
      <c r="U19">
        <v>-1.52E-2</v>
      </c>
      <c r="V19">
        <v>0.19</v>
      </c>
      <c r="W19">
        <v>7.6020000999999999E-3</v>
      </c>
      <c r="X19">
        <v>0.19</v>
      </c>
      <c r="Y19">
        <v>-74090000</v>
      </c>
    </row>
    <row r="20" spans="1:25" x14ac:dyDescent="0.2">
      <c r="E20" s="1"/>
      <c r="F20" s="1"/>
      <c r="J20" s="2"/>
      <c r="T20">
        <v>0.2</v>
      </c>
      <c r="U20">
        <v>-1.6000001E-2</v>
      </c>
      <c r="V20">
        <v>0.2</v>
      </c>
      <c r="W20">
        <v>8.0019999000000008E-3</v>
      </c>
      <c r="X20">
        <v>0.2</v>
      </c>
      <c r="Y20">
        <v>-74170000</v>
      </c>
    </row>
    <row r="21" spans="1:25" x14ac:dyDescent="0.2">
      <c r="A21" s="4" t="s">
        <v>15</v>
      </c>
      <c r="C21" t="s">
        <v>2</v>
      </c>
      <c r="D21" t="s">
        <v>3</v>
      </c>
      <c r="E21" s="1"/>
      <c r="F21" s="1"/>
      <c r="J21" s="2"/>
      <c r="T21">
        <v>0.20999999</v>
      </c>
      <c r="U21">
        <v>-1.6799998999999999E-2</v>
      </c>
      <c r="V21">
        <v>0.20999999</v>
      </c>
      <c r="W21">
        <v>8.4020002000000007E-3</v>
      </c>
      <c r="X21">
        <v>0.20999999</v>
      </c>
      <c r="Y21">
        <v>-73810000</v>
      </c>
    </row>
    <row r="22" spans="1:25" x14ac:dyDescent="0.2">
      <c r="A22" s="4">
        <v>0</v>
      </c>
      <c r="B22" s="4">
        <v>-205128.2</v>
      </c>
      <c r="C22" s="1">
        <f>A26</f>
        <v>4.8927040000000001E-4</v>
      </c>
      <c r="D22" s="1">
        <f>B26</f>
        <v>-55382850</v>
      </c>
      <c r="E22" s="1">
        <f>A22/$C$22</f>
        <v>0</v>
      </c>
      <c r="F22" s="1">
        <f>B22/$D$22</f>
        <v>3.7038216704268563E-3</v>
      </c>
      <c r="G22">
        <v>1</v>
      </c>
      <c r="H22" s="1">
        <f>$G$22*E22+(3-2*$G$22)*E22^2+($G$22-2)*E22^3</f>
        <v>0</v>
      </c>
      <c r="I22">
        <f>CORREL(F22:F26,H22:H26)</f>
        <v>0.84463559540940292</v>
      </c>
      <c r="J22" s="2"/>
      <c r="T22">
        <v>0.22</v>
      </c>
      <c r="U22">
        <v>-1.7600000000000001E-2</v>
      </c>
      <c r="V22">
        <v>0.22</v>
      </c>
      <c r="W22">
        <v>8.8020003999999992E-3</v>
      </c>
      <c r="X22">
        <v>0.22</v>
      </c>
      <c r="Y22">
        <v>-73020000</v>
      </c>
    </row>
    <row r="23" spans="1:25" x14ac:dyDescent="0.2">
      <c r="A23" s="4">
        <v>1.2875540000000001E-4</v>
      </c>
      <c r="B23" s="4">
        <v>-49025110</v>
      </c>
      <c r="E23" s="1">
        <f t="shared" ref="E23:E41" si="4">A23/$C$22</f>
        <v>0.26315795927977659</v>
      </c>
      <c r="F23" s="1">
        <f t="shared" ref="F23:F41" si="5">B23/$D$22</f>
        <v>0.88520381309376461</v>
      </c>
      <c r="H23" s="1">
        <f t="shared" ref="H23:H26" si="6">$G$22*E23+(3-2*$G$22)*E23^2+($G$22-2)*E23^3</f>
        <v>0.31418582646541848</v>
      </c>
      <c r="J23" s="2"/>
      <c r="T23">
        <v>0.23</v>
      </c>
      <c r="U23">
        <v>-1.84E-2</v>
      </c>
      <c r="V23">
        <v>0.23</v>
      </c>
      <c r="W23">
        <v>9.2019997999999992E-3</v>
      </c>
      <c r="X23">
        <v>0.23</v>
      </c>
      <c r="Y23">
        <v>-71790000</v>
      </c>
    </row>
    <row r="24" spans="1:25" x14ac:dyDescent="0.2">
      <c r="A24" s="4">
        <v>2.8326179999999999E-4</v>
      </c>
      <c r="B24" s="4">
        <v>-53537410</v>
      </c>
      <c r="E24" s="1">
        <f t="shared" si="4"/>
        <v>0.5789473469067411</v>
      </c>
      <c r="F24" s="1">
        <f t="shared" si="5"/>
        <v>0.96667849343253376</v>
      </c>
      <c r="H24" s="1">
        <f t="shared" si="6"/>
        <v>0.72007578800858418</v>
      </c>
      <c r="J24" s="2"/>
      <c r="T24">
        <v>0.23999999</v>
      </c>
      <c r="U24">
        <v>-1.9200001000000001E-2</v>
      </c>
      <c r="V24">
        <v>0.23999999</v>
      </c>
      <c r="W24">
        <v>9.6019999999999994E-3</v>
      </c>
      <c r="X24">
        <v>0.23999999</v>
      </c>
      <c r="Y24">
        <v>-70160000</v>
      </c>
    </row>
    <row r="25" spans="1:25" x14ac:dyDescent="0.2">
      <c r="A25" s="4">
        <v>3.347639E-4</v>
      </c>
      <c r="B25" s="4">
        <v>-54768000</v>
      </c>
      <c r="E25" s="1">
        <f t="shared" si="4"/>
        <v>0.68421040798707622</v>
      </c>
      <c r="F25" s="1">
        <f t="shared" si="5"/>
        <v>0.98889818779640271</v>
      </c>
      <c r="H25" s="1">
        <f t="shared" si="6"/>
        <v>0.83204537361283681</v>
      </c>
      <c r="J25" s="2"/>
      <c r="T25">
        <v>0.25</v>
      </c>
      <c r="U25">
        <v>-0.02</v>
      </c>
      <c r="V25">
        <v>0.25</v>
      </c>
      <c r="W25">
        <v>9.9999997999999993E-3</v>
      </c>
      <c r="X25">
        <v>0.25</v>
      </c>
      <c r="Y25">
        <v>-68180000</v>
      </c>
    </row>
    <row r="26" spans="1:25" x14ac:dyDescent="0.2">
      <c r="A26" s="4">
        <v>4.8927040000000001E-4</v>
      </c>
      <c r="B26" s="4">
        <v>-55382850</v>
      </c>
      <c r="E26" s="1">
        <f t="shared" si="4"/>
        <v>1</v>
      </c>
      <c r="F26" s="1">
        <f t="shared" si="5"/>
        <v>1</v>
      </c>
      <c r="H26" s="1">
        <f t="shared" si="6"/>
        <v>1</v>
      </c>
      <c r="J26" s="2"/>
      <c r="T26">
        <v>0.25999999000000001</v>
      </c>
      <c r="U26">
        <v>-2.0799999999999999E-2</v>
      </c>
      <c r="V26">
        <v>0.25999999000000001</v>
      </c>
      <c r="W26">
        <v>1.04E-2</v>
      </c>
      <c r="X26">
        <v>0.25999999000000001</v>
      </c>
      <c r="Y26">
        <v>-65930000</v>
      </c>
    </row>
    <row r="27" spans="1:25" x14ac:dyDescent="0.2">
      <c r="A27" s="4">
        <v>5.9227469999999997E-4</v>
      </c>
      <c r="B27" s="4">
        <v>-55177370</v>
      </c>
      <c r="E27" s="1">
        <f t="shared" si="4"/>
        <v>1.2105263265466293</v>
      </c>
      <c r="F27" s="1">
        <f t="shared" si="5"/>
        <v>0.99628982618265405</v>
      </c>
      <c r="H27" s="1"/>
      <c r="J27" s="2"/>
      <c r="T27">
        <v>0.27000001000000001</v>
      </c>
      <c r="U27">
        <v>-2.1600001000000001E-2</v>
      </c>
      <c r="V27">
        <v>0.27000001000000001</v>
      </c>
      <c r="W27">
        <v>1.0800000000000001E-2</v>
      </c>
      <c r="X27">
        <v>0.27000001000000001</v>
      </c>
      <c r="Y27">
        <v>-63490000</v>
      </c>
    </row>
    <row r="28" spans="1:25" x14ac:dyDescent="0.2">
      <c r="A28" s="4">
        <v>7.467811E-4</v>
      </c>
      <c r="B28" s="4">
        <v>-54356330</v>
      </c>
      <c r="E28" s="1">
        <f t="shared" si="4"/>
        <v>1.5263157141735939</v>
      </c>
      <c r="F28" s="1">
        <f t="shared" si="5"/>
        <v>0.98146502030863347</v>
      </c>
      <c r="H28" s="1"/>
      <c r="J28" s="2"/>
      <c r="T28">
        <v>0.28000000000000003</v>
      </c>
      <c r="U28">
        <v>-2.2399999E-2</v>
      </c>
      <c r="V28">
        <v>0.28000000000000003</v>
      </c>
      <c r="W28">
        <v>1.12E-2</v>
      </c>
      <c r="X28">
        <v>0.28000000000000003</v>
      </c>
      <c r="Y28">
        <v>-60970000</v>
      </c>
    </row>
    <row r="29" spans="1:25" x14ac:dyDescent="0.2">
      <c r="A29" s="4">
        <v>8.4978539999999996E-4</v>
      </c>
      <c r="B29" s="4">
        <v>-52304700</v>
      </c>
      <c r="E29" s="1">
        <f t="shared" si="4"/>
        <v>1.7368420407202232</v>
      </c>
      <c r="F29" s="1">
        <f t="shared" si="5"/>
        <v>0.94442052007074395</v>
      </c>
      <c r="H29" s="1"/>
      <c r="T29">
        <v>0.28999998999999999</v>
      </c>
      <c r="U29">
        <v>-2.3199999999999998E-2</v>
      </c>
      <c r="V29">
        <v>0.28999998999999999</v>
      </c>
      <c r="W29">
        <v>1.1599999999999999E-2</v>
      </c>
      <c r="X29">
        <v>0.28999998999999999</v>
      </c>
      <c r="Y29">
        <v>-58430000</v>
      </c>
    </row>
    <row r="30" spans="1:25" x14ac:dyDescent="0.2">
      <c r="A30" s="4">
        <v>9.0128759999999995E-4</v>
      </c>
      <c r="B30" s="4">
        <v>-50663500</v>
      </c>
      <c r="E30" s="1">
        <f t="shared" si="4"/>
        <v>1.8421053061865176</v>
      </c>
      <c r="F30" s="1">
        <f t="shared" si="5"/>
        <v>0.91478679771806615</v>
      </c>
      <c r="H30" s="1"/>
      <c r="T30">
        <v>0.30000000999999998</v>
      </c>
      <c r="U30">
        <v>-2.4E-2</v>
      </c>
      <c r="V30">
        <v>0.30000000999999998</v>
      </c>
      <c r="W30">
        <v>1.2E-2</v>
      </c>
      <c r="X30">
        <v>0.30000000999999998</v>
      </c>
      <c r="Y30">
        <v>-55960000</v>
      </c>
    </row>
    <row r="31" spans="1:25" x14ac:dyDescent="0.2">
      <c r="A31" s="4">
        <v>9.5278970000000002E-4</v>
      </c>
      <c r="B31" s="4">
        <v>-48406910</v>
      </c>
      <c r="E31" s="1">
        <f t="shared" si="4"/>
        <v>1.9473683672668529</v>
      </c>
      <c r="F31" s="1">
        <f t="shared" si="5"/>
        <v>0.87404151285099996</v>
      </c>
      <c r="H31" s="1"/>
      <c r="T31">
        <v>0.31</v>
      </c>
      <c r="U31">
        <v>-2.4800000999999999E-2</v>
      </c>
      <c r="V31">
        <v>0.31</v>
      </c>
      <c r="W31">
        <v>1.24E-2</v>
      </c>
      <c r="X31">
        <v>0.31</v>
      </c>
      <c r="Y31">
        <v>-53600000</v>
      </c>
    </row>
    <row r="32" spans="1:25" x14ac:dyDescent="0.2">
      <c r="A32" s="4">
        <v>1.05579E-3</v>
      </c>
      <c r="B32" s="4">
        <v>-45534760</v>
      </c>
      <c r="E32" s="1">
        <f t="shared" si="4"/>
        <v>2.1578865183751152</v>
      </c>
      <c r="F32" s="1">
        <f t="shared" si="5"/>
        <v>0.82218159592725903</v>
      </c>
      <c r="H32" s="1"/>
      <c r="I32" s="1"/>
      <c r="T32">
        <v>0.31999999000000001</v>
      </c>
      <c r="U32">
        <v>-2.5599998999999998E-2</v>
      </c>
      <c r="V32">
        <v>0.31999999000000001</v>
      </c>
      <c r="W32">
        <v>1.2800000000000001E-2</v>
      </c>
      <c r="X32">
        <v>0.31999999000000001</v>
      </c>
      <c r="Y32">
        <v>-51360000</v>
      </c>
    </row>
    <row r="33" spans="1:25" x14ac:dyDescent="0.2">
      <c r="A33" s="4">
        <v>1.1073000000000001E-3</v>
      </c>
      <c r="B33" s="4">
        <v>-43278180</v>
      </c>
      <c r="E33" s="1">
        <f t="shared" si="4"/>
        <v>2.2631657259462252</v>
      </c>
      <c r="F33" s="1">
        <f t="shared" si="5"/>
        <v>0.78143649162150375</v>
      </c>
      <c r="H33" s="1"/>
      <c r="I33" s="1"/>
      <c r="T33">
        <v>0.33000001000000001</v>
      </c>
      <c r="U33">
        <v>-2.64E-2</v>
      </c>
      <c r="V33">
        <v>0.33000001000000001</v>
      </c>
      <c r="W33">
        <v>1.32E-2</v>
      </c>
      <c r="X33">
        <v>0.33000001000000001</v>
      </c>
      <c r="Y33">
        <v>-49270000</v>
      </c>
    </row>
    <row r="34" spans="1:25" x14ac:dyDescent="0.2">
      <c r="A34" s="4">
        <v>1.1588E-3</v>
      </c>
      <c r="B34" s="4">
        <v>-41431850</v>
      </c>
      <c r="E34" s="1">
        <f t="shared" si="4"/>
        <v>2.3684244949214177</v>
      </c>
      <c r="F34" s="1">
        <f t="shared" si="5"/>
        <v>0.74809891509736315</v>
      </c>
      <c r="H34" s="1"/>
      <c r="I34" s="1"/>
      <c r="T34">
        <v>0.34</v>
      </c>
      <c r="U34">
        <v>-2.7199999999999998E-2</v>
      </c>
      <c r="V34">
        <v>0.34</v>
      </c>
      <c r="W34">
        <v>1.3599999999999999E-2</v>
      </c>
      <c r="X34">
        <v>0.34</v>
      </c>
      <c r="Y34">
        <v>-47320000</v>
      </c>
    </row>
    <row r="35" spans="1:25" x14ac:dyDescent="0.2">
      <c r="A35" s="4">
        <v>1.3133000000000001E-3</v>
      </c>
      <c r="B35" s="4">
        <v>-39174910</v>
      </c>
      <c r="E35" s="1">
        <f t="shared" si="4"/>
        <v>2.6842008018469952</v>
      </c>
      <c r="F35" s="1">
        <f t="shared" si="5"/>
        <v>0.7073473105844138</v>
      </c>
      <c r="H35" s="1"/>
      <c r="I35" s="1"/>
      <c r="T35">
        <v>0.34999998999999998</v>
      </c>
      <c r="U35">
        <v>-2.8000001E-2</v>
      </c>
      <c r="V35">
        <v>0.34999998999999998</v>
      </c>
      <c r="W35">
        <v>1.4E-2</v>
      </c>
      <c r="X35">
        <v>0.34999998999999998</v>
      </c>
      <c r="Y35">
        <v>-45500000</v>
      </c>
    </row>
    <row r="36" spans="1:25" x14ac:dyDescent="0.2">
      <c r="A36" s="4">
        <v>1.3648099999999999E-3</v>
      </c>
      <c r="B36" s="4">
        <v>-36713190</v>
      </c>
      <c r="E36" s="1">
        <f t="shared" si="4"/>
        <v>2.7894800094181047</v>
      </c>
      <c r="F36" s="1">
        <f t="shared" si="5"/>
        <v>0.66289817154588471</v>
      </c>
      <c r="H36" s="1"/>
      <c r="I36" s="1"/>
      <c r="T36">
        <v>0.36000000999999998</v>
      </c>
      <c r="U36">
        <v>-2.8799999999999999E-2</v>
      </c>
      <c r="V36">
        <v>0.36000000999999998</v>
      </c>
      <c r="W36">
        <v>1.44E-2</v>
      </c>
      <c r="X36">
        <v>0.36000000999999998</v>
      </c>
      <c r="Y36">
        <v>-43820000</v>
      </c>
    </row>
    <row r="37" spans="1:25" x14ac:dyDescent="0.2">
      <c r="A37" s="4">
        <v>1.4678099999999999E-3</v>
      </c>
      <c r="B37" s="4">
        <v>-34661560</v>
      </c>
      <c r="E37" s="1">
        <f t="shared" si="4"/>
        <v>2.9999975473684897</v>
      </c>
      <c r="F37" s="1">
        <f t="shared" si="5"/>
        <v>0.62585367130799519</v>
      </c>
      <c r="H37" s="1"/>
      <c r="I37" s="1"/>
      <c r="T37">
        <v>0.37</v>
      </c>
      <c r="U37">
        <v>-2.9600000000000001E-2</v>
      </c>
      <c r="V37">
        <v>0.37</v>
      </c>
      <c r="W37">
        <v>1.4800000000000001E-2</v>
      </c>
      <c r="X37">
        <v>0.37</v>
      </c>
      <c r="Y37">
        <v>-42250000</v>
      </c>
    </row>
    <row r="38" spans="1:25" x14ac:dyDescent="0.2">
      <c r="A38" s="4">
        <v>1.5708199999999999E-3</v>
      </c>
      <c r="B38" s="4">
        <v>-32609930</v>
      </c>
      <c r="E38" s="1">
        <f t="shared" si="4"/>
        <v>3.2105355239147921</v>
      </c>
      <c r="F38" s="1">
        <f t="shared" si="5"/>
        <v>0.58880917107010566</v>
      </c>
      <c r="H38" s="1"/>
      <c r="I38" s="1"/>
      <c r="T38">
        <v>0.38</v>
      </c>
      <c r="U38">
        <v>-3.0400000999999999E-2</v>
      </c>
      <c r="V38">
        <v>0.38</v>
      </c>
      <c r="W38">
        <v>1.52E-2</v>
      </c>
      <c r="X38">
        <v>0.38</v>
      </c>
      <c r="Y38">
        <v>-40790000</v>
      </c>
    </row>
    <row r="39" spans="1:25" x14ac:dyDescent="0.2">
      <c r="A39" s="4">
        <v>1.7768199999999999E-3</v>
      </c>
      <c r="B39" s="4">
        <v>-27686150</v>
      </c>
      <c r="E39" s="1">
        <f t="shared" si="4"/>
        <v>3.6315705998155621</v>
      </c>
      <c r="F39" s="1">
        <f t="shared" si="5"/>
        <v>0.49990475390847527</v>
      </c>
      <c r="H39" s="1"/>
      <c r="I39" s="1"/>
      <c r="T39">
        <v>0.38999999000000002</v>
      </c>
      <c r="U39">
        <v>-3.1199998999999999E-2</v>
      </c>
      <c r="V39">
        <v>0.38999999000000002</v>
      </c>
      <c r="W39">
        <v>1.5599999999999999E-2</v>
      </c>
      <c r="X39">
        <v>0.38999999000000002</v>
      </c>
      <c r="Y39">
        <v>-39440000</v>
      </c>
    </row>
    <row r="40" spans="1:25" x14ac:dyDescent="0.2">
      <c r="A40" s="4">
        <v>2.03433E-3</v>
      </c>
      <c r="B40" s="4">
        <v>-22146800</v>
      </c>
      <c r="E40" s="1">
        <f t="shared" si="4"/>
        <v>4.1578848832874415</v>
      </c>
      <c r="F40" s="1">
        <f t="shared" si="5"/>
        <v>0.39988552412885936</v>
      </c>
      <c r="H40" s="1"/>
      <c r="I40" s="1"/>
      <c r="T40">
        <v>0.40000001000000002</v>
      </c>
      <c r="U40">
        <v>-3.2000002E-2</v>
      </c>
      <c r="V40">
        <v>0.40000001000000002</v>
      </c>
      <c r="W40">
        <v>1.6000001E-2</v>
      </c>
      <c r="X40">
        <v>0.40000001000000002</v>
      </c>
      <c r="Y40">
        <v>-38170000</v>
      </c>
    </row>
    <row r="41" spans="1:25" x14ac:dyDescent="0.2">
      <c r="A41" s="4">
        <v>2.4463499999999999E-3</v>
      </c>
      <c r="B41" s="4">
        <v>-16401800</v>
      </c>
      <c r="E41" s="1">
        <f t="shared" si="4"/>
        <v>4.9999959122808164</v>
      </c>
      <c r="F41" s="1">
        <f t="shared" si="5"/>
        <v>0.29615305098961142</v>
      </c>
      <c r="H41" s="1"/>
      <c r="I41" s="1"/>
      <c r="T41">
        <v>0.41</v>
      </c>
      <c r="U41">
        <v>-3.2800000000000003E-2</v>
      </c>
      <c r="V41">
        <v>0.41</v>
      </c>
      <c r="W41">
        <v>1.6400000000000001E-2</v>
      </c>
      <c r="X41">
        <v>0.41</v>
      </c>
      <c r="Y41">
        <v>-36990000</v>
      </c>
    </row>
    <row r="42" spans="1:25" x14ac:dyDescent="0.2">
      <c r="I42" s="1"/>
      <c r="T42">
        <v>0.41999998999999999</v>
      </c>
      <c r="U42">
        <v>-3.3599998999999998E-2</v>
      </c>
      <c r="V42">
        <v>0.41999998999999999</v>
      </c>
      <c r="W42">
        <v>1.6799998999999999E-2</v>
      </c>
      <c r="X42">
        <v>0.41999998999999999</v>
      </c>
      <c r="Y42">
        <v>-35880000</v>
      </c>
    </row>
    <row r="43" spans="1:25" x14ac:dyDescent="0.2">
      <c r="I43" s="1"/>
      <c r="T43">
        <v>0.43000000999999999</v>
      </c>
      <c r="U43">
        <v>-3.4400000999999999E-2</v>
      </c>
      <c r="V43">
        <v>0.43000000999999999</v>
      </c>
      <c r="W43">
        <v>1.7200000999999999E-2</v>
      </c>
      <c r="X43">
        <v>0.43000000999999999</v>
      </c>
      <c r="Y43">
        <v>-34840000</v>
      </c>
    </row>
    <row r="44" spans="1:25" x14ac:dyDescent="0.2">
      <c r="I44" s="1"/>
      <c r="T44">
        <v>0.44</v>
      </c>
      <c r="U44">
        <v>-3.5200000000000002E-2</v>
      </c>
      <c r="V44">
        <v>0.44</v>
      </c>
      <c r="W44">
        <v>1.7600000000000001E-2</v>
      </c>
      <c r="X44">
        <v>0.44</v>
      </c>
      <c r="Y44">
        <v>-33870000</v>
      </c>
    </row>
    <row r="45" spans="1:25" x14ac:dyDescent="0.2">
      <c r="I45" s="1"/>
      <c r="T45">
        <v>0.44999999000000002</v>
      </c>
      <c r="U45">
        <v>-3.5999997999999998E-2</v>
      </c>
      <c r="V45">
        <v>0.44999999000000002</v>
      </c>
      <c r="W45">
        <v>1.7999998999999999E-2</v>
      </c>
      <c r="X45">
        <v>0.44999999000000002</v>
      </c>
      <c r="Y45">
        <v>-32950000</v>
      </c>
    </row>
    <row r="46" spans="1:25" x14ac:dyDescent="0.2">
      <c r="I46" s="1"/>
      <c r="T46">
        <v>0.46000001000000001</v>
      </c>
      <c r="U46">
        <v>-3.6800000999999999E-2</v>
      </c>
      <c r="V46">
        <v>0.46000001000000001</v>
      </c>
      <c r="W46">
        <v>1.84E-2</v>
      </c>
      <c r="X46">
        <v>0.46000001000000001</v>
      </c>
      <c r="Y46">
        <v>-32080000</v>
      </c>
    </row>
    <row r="47" spans="1:25" x14ac:dyDescent="0.2">
      <c r="I47" s="1"/>
      <c r="T47">
        <v>0.47</v>
      </c>
      <c r="U47">
        <v>-3.7599999000000002E-2</v>
      </c>
      <c r="V47">
        <v>0.47</v>
      </c>
      <c r="W47">
        <v>1.8800000000000001E-2</v>
      </c>
      <c r="X47">
        <v>0.47</v>
      </c>
      <c r="Y47">
        <v>-31260000</v>
      </c>
    </row>
    <row r="48" spans="1:25" x14ac:dyDescent="0.2">
      <c r="I48" s="1"/>
      <c r="T48">
        <v>0.47999998999999999</v>
      </c>
      <c r="U48">
        <v>-3.8400002000000003E-2</v>
      </c>
      <c r="V48">
        <v>0.47999998999999999</v>
      </c>
      <c r="W48">
        <v>1.9200001000000001E-2</v>
      </c>
      <c r="X48">
        <v>0.47999998999999999</v>
      </c>
      <c r="Y48">
        <v>-30490000</v>
      </c>
    </row>
    <row r="49" spans="1:25" x14ac:dyDescent="0.2">
      <c r="I49" s="1"/>
      <c r="T49">
        <v>0.49000000999999999</v>
      </c>
      <c r="U49">
        <v>-3.9199999999999999E-2</v>
      </c>
      <c r="V49">
        <v>0.49000000999999999</v>
      </c>
      <c r="W49">
        <v>1.9599999999999999E-2</v>
      </c>
      <c r="X49">
        <v>0.49000000999999999</v>
      </c>
      <c r="Y49">
        <v>-29760000</v>
      </c>
    </row>
    <row r="50" spans="1:25" x14ac:dyDescent="0.2">
      <c r="I50" s="1"/>
      <c r="T50">
        <v>0.5</v>
      </c>
      <c r="U50">
        <v>-3.9999999000000001E-2</v>
      </c>
      <c r="V50">
        <v>0.5</v>
      </c>
      <c r="W50">
        <v>0.02</v>
      </c>
      <c r="X50">
        <v>0.5</v>
      </c>
      <c r="Y50">
        <v>-29070000</v>
      </c>
    </row>
    <row r="51" spans="1:25" x14ac:dyDescent="0.2">
      <c r="I51" s="1"/>
      <c r="T51">
        <v>0.50999998999999996</v>
      </c>
      <c r="U51">
        <v>-4.0800001000000002E-2</v>
      </c>
      <c r="V51">
        <v>0.50999998999999996</v>
      </c>
      <c r="W51">
        <v>2.0400001000000001E-2</v>
      </c>
      <c r="X51">
        <v>0.50999998999999996</v>
      </c>
      <c r="Y51">
        <v>-28410000</v>
      </c>
    </row>
    <row r="52" spans="1:25" x14ac:dyDescent="0.2">
      <c r="T52">
        <v>0.51999998000000003</v>
      </c>
      <c r="U52">
        <v>-4.1599999999999998E-2</v>
      </c>
      <c r="V52">
        <v>0.51999998000000003</v>
      </c>
      <c r="W52">
        <v>2.0799999999999999E-2</v>
      </c>
      <c r="X52">
        <v>0.51999998000000003</v>
      </c>
      <c r="Y52">
        <v>-27780000</v>
      </c>
    </row>
    <row r="53" spans="1:25" x14ac:dyDescent="0.2">
      <c r="T53">
        <v>0.52999996999999999</v>
      </c>
      <c r="U53">
        <v>-4.2399999000000001E-2</v>
      </c>
      <c r="V53">
        <v>0.52999996999999999</v>
      </c>
      <c r="W53">
        <v>2.1199999000000001E-2</v>
      </c>
      <c r="X53">
        <v>0.52999996999999999</v>
      </c>
      <c r="Y53">
        <v>-27190000</v>
      </c>
    </row>
    <row r="54" spans="1:25" x14ac:dyDescent="0.2">
      <c r="T54">
        <v>0.54000002000000003</v>
      </c>
      <c r="U54">
        <v>-4.3200001000000002E-2</v>
      </c>
      <c r="V54">
        <v>0.54000002000000003</v>
      </c>
      <c r="W54">
        <v>2.1600001000000001E-2</v>
      </c>
      <c r="X54">
        <v>0.54000002000000003</v>
      </c>
      <c r="Y54">
        <v>-26620000</v>
      </c>
    </row>
    <row r="55" spans="1:25" x14ac:dyDescent="0.2">
      <c r="T55">
        <v>0.55000000999999998</v>
      </c>
      <c r="U55">
        <v>-4.3999999999999997E-2</v>
      </c>
      <c r="V55">
        <v>0.55000000999999998</v>
      </c>
      <c r="W55">
        <v>2.1999999999999999E-2</v>
      </c>
      <c r="X55">
        <v>0.55000000999999998</v>
      </c>
      <c r="Y55">
        <v>-26080000</v>
      </c>
    </row>
    <row r="56" spans="1:25" x14ac:dyDescent="0.2">
      <c r="T56">
        <v>0.56000000000000005</v>
      </c>
      <c r="U56">
        <v>-4.4799998000000001E-2</v>
      </c>
      <c r="V56">
        <v>0.56000000000000005</v>
      </c>
      <c r="W56">
        <v>2.2399999E-2</v>
      </c>
      <c r="X56">
        <v>0.56000000000000005</v>
      </c>
      <c r="Y56">
        <v>-25560000</v>
      </c>
    </row>
    <row r="57" spans="1:25" x14ac:dyDescent="0.2">
      <c r="A57" s="4" t="s">
        <v>16</v>
      </c>
      <c r="T57">
        <v>0.56999999000000001</v>
      </c>
      <c r="U57">
        <v>-4.5600001000000001E-2</v>
      </c>
      <c r="V57">
        <v>0.56999999000000001</v>
      </c>
      <c r="W57">
        <v>2.2800000000000001E-2</v>
      </c>
      <c r="X57">
        <v>0.56999999000000001</v>
      </c>
      <c r="Y57">
        <v>-25070000</v>
      </c>
    </row>
    <row r="58" spans="1:25" x14ac:dyDescent="0.2">
      <c r="A58" s="4">
        <v>-2.5751072961374001E-5</v>
      </c>
      <c r="B58" s="4">
        <v>0</v>
      </c>
      <c r="T58">
        <v>0.57999997999999997</v>
      </c>
      <c r="U58">
        <v>-4.6399998999999997E-2</v>
      </c>
      <c r="V58">
        <v>0.57999997999999997</v>
      </c>
      <c r="W58">
        <v>2.3199999999999998E-2</v>
      </c>
      <c r="X58">
        <v>0.57999997999999997</v>
      </c>
      <c r="Y58">
        <v>-24590000</v>
      </c>
    </row>
    <row r="59" spans="1:25" x14ac:dyDescent="0.2">
      <c r="A59" s="4">
        <v>1.80257510729614E-4</v>
      </c>
      <c r="B59" s="4">
        <v>-41024936.7227908</v>
      </c>
      <c r="T59">
        <v>0.58999997000000004</v>
      </c>
      <c r="U59">
        <v>-4.7200001999999998E-2</v>
      </c>
      <c r="V59">
        <v>0.58999997000000004</v>
      </c>
      <c r="W59">
        <v>2.3600000999999999E-2</v>
      </c>
      <c r="X59">
        <v>0.58999997000000004</v>
      </c>
      <c r="Y59">
        <v>-24140000</v>
      </c>
    </row>
    <row r="60" spans="1:25" x14ac:dyDescent="0.2">
      <c r="A60" s="4">
        <v>4.37768240343347E-4</v>
      </c>
      <c r="B60" s="4">
        <v>-48203543.523715198</v>
      </c>
      <c r="T60">
        <v>0.60000001999999997</v>
      </c>
      <c r="U60">
        <v>-4.8000000000000001E-2</v>
      </c>
      <c r="V60">
        <v>0.60000001999999997</v>
      </c>
      <c r="W60">
        <v>2.4E-2</v>
      </c>
      <c r="X60">
        <v>0.60000001999999997</v>
      </c>
      <c r="Y60">
        <v>-23700000</v>
      </c>
    </row>
    <row r="61" spans="1:25" x14ac:dyDescent="0.2">
      <c r="A61" s="4">
        <v>5.9227467811158799E-4</v>
      </c>
      <c r="B61" s="4">
        <v>-50049169.142731398</v>
      </c>
      <c r="T61">
        <v>0.61000001000000004</v>
      </c>
      <c r="U61">
        <v>-4.8799998999999997E-2</v>
      </c>
      <c r="V61">
        <v>0.61000001000000004</v>
      </c>
      <c r="W61">
        <v>2.4400000000000002E-2</v>
      </c>
      <c r="X61">
        <v>0.61000001000000004</v>
      </c>
      <c r="Y61">
        <v>-23290000</v>
      </c>
    </row>
    <row r="62" spans="1:25" x14ac:dyDescent="0.2">
      <c r="A62" s="4">
        <v>9.0128755364806898E-4</v>
      </c>
      <c r="B62" s="4">
        <v>-53125035.765379101</v>
      </c>
      <c r="T62">
        <v>0.62</v>
      </c>
      <c r="U62">
        <v>-4.9600000999999998E-2</v>
      </c>
      <c r="V62">
        <v>0.62</v>
      </c>
      <c r="W62">
        <v>2.4800000999999999E-2</v>
      </c>
      <c r="X62">
        <v>0.62</v>
      </c>
      <c r="Y62">
        <v>-22890000</v>
      </c>
    </row>
    <row r="63" spans="1:25" x14ac:dyDescent="0.2">
      <c r="A63" s="4">
        <v>1.36480686695279E-3</v>
      </c>
      <c r="B63" s="4">
        <v>-54969604.930119999</v>
      </c>
      <c r="T63">
        <v>0.63</v>
      </c>
      <c r="U63">
        <v>-5.04E-2</v>
      </c>
      <c r="V63">
        <v>0.63</v>
      </c>
      <c r="W63">
        <v>2.52E-2</v>
      </c>
      <c r="X63">
        <v>0.63</v>
      </c>
      <c r="Y63">
        <v>-22500000</v>
      </c>
    </row>
    <row r="64" spans="1:25" x14ac:dyDescent="0.2">
      <c r="A64" s="4">
        <v>1.8798283261802599E-3</v>
      </c>
      <c r="B64" s="4">
        <v>-55378100.583250798</v>
      </c>
      <c r="T64">
        <v>0.63999998999999996</v>
      </c>
      <c r="U64">
        <v>-5.1199999000000003E-2</v>
      </c>
      <c r="V64">
        <v>0.63999998999999996</v>
      </c>
      <c r="W64">
        <v>2.5599998999999998E-2</v>
      </c>
      <c r="X64">
        <v>0.63999998999999996</v>
      </c>
      <c r="Y64">
        <v>-22130000</v>
      </c>
    </row>
    <row r="65" spans="1:25" x14ac:dyDescent="0.2">
      <c r="A65" s="4">
        <v>2.6008583690987101E-3</v>
      </c>
      <c r="B65" s="4">
        <v>-55375635.523275003</v>
      </c>
      <c r="T65">
        <v>0.64999998000000003</v>
      </c>
      <c r="U65">
        <v>-5.2000000999999997E-2</v>
      </c>
      <c r="V65">
        <v>0.64999998000000003</v>
      </c>
      <c r="W65">
        <v>2.6000000999999998E-2</v>
      </c>
      <c r="X65">
        <v>0.64999998000000003</v>
      </c>
      <c r="Y65">
        <v>-21770000</v>
      </c>
    </row>
    <row r="66" spans="1:25" x14ac:dyDescent="0.2">
      <c r="A66" s="4">
        <v>3.7339055793991398E-3</v>
      </c>
      <c r="B66" s="4">
        <v>-53730736.216573097</v>
      </c>
      <c r="T66">
        <v>0.66000002999999996</v>
      </c>
      <c r="U66">
        <v>-5.28E-2</v>
      </c>
      <c r="V66">
        <v>0.66000002999999996</v>
      </c>
      <c r="W66">
        <v>2.64E-2</v>
      </c>
      <c r="X66">
        <v>0.66000002999999996</v>
      </c>
      <c r="Y66">
        <v>-21430000</v>
      </c>
    </row>
    <row r="67" spans="1:25" x14ac:dyDescent="0.2">
      <c r="A67" s="4">
        <v>8.1115879828326208E-3</v>
      </c>
      <c r="B67" s="4">
        <v>-46741410.806646898</v>
      </c>
      <c r="T67">
        <v>0.67000002000000003</v>
      </c>
      <c r="U67">
        <v>-5.3599998000000003E-2</v>
      </c>
      <c r="V67">
        <v>0.67000002000000003</v>
      </c>
      <c r="W67">
        <v>2.6799999000000001E-2</v>
      </c>
      <c r="X67">
        <v>0.67000002000000003</v>
      </c>
      <c r="Y67">
        <v>-21100000</v>
      </c>
    </row>
    <row r="68" spans="1:25" x14ac:dyDescent="0.2">
      <c r="A68" s="4">
        <v>1.18197424892704E-2</v>
      </c>
      <c r="B68" s="4">
        <v>-41395400.022009499</v>
      </c>
      <c r="T68">
        <v>0.68000000999999999</v>
      </c>
      <c r="U68">
        <v>-5.4400001000000003E-2</v>
      </c>
      <c r="V68">
        <v>0.68000000999999999</v>
      </c>
      <c r="W68">
        <v>2.7199999999999998E-2</v>
      </c>
      <c r="X68">
        <v>0.68000000999999999</v>
      </c>
      <c r="Y68">
        <v>-20780000</v>
      </c>
    </row>
    <row r="69" spans="1:25" x14ac:dyDescent="0.2">
      <c r="A69" s="4">
        <v>1.8154506437768201E-2</v>
      </c>
      <c r="B69" s="4">
        <v>-32758358.093980402</v>
      </c>
      <c r="T69">
        <v>0.69</v>
      </c>
      <c r="U69">
        <v>-5.5199999E-2</v>
      </c>
      <c r="V69">
        <v>0.69</v>
      </c>
      <c r="W69">
        <v>2.76E-2</v>
      </c>
      <c r="X69">
        <v>0.69</v>
      </c>
      <c r="Y69">
        <v>-20470000</v>
      </c>
    </row>
    <row r="70" spans="1:25" x14ac:dyDescent="0.2">
      <c r="A70" s="4">
        <v>2.2068669527897E-2</v>
      </c>
      <c r="B70" s="4">
        <v>-28232155.827005599</v>
      </c>
      <c r="T70">
        <v>0.69999999000000002</v>
      </c>
      <c r="U70">
        <v>-5.6000002E-2</v>
      </c>
      <c r="V70">
        <v>0.69999999000000002</v>
      </c>
      <c r="W70">
        <v>2.8000001E-2</v>
      </c>
      <c r="X70">
        <v>0.69999999000000002</v>
      </c>
      <c r="Y70">
        <v>-20170000</v>
      </c>
    </row>
    <row r="71" spans="1:25" x14ac:dyDescent="0.2">
      <c r="A71" s="4">
        <v>2.4901287553648101E-2</v>
      </c>
      <c r="B71" s="4">
        <v>-24735292.175635502</v>
      </c>
      <c r="T71">
        <v>0.70999997999999997</v>
      </c>
      <c r="U71">
        <v>-5.6800000000000003E-2</v>
      </c>
      <c r="V71">
        <v>0.70999997999999997</v>
      </c>
      <c r="W71">
        <v>2.8400000000000002E-2</v>
      </c>
      <c r="X71">
        <v>0.70999997999999997</v>
      </c>
      <c r="Y71">
        <v>-19880000</v>
      </c>
    </row>
    <row r="72" spans="1:25" x14ac:dyDescent="0.2">
      <c r="A72" s="4">
        <v>3.0309012875536501E-2</v>
      </c>
      <c r="B72" s="4">
        <v>-20614240.123252999</v>
      </c>
      <c r="T72">
        <v>0.72000003000000001</v>
      </c>
      <c r="U72">
        <v>-5.7599998999999999E-2</v>
      </c>
      <c r="V72">
        <v>0.72000003000000001</v>
      </c>
      <c r="W72">
        <v>2.8799999999999999E-2</v>
      </c>
      <c r="X72">
        <v>0.72000003000000001</v>
      </c>
      <c r="Y72">
        <v>-19600000</v>
      </c>
    </row>
    <row r="73" spans="1:25" x14ac:dyDescent="0.2">
      <c r="A73" s="4">
        <v>3.8703862660944201E-2</v>
      </c>
      <c r="B73" s="4">
        <v>-16482975.679542201</v>
      </c>
      <c r="T73">
        <v>0.73000001999999997</v>
      </c>
      <c r="U73">
        <v>-5.8400001E-2</v>
      </c>
      <c r="V73">
        <v>0.73000001999999997</v>
      </c>
      <c r="W73">
        <v>2.9200001E-2</v>
      </c>
      <c r="X73">
        <v>0.73000001999999997</v>
      </c>
      <c r="Y73">
        <v>-19330000</v>
      </c>
    </row>
    <row r="74" spans="1:25" x14ac:dyDescent="0.2">
      <c r="T74">
        <v>0.74000001000000004</v>
      </c>
      <c r="U74">
        <v>-5.9200000000000003E-2</v>
      </c>
      <c r="V74">
        <v>0.74000001000000004</v>
      </c>
      <c r="W74">
        <v>2.9600000000000001E-2</v>
      </c>
      <c r="X74">
        <v>0.74000001000000004</v>
      </c>
      <c r="Y74">
        <v>-19070000</v>
      </c>
    </row>
    <row r="75" spans="1:25" x14ac:dyDescent="0.2">
      <c r="T75">
        <v>0.75</v>
      </c>
      <c r="U75">
        <v>-5.9999998999999998E-2</v>
      </c>
      <c r="V75">
        <v>0.75</v>
      </c>
      <c r="W75">
        <v>2.9999998999999999E-2</v>
      </c>
      <c r="X75">
        <v>0.75</v>
      </c>
      <c r="Y75">
        <v>-18820000</v>
      </c>
    </row>
    <row r="76" spans="1:25" x14ac:dyDescent="0.2">
      <c r="T76">
        <v>0.75999998999999996</v>
      </c>
      <c r="U76">
        <v>-6.0800000999999999E-2</v>
      </c>
      <c r="V76">
        <v>0.75999998999999996</v>
      </c>
      <c r="W76">
        <v>3.0400000999999999E-2</v>
      </c>
      <c r="X76">
        <v>0.75999998999999996</v>
      </c>
      <c r="Y76">
        <v>-18570000</v>
      </c>
    </row>
    <row r="77" spans="1:25" x14ac:dyDescent="0.2">
      <c r="T77">
        <v>0.76999998000000003</v>
      </c>
      <c r="U77">
        <v>-6.1600000000000002E-2</v>
      </c>
      <c r="V77">
        <v>0.76999998000000003</v>
      </c>
      <c r="W77">
        <v>3.0800000000000001E-2</v>
      </c>
      <c r="X77">
        <v>0.76999998000000003</v>
      </c>
      <c r="Y77">
        <v>-18340000</v>
      </c>
    </row>
    <row r="78" spans="1:25" x14ac:dyDescent="0.2">
      <c r="T78">
        <v>0.77999996999999999</v>
      </c>
      <c r="U78">
        <v>-6.2399997999999998E-2</v>
      </c>
      <c r="V78">
        <v>0.77999996999999999</v>
      </c>
      <c r="W78">
        <v>3.1199998999999999E-2</v>
      </c>
      <c r="X78">
        <v>0.77999996999999999</v>
      </c>
      <c r="Y78">
        <v>-18100000</v>
      </c>
    </row>
    <row r="79" spans="1:25" x14ac:dyDescent="0.2">
      <c r="T79">
        <v>0.79000002000000003</v>
      </c>
      <c r="U79">
        <v>-6.3199996999999994E-2</v>
      </c>
      <c r="V79">
        <v>0.79000002000000003</v>
      </c>
      <c r="W79">
        <v>3.1599997999999997E-2</v>
      </c>
      <c r="X79">
        <v>0.79000002000000003</v>
      </c>
      <c r="Y79">
        <v>-17880000</v>
      </c>
    </row>
    <row r="80" spans="1:25" x14ac:dyDescent="0.2">
      <c r="T80">
        <v>0.80000000999999998</v>
      </c>
      <c r="U80">
        <v>-6.4000003E-2</v>
      </c>
      <c r="V80">
        <v>0.80000000999999998</v>
      </c>
      <c r="W80">
        <v>3.2000002E-2</v>
      </c>
      <c r="X80">
        <v>0.80000000999999998</v>
      </c>
      <c r="Y80">
        <v>-17660000</v>
      </c>
    </row>
    <row r="81" spans="20:25" x14ac:dyDescent="0.2">
      <c r="T81">
        <v>0.81</v>
      </c>
      <c r="U81">
        <v>-6.4800001999999995E-2</v>
      </c>
      <c r="V81">
        <v>0.81</v>
      </c>
      <c r="W81">
        <v>3.2400000999999998E-2</v>
      </c>
      <c r="X81">
        <v>0.81</v>
      </c>
      <c r="Y81">
        <v>-17450000</v>
      </c>
    </row>
    <row r="82" spans="20:25" x14ac:dyDescent="0.2">
      <c r="T82">
        <v>0.81999999000000001</v>
      </c>
      <c r="U82">
        <v>-6.5600000000000006E-2</v>
      </c>
      <c r="V82">
        <v>0.81999999000000001</v>
      </c>
      <c r="W82">
        <v>3.2800000000000003E-2</v>
      </c>
      <c r="X82">
        <v>0.81999999000000001</v>
      </c>
      <c r="Y82">
        <v>-17240000</v>
      </c>
    </row>
    <row r="83" spans="20:25" x14ac:dyDescent="0.2">
      <c r="T83">
        <v>0.82999997999999997</v>
      </c>
      <c r="U83">
        <v>-6.6399999000000001E-2</v>
      </c>
      <c r="V83">
        <v>0.82999997999999997</v>
      </c>
      <c r="W83">
        <v>3.3199999000000001E-2</v>
      </c>
      <c r="X83">
        <v>0.82999997999999997</v>
      </c>
      <c r="Y83">
        <v>-17040000</v>
      </c>
    </row>
    <row r="84" spans="20:25" x14ac:dyDescent="0.2">
      <c r="T84">
        <v>0.83999997000000004</v>
      </c>
      <c r="U84">
        <v>-6.7199997999999997E-2</v>
      </c>
      <c r="V84">
        <v>0.83999997000000004</v>
      </c>
      <c r="W84">
        <v>3.3599998999999998E-2</v>
      </c>
      <c r="X84">
        <v>0.83999997000000004</v>
      </c>
      <c r="Y84">
        <v>-16850000</v>
      </c>
    </row>
    <row r="85" spans="20:25" x14ac:dyDescent="0.2">
      <c r="T85">
        <v>0.85000001999999997</v>
      </c>
      <c r="U85">
        <v>-6.8000004000000003E-2</v>
      </c>
      <c r="V85">
        <v>0.85000001999999997</v>
      </c>
      <c r="W85">
        <v>3.4000002000000001E-2</v>
      </c>
      <c r="X85">
        <v>0.85000001999999997</v>
      </c>
      <c r="Y85">
        <v>-16660000</v>
      </c>
    </row>
    <row r="86" spans="20:25" x14ac:dyDescent="0.2">
      <c r="T86">
        <v>0.86000001000000004</v>
      </c>
      <c r="U86">
        <v>-6.8800001999999999E-2</v>
      </c>
      <c r="V86">
        <v>0.86000001000000004</v>
      </c>
      <c r="W86">
        <v>3.4400000999999999E-2</v>
      </c>
      <c r="X86">
        <v>0.86000001000000004</v>
      </c>
      <c r="Y86">
        <v>-16480000</v>
      </c>
    </row>
    <row r="87" spans="20:25" x14ac:dyDescent="0.2">
      <c r="T87">
        <v>0.87</v>
      </c>
      <c r="U87">
        <v>-6.9600000999999995E-2</v>
      </c>
      <c r="V87">
        <v>0.87</v>
      </c>
      <c r="W87">
        <v>3.4799999999999998E-2</v>
      </c>
      <c r="X87">
        <v>0.87</v>
      </c>
      <c r="Y87">
        <v>-16300000</v>
      </c>
    </row>
    <row r="88" spans="20:25" x14ac:dyDescent="0.2">
      <c r="T88">
        <v>0.88</v>
      </c>
      <c r="U88">
        <v>-7.0400000000000004E-2</v>
      </c>
      <c r="V88">
        <v>0.88</v>
      </c>
      <c r="W88">
        <v>3.5200000000000002E-2</v>
      </c>
      <c r="X88">
        <v>0.88</v>
      </c>
      <c r="Y88">
        <v>-16120000</v>
      </c>
    </row>
    <row r="89" spans="20:25" x14ac:dyDescent="0.2">
      <c r="T89">
        <v>0.88999998999999996</v>
      </c>
      <c r="U89">
        <v>-7.1199998E-2</v>
      </c>
      <c r="V89">
        <v>0.88999998999999996</v>
      </c>
      <c r="W89">
        <v>3.5599999E-2</v>
      </c>
      <c r="X89">
        <v>0.88999998999999996</v>
      </c>
      <c r="Y89">
        <v>-15950000</v>
      </c>
    </row>
    <row r="90" spans="20:25" x14ac:dyDescent="0.2">
      <c r="T90">
        <v>0.89999998000000003</v>
      </c>
      <c r="U90">
        <v>-7.1999996999999996E-2</v>
      </c>
      <c r="V90">
        <v>0.89999998000000003</v>
      </c>
      <c r="W90">
        <v>3.5999997999999998E-2</v>
      </c>
      <c r="X90">
        <v>0.89999998000000003</v>
      </c>
      <c r="Y90">
        <v>-15780000</v>
      </c>
    </row>
    <row r="91" spans="20:25" x14ac:dyDescent="0.2">
      <c r="T91">
        <v>0.91000002999999996</v>
      </c>
      <c r="U91">
        <v>-7.2800003000000002E-2</v>
      </c>
      <c r="V91">
        <v>0.91000002999999996</v>
      </c>
      <c r="W91">
        <v>3.6400001000000001E-2</v>
      </c>
      <c r="X91">
        <v>0.91000002999999996</v>
      </c>
      <c r="Y91">
        <v>-15620000</v>
      </c>
    </row>
    <row r="92" spans="20:25" x14ac:dyDescent="0.2">
      <c r="T92">
        <v>0.92000002000000003</v>
      </c>
      <c r="U92">
        <v>-7.3600001999999998E-2</v>
      </c>
      <c r="V92">
        <v>0.92000002000000003</v>
      </c>
      <c r="W92">
        <v>3.6800000999999999E-2</v>
      </c>
      <c r="X92">
        <v>0.92000002000000003</v>
      </c>
      <c r="Y92">
        <v>-15460000</v>
      </c>
    </row>
    <row r="93" spans="20:25" x14ac:dyDescent="0.2">
      <c r="T93">
        <v>0.93000000999999999</v>
      </c>
      <c r="U93">
        <v>-7.4399999999999994E-2</v>
      </c>
      <c r="V93">
        <v>0.93000000999999999</v>
      </c>
      <c r="W93">
        <v>3.7199999999999997E-2</v>
      </c>
      <c r="X93">
        <v>0.93000000999999999</v>
      </c>
      <c r="Y93">
        <v>-15310000</v>
      </c>
    </row>
    <row r="94" spans="20:25" x14ac:dyDescent="0.2">
      <c r="T94">
        <v>0.94</v>
      </c>
      <c r="U94">
        <v>-7.5199999000000003E-2</v>
      </c>
      <c r="V94">
        <v>0.94</v>
      </c>
      <c r="W94">
        <v>3.7599999000000002E-2</v>
      </c>
      <c r="X94">
        <v>0.94</v>
      </c>
      <c r="Y94">
        <v>-15160000</v>
      </c>
    </row>
    <row r="95" spans="20:25" x14ac:dyDescent="0.2">
      <c r="T95">
        <v>0.94999999000000002</v>
      </c>
      <c r="U95">
        <v>-7.5999997999999999E-2</v>
      </c>
      <c r="V95">
        <v>0.94999999000000002</v>
      </c>
      <c r="W95">
        <v>3.7999999E-2</v>
      </c>
      <c r="X95">
        <v>0.94999999000000002</v>
      </c>
      <c r="Y95">
        <v>-15010000</v>
      </c>
    </row>
    <row r="96" spans="20:25" x14ac:dyDescent="0.2">
      <c r="T96">
        <v>0.95999997999999997</v>
      </c>
      <c r="U96">
        <v>-7.6800004000000005E-2</v>
      </c>
      <c r="V96">
        <v>0.95999997999999997</v>
      </c>
      <c r="W96">
        <v>3.8400002000000003E-2</v>
      </c>
      <c r="X96">
        <v>0.95999997999999997</v>
      </c>
      <c r="Y96">
        <v>-14860000</v>
      </c>
    </row>
    <row r="97" spans="20:25" x14ac:dyDescent="0.2">
      <c r="T97">
        <v>0.97000003000000001</v>
      </c>
      <c r="U97">
        <v>-7.7600002000000001E-2</v>
      </c>
      <c r="V97">
        <v>0.97000003000000001</v>
      </c>
      <c r="W97">
        <v>3.8800001000000001E-2</v>
      </c>
      <c r="X97">
        <v>0.97000003000000001</v>
      </c>
      <c r="Y97">
        <v>-14720000</v>
      </c>
    </row>
    <row r="98" spans="20:25" x14ac:dyDescent="0.2">
      <c r="T98">
        <v>0.98000001999999997</v>
      </c>
      <c r="U98">
        <v>-7.8400000999999997E-2</v>
      </c>
      <c r="V98">
        <v>0.98000001999999997</v>
      </c>
      <c r="W98">
        <v>3.9199999999999999E-2</v>
      </c>
      <c r="X98">
        <v>0.98000001999999997</v>
      </c>
      <c r="Y98">
        <v>-14580000</v>
      </c>
    </row>
    <row r="99" spans="20:25" x14ac:dyDescent="0.2">
      <c r="T99">
        <v>0.99000001000000004</v>
      </c>
      <c r="U99">
        <v>-7.9200000000000007E-2</v>
      </c>
      <c r="V99">
        <v>0.99000001000000004</v>
      </c>
      <c r="W99">
        <v>3.9600000000000003E-2</v>
      </c>
      <c r="X99">
        <v>0.99000001000000004</v>
      </c>
      <c r="Y99">
        <v>-14450000</v>
      </c>
    </row>
    <row r="100" spans="20:25" x14ac:dyDescent="0.2">
      <c r="T100">
        <v>1</v>
      </c>
      <c r="U100">
        <v>-7.9999998000000003E-2</v>
      </c>
      <c r="V100">
        <v>1</v>
      </c>
      <c r="W100">
        <v>3.9989999999999998E-2</v>
      </c>
      <c r="X100">
        <v>1</v>
      </c>
      <c r="Y100">
        <v>-14320000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opLeftCell="A10" workbookViewId="0">
      <selection activeCell="A2" sqref="A2:B32"/>
    </sheetView>
  </sheetViews>
  <sheetFormatPr defaultRowHeight="14.25" x14ac:dyDescent="0.2"/>
  <sheetData>
    <row r="1" spans="1:2" x14ac:dyDescent="0.2">
      <c r="A1" t="s">
        <v>17</v>
      </c>
      <c r="B1" t="s">
        <v>10</v>
      </c>
    </row>
    <row r="2" spans="1:2" x14ac:dyDescent="0.2">
      <c r="A2" s="1">
        <v>0</v>
      </c>
      <c r="B2" s="1">
        <v>0</v>
      </c>
    </row>
    <row r="3" spans="1:2" x14ac:dyDescent="0.2">
      <c r="A3" s="1">
        <v>-2.5979039538852301E-4</v>
      </c>
      <c r="B3" s="1">
        <v>7774936.0613810699</v>
      </c>
    </row>
    <row r="4" spans="1:2" x14ac:dyDescent="0.2">
      <c r="A4" s="1">
        <v>-6.2308897009471001E-4</v>
      </c>
      <c r="B4" s="1">
        <v>17391304.347826101</v>
      </c>
    </row>
    <row r="5" spans="1:2" x14ac:dyDescent="0.2">
      <c r="A5" s="1">
        <v>-1.0377797177488299E-3</v>
      </c>
      <c r="B5" s="1">
        <v>26803069.053708401</v>
      </c>
    </row>
    <row r="6" spans="1:2" x14ac:dyDescent="0.2">
      <c r="A6" s="1">
        <v>-1.6079630450136599E-3</v>
      </c>
      <c r="B6" s="1">
        <v>39693094.629156001</v>
      </c>
    </row>
    <row r="7" spans="1:2" x14ac:dyDescent="0.2">
      <c r="A7" s="1">
        <v>-2.3319280728922201E-3</v>
      </c>
      <c r="B7" s="1">
        <v>50741687.979539603</v>
      </c>
    </row>
    <row r="8" spans="1:2" x14ac:dyDescent="0.2">
      <c r="A8" s="1">
        <v>-2.89980829381496E-3</v>
      </c>
      <c r="B8" s="1">
        <v>56470588.235294104</v>
      </c>
    </row>
    <row r="9" spans="1:2" x14ac:dyDescent="0.2">
      <c r="A9" s="1">
        <v>-3.3121959351269802E-3</v>
      </c>
      <c r="B9" s="1">
        <v>58721227.6214834</v>
      </c>
    </row>
    <row r="10" spans="1:2" x14ac:dyDescent="0.2">
      <c r="A10" s="1">
        <v>-3.6729939943760301E-3</v>
      </c>
      <c r="B10" s="1">
        <v>60562659.846547298</v>
      </c>
    </row>
    <row r="11" spans="1:2" x14ac:dyDescent="0.2">
      <c r="A11" s="1">
        <v>-3.9822024715621199E-3</v>
      </c>
      <c r="B11" s="1">
        <v>61994884.910485901</v>
      </c>
    </row>
    <row r="12" spans="1:2" x14ac:dyDescent="0.2">
      <c r="A12" s="1">
        <v>-4.3428031216961403E-3</v>
      </c>
      <c r="B12" s="1">
        <v>63222506.393861897</v>
      </c>
    </row>
    <row r="13" spans="1:2" x14ac:dyDescent="0.2">
      <c r="A13" s="1">
        <v>-4.75479594477809E-3</v>
      </c>
      <c r="B13" s="1">
        <v>64245524.296675198</v>
      </c>
    </row>
    <row r="14" spans="1:2" x14ac:dyDescent="0.2">
      <c r="A14" s="1">
        <v>-5.2182467438463198E-3</v>
      </c>
      <c r="B14" s="1">
        <v>65268542.199488498</v>
      </c>
    </row>
    <row r="15" spans="1:2" x14ac:dyDescent="0.2">
      <c r="A15" s="1">
        <v>-5.7845476918487503E-3</v>
      </c>
      <c r="B15" s="1">
        <v>66086956.521739103</v>
      </c>
    </row>
    <row r="16" spans="1:2" x14ac:dyDescent="0.2">
      <c r="A16" s="1">
        <v>-6.5566147407579599E-3</v>
      </c>
      <c r="B16" s="1">
        <v>66700767.263427101</v>
      </c>
    </row>
    <row r="17" spans="1:2" x14ac:dyDescent="0.2">
      <c r="A17" s="1">
        <v>-7.22563423161792E-3</v>
      </c>
      <c r="B17" s="1">
        <v>66905370.843989797</v>
      </c>
    </row>
    <row r="18" spans="1:2" x14ac:dyDescent="0.2">
      <c r="A18" s="1">
        <v>-7.8946537224778793E-3</v>
      </c>
      <c r="B18" s="1">
        <v>67109974.424552396</v>
      </c>
    </row>
    <row r="19" spans="1:2" x14ac:dyDescent="0.2">
      <c r="A19" s="1">
        <v>-8.5120178282365195E-3</v>
      </c>
      <c r="B19" s="1">
        <v>66700767.263427101</v>
      </c>
    </row>
    <row r="20" spans="1:2" x14ac:dyDescent="0.2">
      <c r="A20" s="1">
        <v>-9.3866718139265608E-3</v>
      </c>
      <c r="B20" s="1">
        <v>66291560.102301799</v>
      </c>
    </row>
    <row r="21" spans="1:2" x14ac:dyDescent="0.2">
      <c r="A21" s="1">
        <v>-1.0312652169526201E-2</v>
      </c>
      <c r="B21" s="1">
        <v>65473145.780051097</v>
      </c>
    </row>
    <row r="22" spans="1:2" x14ac:dyDescent="0.2">
      <c r="A22" s="1">
        <v>-1.12900246980737E-2</v>
      </c>
      <c r="B22" s="1">
        <v>64450127.877237797</v>
      </c>
    </row>
    <row r="23" spans="1:2" x14ac:dyDescent="0.2">
      <c r="A23" s="1">
        <v>-1.2215807644558299E-2</v>
      </c>
      <c r="B23" s="1">
        <v>63017902.813299201</v>
      </c>
    </row>
    <row r="24" spans="1:2" x14ac:dyDescent="0.2">
      <c r="A24" s="1">
        <v>-1.31415905910429E-2</v>
      </c>
      <c r="B24" s="1">
        <v>61585677.749360599</v>
      </c>
    </row>
    <row r="25" spans="1:2" x14ac:dyDescent="0.2">
      <c r="A25" s="1">
        <v>-1.4015915561541199E-2</v>
      </c>
      <c r="B25" s="1">
        <v>60153452.685422003</v>
      </c>
    </row>
    <row r="26" spans="1:2" x14ac:dyDescent="0.2">
      <c r="A26" s="1">
        <v>-1.50958750268696E-2</v>
      </c>
      <c r="B26" s="1">
        <v>58107416.879795402</v>
      </c>
    </row>
    <row r="27" spans="1:2" x14ac:dyDescent="0.2">
      <c r="A27" s="1">
        <v>-1.6124442319250001E-2</v>
      </c>
      <c r="B27" s="1">
        <v>56265984.654731497</v>
      </c>
    </row>
    <row r="28" spans="1:2" x14ac:dyDescent="0.2">
      <c r="A28" s="1">
        <v>-1.73071861304743E-2</v>
      </c>
      <c r="B28" s="1">
        <v>53810741.687979497</v>
      </c>
    </row>
    <row r="29" spans="1:2" x14ac:dyDescent="0.2">
      <c r="A29" s="1">
        <v>-1.8489798335621799E-2</v>
      </c>
      <c r="B29" s="1">
        <v>50946291.560102299</v>
      </c>
    </row>
    <row r="30" spans="1:2" x14ac:dyDescent="0.2">
      <c r="A30" s="1">
        <v>-2.0083811136506199E-2</v>
      </c>
      <c r="B30" s="1">
        <v>47263427.109974399</v>
      </c>
    </row>
    <row r="31" spans="1:2" x14ac:dyDescent="0.2">
      <c r="A31" s="1">
        <v>-2.2037963966256201E-2</v>
      </c>
      <c r="B31" s="1">
        <v>43375959.079283901</v>
      </c>
    </row>
    <row r="32" spans="1:2" x14ac:dyDescent="0.2">
      <c r="A32" s="1">
        <v>-2.3992248402082899E-2</v>
      </c>
      <c r="B32" s="1">
        <v>39897698.209718697</v>
      </c>
    </row>
    <row r="34" spans="1:2" x14ac:dyDescent="0.2">
      <c r="A34" t="s">
        <v>18</v>
      </c>
      <c r="B34" t="s">
        <v>11</v>
      </c>
    </row>
    <row r="35" spans="1:2" x14ac:dyDescent="0.2">
      <c r="A35" s="1">
        <v>0</v>
      </c>
      <c r="B35" s="1">
        <v>0</v>
      </c>
    </row>
    <row r="36" spans="1:2" x14ac:dyDescent="0.2">
      <c r="A36" s="1">
        <v>3.43097041934085E-4</v>
      </c>
      <c r="B36" s="1">
        <v>53196930.946291603</v>
      </c>
    </row>
    <row r="37" spans="1:2" x14ac:dyDescent="0.2">
      <c r="A37" s="1">
        <v>3.9363377538352199E-4</v>
      </c>
      <c r="B37" s="1">
        <v>56061381.074168801</v>
      </c>
    </row>
    <row r="38" spans="1:2" x14ac:dyDescent="0.2">
      <c r="A38" s="1">
        <v>5.9828122463841495E-4</v>
      </c>
      <c r="B38" s="1">
        <v>59744245.524296701</v>
      </c>
    </row>
    <row r="39" spans="1:2" x14ac:dyDescent="0.2">
      <c r="A39" s="1">
        <v>8.5451825595627199E-4</v>
      </c>
      <c r="B39" s="1">
        <v>63017902.813299201</v>
      </c>
    </row>
    <row r="40" spans="1:2" x14ac:dyDescent="0.2">
      <c r="A40" s="1">
        <v>1.36837418239725E-3</v>
      </c>
      <c r="B40" s="1">
        <v>65268542.199488498</v>
      </c>
    </row>
    <row r="41" spans="1:2" x14ac:dyDescent="0.2">
      <c r="A41" s="1">
        <v>2.0368672489504401E-3</v>
      </c>
      <c r="B41" s="1">
        <v>66700767.263427101</v>
      </c>
    </row>
    <row r="42" spans="1:2" x14ac:dyDescent="0.2">
      <c r="A42" s="1">
        <v>2.8086710857062598E-3</v>
      </c>
      <c r="B42" s="1">
        <v>66905370.843989797</v>
      </c>
    </row>
    <row r="43" spans="1:2" x14ac:dyDescent="0.2">
      <c r="A43" s="1">
        <v>3.5291485525525E-3</v>
      </c>
      <c r="B43" s="1">
        <v>66700767.263427101</v>
      </c>
    </row>
    <row r="44" spans="1:2" x14ac:dyDescent="0.2">
      <c r="A44" s="1">
        <v>5.0221536895763601E-3</v>
      </c>
      <c r="B44" s="1">
        <v>64450127.877237797</v>
      </c>
    </row>
    <row r="45" spans="1:2" x14ac:dyDescent="0.2">
      <c r="A45" s="1">
        <v>6.6698617697507796E-3</v>
      </c>
      <c r="B45" s="1">
        <v>61176470.588235296</v>
      </c>
    </row>
    <row r="46" spans="1:2" x14ac:dyDescent="0.2">
      <c r="A46" s="1">
        <v>8.2145222918759593E-3</v>
      </c>
      <c r="B46" s="1">
        <v>58312020.460358098</v>
      </c>
    </row>
    <row r="47" spans="1:2" x14ac:dyDescent="0.2">
      <c r="A47" s="1">
        <v>1.02229626282611E-2</v>
      </c>
      <c r="B47" s="1">
        <v>53401534.526854202</v>
      </c>
    </row>
    <row r="48" spans="1:2" x14ac:dyDescent="0.2">
      <c r="A48" s="1">
        <v>1.28489644795199E-2</v>
      </c>
      <c r="B48" s="1">
        <v>48286445.0127877</v>
      </c>
    </row>
    <row r="49" spans="1:2" x14ac:dyDescent="0.2">
      <c r="A49" s="1">
        <v>1.48056836277654E-2</v>
      </c>
      <c r="B49" s="1">
        <v>44194373.401534498</v>
      </c>
    </row>
    <row r="50" spans="1:2" x14ac:dyDescent="0.2">
      <c r="A50" s="1">
        <v>1.7225590362925699E-2</v>
      </c>
      <c r="B50" s="1">
        <v>39897698.209718697</v>
      </c>
    </row>
    <row r="52" spans="1:2" x14ac:dyDescent="0.2">
      <c r="A52" t="s">
        <v>16</v>
      </c>
      <c r="B52" t="s">
        <v>12</v>
      </c>
    </row>
    <row r="53" spans="1:2" x14ac:dyDescent="0.2">
      <c r="A53" s="1">
        <v>0</v>
      </c>
      <c r="B53" s="1">
        <v>0</v>
      </c>
    </row>
    <row r="54" spans="1:2" x14ac:dyDescent="0.2">
      <c r="A54" s="1">
        <v>3.9363377538352199E-4</v>
      </c>
      <c r="B54" s="1">
        <v>56061381.074168801</v>
      </c>
    </row>
    <row r="55" spans="1:2" x14ac:dyDescent="0.2">
      <c r="A55" s="1">
        <v>2.4044430211490899E-4</v>
      </c>
      <c r="B55" s="1">
        <v>52378516.624040902</v>
      </c>
    </row>
    <row r="56" spans="1:2" x14ac:dyDescent="0.2">
      <c r="A56" s="1">
        <v>5.4688905169047997E-4</v>
      </c>
      <c r="B56" s="1">
        <v>59539641.943733998</v>
      </c>
    </row>
    <row r="57" spans="1:2" x14ac:dyDescent="0.2">
      <c r="A57" s="1">
        <v>9.0597623194254803E-4</v>
      </c>
      <c r="B57" s="1">
        <v>63017902.813299201</v>
      </c>
    </row>
    <row r="58" spans="1:2" x14ac:dyDescent="0.2">
      <c r="A58" s="1">
        <v>1.52261650427939E-3</v>
      </c>
      <c r="B58" s="1">
        <v>65677749.360613801</v>
      </c>
    </row>
    <row r="59" spans="1:2" x14ac:dyDescent="0.2">
      <c r="A59" s="1">
        <v>2.7570815036433E-3</v>
      </c>
      <c r="B59" s="1">
        <v>67314578.005115107</v>
      </c>
    </row>
    <row r="60" spans="1:2" x14ac:dyDescent="0.2">
      <c r="A60" s="1">
        <v>5.7419073230007903E-3</v>
      </c>
      <c r="B60" s="1">
        <v>66496163.682864502</v>
      </c>
    </row>
    <row r="61" spans="1:2" x14ac:dyDescent="0.2">
      <c r="A61" s="1">
        <v>7.5435287098656297E-3</v>
      </c>
      <c r="B61" s="1">
        <v>64654731.4578005</v>
      </c>
    </row>
    <row r="62" spans="1:2" x14ac:dyDescent="0.2">
      <c r="A62" s="1">
        <v>9.3966080727167396E-3</v>
      </c>
      <c r="B62" s="1">
        <v>62813299.232736602</v>
      </c>
    </row>
    <row r="63" spans="1:2" x14ac:dyDescent="0.2">
      <c r="A63" s="1">
        <v>1.1919167547696201E-2</v>
      </c>
      <c r="B63" s="1">
        <v>59335038.363171399</v>
      </c>
    </row>
    <row r="64" spans="1:2" x14ac:dyDescent="0.2">
      <c r="A64" s="1">
        <v>1.45958377384812E-2</v>
      </c>
      <c r="B64" s="1">
        <v>56675191.815856799</v>
      </c>
    </row>
    <row r="65" spans="1:2" x14ac:dyDescent="0.2">
      <c r="A65" s="1">
        <v>1.7839006286383598E-2</v>
      </c>
      <c r="B65" s="1">
        <v>52583120.204603598</v>
      </c>
    </row>
    <row r="66" spans="1:2" x14ac:dyDescent="0.2">
      <c r="A66" s="1">
        <v>2.1493772839137899E-2</v>
      </c>
      <c r="B66" s="1">
        <v>48695652.173913002</v>
      </c>
    </row>
    <row r="67" spans="1:2" x14ac:dyDescent="0.2">
      <c r="A67" s="1">
        <v>2.49943628730484E-2</v>
      </c>
      <c r="B67" s="1">
        <v>44194373.401534498</v>
      </c>
    </row>
    <row r="68" spans="1:2" x14ac:dyDescent="0.2">
      <c r="A68" s="1">
        <v>2.8854763920632801E-2</v>
      </c>
      <c r="B68" s="1">
        <v>40920716.112531997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图表</vt:lpstr>
      </vt:variant>
      <vt:variant>
        <vt:i4>1</vt:i4>
      </vt:variant>
    </vt:vector>
  </HeadingPairs>
  <TitlesOfParts>
    <vt:vector size="5" baseType="lpstr">
      <vt:lpstr>Uniaxial_C</vt:lpstr>
      <vt:lpstr>Uniaxial_T</vt:lpstr>
      <vt:lpstr>Biaxial</vt:lpstr>
      <vt:lpstr>Triaxial</vt:lpstr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huijun Chi</dc:creator>
  <cp:lastModifiedBy>huijun Chi</cp:lastModifiedBy>
  <cp:lastPrinted>2016-09-27T14:30:18Z</cp:lastPrinted>
  <dcterms:created xsi:type="dcterms:W3CDTF">2016-07-11T08:47:02Z</dcterms:created>
  <dcterms:modified xsi:type="dcterms:W3CDTF">2016-09-28T14:54:33Z</dcterms:modified>
</cp:coreProperties>
</file>