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hjun\Documents\Visual Studio 2015\Projects\plotRes\plotRes\Mazars\"/>
    </mc:Choice>
  </mc:AlternateContent>
  <bookViews>
    <workbookView minimized="1" xWindow="0" yWindow="0" windowWidth="21570" windowHeight="7995"/>
  </bookViews>
  <sheets>
    <sheet name="Cal" sheetId="7" r:id="rId1"/>
    <sheet name="Sheet1" sheetId="8" r:id="rId2"/>
    <sheet name="ABCD" sheetId="4" r:id="rId3"/>
    <sheet name="UT" sheetId="2" r:id="rId4"/>
    <sheet name="UC" sheetId="3" r:id="rId5"/>
    <sheet name="BC" sheetId="5" r:id="rId6"/>
    <sheet name="TC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7" l="1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" i="7"/>
  <c r="Q2" i="7"/>
  <c r="V3" i="8" l="1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98" i="8"/>
  <c r="V199" i="8"/>
  <c r="V200" i="8"/>
  <c r="V2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W142" i="8"/>
  <c r="W143" i="8"/>
  <c r="W144" i="8"/>
  <c r="W145" i="8"/>
  <c r="W146" i="8"/>
  <c r="W147" i="8"/>
  <c r="W148" i="8"/>
  <c r="W149" i="8"/>
  <c r="W150" i="8"/>
  <c r="W151" i="8"/>
  <c r="W152" i="8"/>
  <c r="W153" i="8"/>
  <c r="W154" i="8"/>
  <c r="W155" i="8"/>
  <c r="W156" i="8"/>
  <c r="W157" i="8"/>
  <c r="W158" i="8"/>
  <c r="W159" i="8"/>
  <c r="W160" i="8"/>
  <c r="W161" i="8"/>
  <c r="W162" i="8"/>
  <c r="W163" i="8"/>
  <c r="W164" i="8"/>
  <c r="W165" i="8"/>
  <c r="W166" i="8"/>
  <c r="W167" i="8"/>
  <c r="W168" i="8"/>
  <c r="W169" i="8"/>
  <c r="W170" i="8"/>
  <c r="W171" i="8"/>
  <c r="W172" i="8"/>
  <c r="W173" i="8"/>
  <c r="W174" i="8"/>
  <c r="W175" i="8"/>
  <c r="W176" i="8"/>
  <c r="W177" i="8"/>
  <c r="W178" i="8"/>
  <c r="W179" i="8"/>
  <c r="W180" i="8"/>
  <c r="W181" i="8"/>
  <c r="W182" i="8"/>
  <c r="W183" i="8"/>
  <c r="W184" i="8"/>
  <c r="W185" i="8"/>
  <c r="W186" i="8"/>
  <c r="W187" i="8"/>
  <c r="W188" i="8"/>
  <c r="W189" i="8"/>
  <c r="W190" i="8"/>
  <c r="W191" i="8"/>
  <c r="W192" i="8"/>
  <c r="W193" i="8"/>
  <c r="W194" i="8"/>
  <c r="W195" i="8"/>
  <c r="W196" i="8"/>
  <c r="W197" i="8"/>
  <c r="W198" i="8"/>
  <c r="W199" i="8"/>
  <c r="W200" i="8"/>
  <c r="W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U164" i="8"/>
  <c r="U165" i="8"/>
  <c r="U166" i="8"/>
  <c r="U167" i="8"/>
  <c r="U168" i="8"/>
  <c r="U169" i="8"/>
  <c r="U170" i="8"/>
  <c r="U171" i="8"/>
  <c r="U172" i="8"/>
  <c r="U173" i="8"/>
  <c r="U174" i="8"/>
  <c r="U175" i="8"/>
  <c r="U176" i="8"/>
  <c r="U177" i="8"/>
  <c r="U178" i="8"/>
  <c r="U179" i="8"/>
  <c r="U180" i="8"/>
  <c r="U181" i="8"/>
  <c r="U182" i="8"/>
  <c r="U183" i="8"/>
  <c r="U184" i="8"/>
  <c r="U185" i="8"/>
  <c r="U186" i="8"/>
  <c r="U187" i="8"/>
  <c r="U188" i="8"/>
  <c r="U189" i="8"/>
  <c r="U190" i="8"/>
  <c r="U191" i="8"/>
  <c r="U192" i="8"/>
  <c r="U193" i="8"/>
  <c r="U194" i="8"/>
  <c r="U195" i="8"/>
  <c r="U196" i="8"/>
  <c r="U197" i="8"/>
  <c r="U198" i="8"/>
  <c r="U199" i="8"/>
  <c r="U200" i="8"/>
  <c r="U2" i="8"/>
  <c r="S3" i="8"/>
  <c r="T3" i="8"/>
  <c r="S4" i="8"/>
  <c r="T4" i="8"/>
  <c r="S5" i="8"/>
  <c r="T5" i="8"/>
  <c r="S6" i="8"/>
  <c r="T6" i="8"/>
  <c r="S7" i="8"/>
  <c r="T7" i="8"/>
  <c r="S8" i="8"/>
  <c r="T8" i="8"/>
  <c r="S9" i="8"/>
  <c r="T9" i="8"/>
  <c r="S10" i="8"/>
  <c r="T10" i="8"/>
  <c r="S11" i="8"/>
  <c r="T11" i="8"/>
  <c r="S12" i="8"/>
  <c r="T12" i="8"/>
  <c r="S13" i="8"/>
  <c r="T13" i="8"/>
  <c r="S14" i="8"/>
  <c r="T14" i="8"/>
  <c r="S15" i="8"/>
  <c r="T15" i="8"/>
  <c r="S16" i="8"/>
  <c r="T16" i="8"/>
  <c r="S17" i="8"/>
  <c r="T17" i="8"/>
  <c r="S18" i="8"/>
  <c r="T18" i="8"/>
  <c r="S19" i="8"/>
  <c r="T19" i="8"/>
  <c r="S20" i="8"/>
  <c r="T20" i="8"/>
  <c r="S21" i="8"/>
  <c r="T21" i="8"/>
  <c r="S22" i="8"/>
  <c r="T22" i="8"/>
  <c r="S23" i="8"/>
  <c r="T23" i="8"/>
  <c r="S24" i="8"/>
  <c r="T24" i="8"/>
  <c r="S25" i="8"/>
  <c r="T25" i="8"/>
  <c r="S26" i="8"/>
  <c r="T26" i="8"/>
  <c r="S27" i="8"/>
  <c r="T27" i="8"/>
  <c r="S28" i="8"/>
  <c r="T28" i="8"/>
  <c r="S29" i="8"/>
  <c r="T29" i="8"/>
  <c r="S30" i="8"/>
  <c r="T30" i="8"/>
  <c r="S31" i="8"/>
  <c r="T31" i="8"/>
  <c r="S32" i="8"/>
  <c r="T32" i="8"/>
  <c r="S33" i="8"/>
  <c r="T33" i="8"/>
  <c r="S34" i="8"/>
  <c r="T34" i="8"/>
  <c r="S35" i="8"/>
  <c r="T35" i="8"/>
  <c r="S36" i="8"/>
  <c r="T36" i="8"/>
  <c r="S37" i="8"/>
  <c r="T37" i="8"/>
  <c r="S38" i="8"/>
  <c r="T38" i="8"/>
  <c r="S39" i="8"/>
  <c r="T39" i="8"/>
  <c r="S40" i="8"/>
  <c r="T40" i="8"/>
  <c r="S41" i="8"/>
  <c r="T41" i="8"/>
  <c r="S42" i="8"/>
  <c r="T42" i="8"/>
  <c r="S43" i="8"/>
  <c r="T43" i="8"/>
  <c r="S44" i="8"/>
  <c r="T44" i="8"/>
  <c r="S45" i="8"/>
  <c r="T45" i="8"/>
  <c r="S46" i="8"/>
  <c r="T46" i="8"/>
  <c r="S47" i="8"/>
  <c r="T47" i="8"/>
  <c r="S48" i="8"/>
  <c r="T48" i="8"/>
  <c r="S49" i="8"/>
  <c r="T49" i="8"/>
  <c r="S50" i="8"/>
  <c r="T50" i="8"/>
  <c r="S51" i="8"/>
  <c r="T51" i="8"/>
  <c r="S52" i="8"/>
  <c r="T52" i="8"/>
  <c r="S53" i="8"/>
  <c r="T53" i="8"/>
  <c r="S54" i="8"/>
  <c r="T54" i="8"/>
  <c r="S55" i="8"/>
  <c r="T55" i="8"/>
  <c r="S56" i="8"/>
  <c r="T56" i="8"/>
  <c r="S57" i="8"/>
  <c r="T57" i="8"/>
  <c r="S58" i="8"/>
  <c r="T58" i="8"/>
  <c r="S59" i="8"/>
  <c r="T59" i="8"/>
  <c r="S60" i="8"/>
  <c r="T60" i="8"/>
  <c r="S61" i="8"/>
  <c r="T61" i="8"/>
  <c r="S62" i="8"/>
  <c r="T62" i="8"/>
  <c r="S63" i="8"/>
  <c r="T63" i="8"/>
  <c r="S64" i="8"/>
  <c r="T64" i="8"/>
  <c r="S65" i="8"/>
  <c r="T65" i="8"/>
  <c r="S66" i="8"/>
  <c r="T66" i="8"/>
  <c r="S67" i="8"/>
  <c r="T67" i="8"/>
  <c r="S68" i="8"/>
  <c r="T68" i="8"/>
  <c r="S69" i="8"/>
  <c r="T69" i="8"/>
  <c r="S70" i="8"/>
  <c r="T70" i="8"/>
  <c r="S71" i="8"/>
  <c r="T71" i="8"/>
  <c r="S72" i="8"/>
  <c r="T72" i="8"/>
  <c r="S73" i="8"/>
  <c r="T73" i="8"/>
  <c r="S74" i="8"/>
  <c r="T74" i="8"/>
  <c r="S75" i="8"/>
  <c r="T75" i="8"/>
  <c r="S76" i="8"/>
  <c r="T76" i="8"/>
  <c r="S77" i="8"/>
  <c r="T77" i="8"/>
  <c r="S78" i="8"/>
  <c r="T78" i="8"/>
  <c r="S79" i="8"/>
  <c r="T79" i="8"/>
  <c r="S80" i="8"/>
  <c r="T80" i="8"/>
  <c r="S81" i="8"/>
  <c r="T81" i="8"/>
  <c r="S82" i="8"/>
  <c r="T82" i="8"/>
  <c r="S83" i="8"/>
  <c r="T83" i="8"/>
  <c r="S84" i="8"/>
  <c r="T84" i="8"/>
  <c r="S85" i="8"/>
  <c r="T85" i="8"/>
  <c r="S86" i="8"/>
  <c r="T86" i="8"/>
  <c r="S87" i="8"/>
  <c r="T87" i="8"/>
  <c r="S88" i="8"/>
  <c r="T88" i="8"/>
  <c r="S89" i="8"/>
  <c r="T89" i="8"/>
  <c r="S90" i="8"/>
  <c r="T90" i="8"/>
  <c r="S91" i="8"/>
  <c r="T91" i="8"/>
  <c r="S92" i="8"/>
  <c r="T92" i="8"/>
  <c r="S93" i="8"/>
  <c r="T93" i="8"/>
  <c r="S94" i="8"/>
  <c r="T94" i="8"/>
  <c r="S95" i="8"/>
  <c r="T95" i="8"/>
  <c r="S96" i="8"/>
  <c r="T96" i="8"/>
  <c r="S97" i="8"/>
  <c r="T97" i="8"/>
  <c r="S98" i="8"/>
  <c r="T98" i="8"/>
  <c r="S99" i="8"/>
  <c r="T99" i="8"/>
  <c r="S100" i="8"/>
  <c r="T100" i="8"/>
  <c r="S101" i="8"/>
  <c r="T101" i="8"/>
  <c r="S102" i="8"/>
  <c r="T102" i="8"/>
  <c r="S103" i="8"/>
  <c r="T103" i="8"/>
  <c r="S104" i="8"/>
  <c r="T104" i="8"/>
  <c r="S105" i="8"/>
  <c r="T105" i="8"/>
  <c r="S106" i="8"/>
  <c r="T106" i="8"/>
  <c r="S107" i="8"/>
  <c r="T107" i="8"/>
  <c r="S108" i="8"/>
  <c r="T108" i="8"/>
  <c r="S109" i="8"/>
  <c r="T109" i="8"/>
  <c r="S110" i="8"/>
  <c r="T110" i="8"/>
  <c r="S111" i="8"/>
  <c r="T111" i="8"/>
  <c r="S112" i="8"/>
  <c r="T112" i="8"/>
  <c r="S113" i="8"/>
  <c r="T113" i="8"/>
  <c r="S114" i="8"/>
  <c r="T114" i="8"/>
  <c r="S115" i="8"/>
  <c r="T115" i="8"/>
  <c r="S116" i="8"/>
  <c r="T116" i="8"/>
  <c r="S117" i="8"/>
  <c r="T117" i="8"/>
  <c r="S118" i="8"/>
  <c r="T118" i="8"/>
  <c r="S119" i="8"/>
  <c r="T119" i="8"/>
  <c r="S120" i="8"/>
  <c r="T120" i="8"/>
  <c r="S121" i="8"/>
  <c r="T121" i="8"/>
  <c r="S122" i="8"/>
  <c r="T122" i="8"/>
  <c r="S123" i="8"/>
  <c r="T123" i="8"/>
  <c r="S124" i="8"/>
  <c r="T124" i="8"/>
  <c r="S125" i="8"/>
  <c r="T125" i="8"/>
  <c r="S126" i="8"/>
  <c r="T126" i="8"/>
  <c r="S127" i="8"/>
  <c r="T127" i="8"/>
  <c r="S128" i="8"/>
  <c r="T128" i="8"/>
  <c r="S129" i="8"/>
  <c r="T129" i="8"/>
  <c r="S130" i="8"/>
  <c r="T130" i="8"/>
  <c r="S131" i="8"/>
  <c r="T131" i="8"/>
  <c r="S132" i="8"/>
  <c r="T132" i="8"/>
  <c r="S133" i="8"/>
  <c r="T133" i="8"/>
  <c r="S134" i="8"/>
  <c r="T134" i="8"/>
  <c r="S135" i="8"/>
  <c r="T135" i="8"/>
  <c r="S136" i="8"/>
  <c r="T136" i="8"/>
  <c r="S137" i="8"/>
  <c r="T137" i="8"/>
  <c r="S138" i="8"/>
  <c r="T138" i="8"/>
  <c r="S139" i="8"/>
  <c r="T139" i="8"/>
  <c r="S140" i="8"/>
  <c r="T140" i="8"/>
  <c r="S141" i="8"/>
  <c r="T141" i="8"/>
  <c r="S142" i="8"/>
  <c r="T142" i="8"/>
  <c r="S143" i="8"/>
  <c r="T143" i="8"/>
  <c r="S144" i="8"/>
  <c r="T144" i="8"/>
  <c r="S145" i="8"/>
  <c r="T145" i="8"/>
  <c r="S146" i="8"/>
  <c r="T146" i="8"/>
  <c r="S147" i="8"/>
  <c r="T147" i="8"/>
  <c r="S148" i="8"/>
  <c r="T148" i="8"/>
  <c r="S149" i="8"/>
  <c r="T149" i="8"/>
  <c r="S150" i="8"/>
  <c r="T150" i="8"/>
  <c r="S151" i="8"/>
  <c r="T151" i="8"/>
  <c r="S152" i="8"/>
  <c r="T152" i="8"/>
  <c r="S153" i="8"/>
  <c r="T153" i="8"/>
  <c r="S154" i="8"/>
  <c r="T154" i="8"/>
  <c r="S155" i="8"/>
  <c r="T155" i="8"/>
  <c r="S156" i="8"/>
  <c r="T156" i="8"/>
  <c r="S157" i="8"/>
  <c r="T157" i="8"/>
  <c r="S158" i="8"/>
  <c r="T158" i="8"/>
  <c r="S159" i="8"/>
  <c r="T159" i="8"/>
  <c r="S160" i="8"/>
  <c r="T160" i="8"/>
  <c r="S161" i="8"/>
  <c r="T161" i="8"/>
  <c r="S162" i="8"/>
  <c r="T162" i="8"/>
  <c r="S163" i="8"/>
  <c r="T163" i="8"/>
  <c r="S164" i="8"/>
  <c r="T164" i="8"/>
  <c r="S165" i="8"/>
  <c r="T165" i="8"/>
  <c r="S166" i="8"/>
  <c r="T166" i="8"/>
  <c r="S167" i="8"/>
  <c r="T167" i="8"/>
  <c r="S168" i="8"/>
  <c r="T168" i="8"/>
  <c r="S169" i="8"/>
  <c r="T169" i="8"/>
  <c r="S170" i="8"/>
  <c r="T170" i="8"/>
  <c r="S171" i="8"/>
  <c r="T171" i="8"/>
  <c r="S172" i="8"/>
  <c r="T172" i="8"/>
  <c r="S173" i="8"/>
  <c r="T173" i="8"/>
  <c r="S174" i="8"/>
  <c r="T174" i="8"/>
  <c r="S175" i="8"/>
  <c r="T175" i="8"/>
  <c r="S176" i="8"/>
  <c r="T176" i="8"/>
  <c r="S177" i="8"/>
  <c r="T177" i="8"/>
  <c r="S178" i="8"/>
  <c r="T178" i="8"/>
  <c r="S179" i="8"/>
  <c r="T179" i="8"/>
  <c r="S180" i="8"/>
  <c r="T180" i="8"/>
  <c r="S181" i="8"/>
  <c r="T181" i="8"/>
  <c r="S182" i="8"/>
  <c r="T182" i="8"/>
  <c r="S183" i="8"/>
  <c r="T183" i="8"/>
  <c r="S184" i="8"/>
  <c r="T184" i="8"/>
  <c r="S185" i="8"/>
  <c r="T185" i="8"/>
  <c r="S186" i="8"/>
  <c r="T186" i="8"/>
  <c r="S187" i="8"/>
  <c r="T187" i="8"/>
  <c r="S188" i="8"/>
  <c r="T188" i="8"/>
  <c r="S189" i="8"/>
  <c r="T189" i="8"/>
  <c r="S190" i="8"/>
  <c r="T190" i="8"/>
  <c r="S191" i="8"/>
  <c r="T191" i="8"/>
  <c r="S192" i="8"/>
  <c r="T192" i="8"/>
  <c r="S193" i="8"/>
  <c r="T193" i="8"/>
  <c r="S194" i="8"/>
  <c r="T194" i="8"/>
  <c r="S195" i="8"/>
  <c r="T195" i="8"/>
  <c r="S196" i="8"/>
  <c r="T196" i="8"/>
  <c r="S197" i="8"/>
  <c r="T197" i="8"/>
  <c r="S198" i="8"/>
  <c r="T198" i="8"/>
  <c r="S199" i="8"/>
  <c r="T199" i="8"/>
  <c r="S200" i="8"/>
  <c r="T200" i="8"/>
  <c r="T2" i="8"/>
  <c r="S2" i="8"/>
  <c r="Q200" i="8"/>
  <c r="P200" i="8"/>
  <c r="O200" i="8"/>
  <c r="K200" i="8"/>
  <c r="J200" i="8"/>
  <c r="I200" i="8"/>
  <c r="H200" i="8"/>
  <c r="G200" i="8"/>
  <c r="Q199" i="8"/>
  <c r="P199" i="8"/>
  <c r="O199" i="8"/>
  <c r="K199" i="8"/>
  <c r="J199" i="8"/>
  <c r="I199" i="8"/>
  <c r="H199" i="8"/>
  <c r="G199" i="8"/>
  <c r="Q198" i="8"/>
  <c r="P198" i="8"/>
  <c r="O198" i="8"/>
  <c r="K198" i="8"/>
  <c r="J198" i="8"/>
  <c r="I198" i="8"/>
  <c r="H198" i="8"/>
  <c r="G198" i="8"/>
  <c r="Q197" i="8"/>
  <c r="P197" i="8"/>
  <c r="O197" i="8"/>
  <c r="K197" i="8"/>
  <c r="J197" i="8"/>
  <c r="I197" i="8"/>
  <c r="H197" i="8"/>
  <c r="G197" i="8"/>
  <c r="Q196" i="8"/>
  <c r="P196" i="8"/>
  <c r="O196" i="8"/>
  <c r="K196" i="8"/>
  <c r="J196" i="8"/>
  <c r="I196" i="8"/>
  <c r="H196" i="8"/>
  <c r="G196" i="8"/>
  <c r="Q195" i="8"/>
  <c r="P195" i="8"/>
  <c r="O195" i="8"/>
  <c r="K195" i="8"/>
  <c r="J195" i="8"/>
  <c r="I195" i="8"/>
  <c r="H195" i="8"/>
  <c r="G195" i="8"/>
  <c r="Q194" i="8"/>
  <c r="P194" i="8"/>
  <c r="O194" i="8"/>
  <c r="K194" i="8"/>
  <c r="J194" i="8"/>
  <c r="I194" i="8"/>
  <c r="H194" i="8"/>
  <c r="G194" i="8"/>
  <c r="Q193" i="8"/>
  <c r="P193" i="8"/>
  <c r="O193" i="8"/>
  <c r="K193" i="8"/>
  <c r="J193" i="8"/>
  <c r="I193" i="8"/>
  <c r="H193" i="8"/>
  <c r="G193" i="8"/>
  <c r="Q192" i="8"/>
  <c r="P192" i="8"/>
  <c r="O192" i="8"/>
  <c r="K192" i="8"/>
  <c r="J192" i="8"/>
  <c r="I192" i="8"/>
  <c r="H192" i="8"/>
  <c r="G192" i="8"/>
  <c r="Q191" i="8"/>
  <c r="P191" i="8"/>
  <c r="O191" i="8"/>
  <c r="K191" i="8"/>
  <c r="J191" i="8"/>
  <c r="I191" i="8"/>
  <c r="H191" i="8"/>
  <c r="G191" i="8"/>
  <c r="Q190" i="8"/>
  <c r="P190" i="8"/>
  <c r="O190" i="8"/>
  <c r="K190" i="8"/>
  <c r="J190" i="8"/>
  <c r="I190" i="8"/>
  <c r="H190" i="8"/>
  <c r="G190" i="8"/>
  <c r="Q189" i="8"/>
  <c r="P189" i="8"/>
  <c r="O189" i="8"/>
  <c r="K189" i="8"/>
  <c r="J189" i="8"/>
  <c r="I189" i="8"/>
  <c r="H189" i="8"/>
  <c r="G189" i="8"/>
  <c r="Q188" i="8"/>
  <c r="P188" i="8"/>
  <c r="O188" i="8"/>
  <c r="K188" i="8"/>
  <c r="J188" i="8"/>
  <c r="I188" i="8"/>
  <c r="H188" i="8"/>
  <c r="G188" i="8"/>
  <c r="Q187" i="8"/>
  <c r="P187" i="8"/>
  <c r="O187" i="8"/>
  <c r="K187" i="8"/>
  <c r="J187" i="8"/>
  <c r="I187" i="8"/>
  <c r="H187" i="8"/>
  <c r="G187" i="8"/>
  <c r="Q186" i="8"/>
  <c r="P186" i="8"/>
  <c r="O186" i="8"/>
  <c r="K186" i="8"/>
  <c r="J186" i="8"/>
  <c r="I186" i="8"/>
  <c r="H186" i="8"/>
  <c r="G186" i="8"/>
  <c r="Q185" i="8"/>
  <c r="P185" i="8"/>
  <c r="O185" i="8"/>
  <c r="K185" i="8"/>
  <c r="J185" i="8"/>
  <c r="I185" i="8"/>
  <c r="H185" i="8"/>
  <c r="G185" i="8"/>
  <c r="Q184" i="8"/>
  <c r="P184" i="8"/>
  <c r="O184" i="8"/>
  <c r="K184" i="8"/>
  <c r="J184" i="8"/>
  <c r="I184" i="8"/>
  <c r="H184" i="8"/>
  <c r="G184" i="8"/>
  <c r="Q183" i="8"/>
  <c r="P183" i="8"/>
  <c r="O183" i="8"/>
  <c r="K183" i="8"/>
  <c r="J183" i="8"/>
  <c r="I183" i="8"/>
  <c r="H183" i="8"/>
  <c r="G183" i="8"/>
  <c r="Q182" i="8"/>
  <c r="P182" i="8"/>
  <c r="O182" i="8"/>
  <c r="K182" i="8"/>
  <c r="J182" i="8"/>
  <c r="I182" i="8"/>
  <c r="H182" i="8"/>
  <c r="G182" i="8"/>
  <c r="Q181" i="8"/>
  <c r="P181" i="8"/>
  <c r="O181" i="8"/>
  <c r="K181" i="8"/>
  <c r="J181" i="8"/>
  <c r="I181" i="8"/>
  <c r="H181" i="8"/>
  <c r="G181" i="8"/>
  <c r="Q180" i="8"/>
  <c r="P180" i="8"/>
  <c r="O180" i="8"/>
  <c r="K180" i="8"/>
  <c r="J180" i="8"/>
  <c r="I180" i="8"/>
  <c r="H180" i="8"/>
  <c r="G180" i="8"/>
  <c r="Q179" i="8"/>
  <c r="P179" i="8"/>
  <c r="O179" i="8"/>
  <c r="K179" i="8"/>
  <c r="J179" i="8"/>
  <c r="I179" i="8"/>
  <c r="H179" i="8"/>
  <c r="G179" i="8"/>
  <c r="Q178" i="8"/>
  <c r="P178" i="8"/>
  <c r="O178" i="8"/>
  <c r="K178" i="8"/>
  <c r="J178" i="8"/>
  <c r="I178" i="8"/>
  <c r="H178" i="8"/>
  <c r="G178" i="8"/>
  <c r="Q177" i="8"/>
  <c r="P177" i="8"/>
  <c r="O177" i="8"/>
  <c r="K177" i="8"/>
  <c r="J177" i="8"/>
  <c r="I177" i="8"/>
  <c r="H177" i="8"/>
  <c r="G177" i="8"/>
  <c r="Q176" i="8"/>
  <c r="P176" i="8"/>
  <c r="O176" i="8"/>
  <c r="K176" i="8"/>
  <c r="J176" i="8"/>
  <c r="I176" i="8"/>
  <c r="H176" i="8"/>
  <c r="G176" i="8"/>
  <c r="Q175" i="8"/>
  <c r="P175" i="8"/>
  <c r="O175" i="8"/>
  <c r="K175" i="8"/>
  <c r="J175" i="8"/>
  <c r="I175" i="8"/>
  <c r="H175" i="8"/>
  <c r="G175" i="8"/>
  <c r="Q174" i="8"/>
  <c r="P174" i="8"/>
  <c r="O174" i="8"/>
  <c r="K174" i="8"/>
  <c r="J174" i="8"/>
  <c r="I174" i="8"/>
  <c r="H174" i="8"/>
  <c r="G174" i="8"/>
  <c r="Q173" i="8"/>
  <c r="P173" i="8"/>
  <c r="O173" i="8"/>
  <c r="K173" i="8"/>
  <c r="J173" i="8"/>
  <c r="I173" i="8"/>
  <c r="H173" i="8"/>
  <c r="G173" i="8"/>
  <c r="Q172" i="8"/>
  <c r="P172" i="8"/>
  <c r="O172" i="8"/>
  <c r="K172" i="8"/>
  <c r="J172" i="8"/>
  <c r="I172" i="8"/>
  <c r="H172" i="8"/>
  <c r="G172" i="8"/>
  <c r="Q171" i="8"/>
  <c r="P171" i="8"/>
  <c r="O171" i="8"/>
  <c r="K171" i="8"/>
  <c r="J171" i="8"/>
  <c r="I171" i="8"/>
  <c r="H171" i="8"/>
  <c r="G171" i="8"/>
  <c r="Q170" i="8"/>
  <c r="P170" i="8"/>
  <c r="O170" i="8"/>
  <c r="K170" i="8"/>
  <c r="J170" i="8"/>
  <c r="I170" i="8"/>
  <c r="H170" i="8"/>
  <c r="G170" i="8"/>
  <c r="Q169" i="8"/>
  <c r="P169" i="8"/>
  <c r="O169" i="8"/>
  <c r="K169" i="8"/>
  <c r="J169" i="8"/>
  <c r="I169" i="8"/>
  <c r="H169" i="8"/>
  <c r="G169" i="8"/>
  <c r="Q168" i="8"/>
  <c r="P168" i="8"/>
  <c r="O168" i="8"/>
  <c r="K168" i="8"/>
  <c r="J168" i="8"/>
  <c r="I168" i="8"/>
  <c r="H168" i="8"/>
  <c r="G168" i="8"/>
  <c r="Q167" i="8"/>
  <c r="P167" i="8"/>
  <c r="O167" i="8"/>
  <c r="K167" i="8"/>
  <c r="J167" i="8"/>
  <c r="I167" i="8"/>
  <c r="H167" i="8"/>
  <c r="G167" i="8"/>
  <c r="Q166" i="8"/>
  <c r="P166" i="8"/>
  <c r="O166" i="8"/>
  <c r="K166" i="8"/>
  <c r="J166" i="8"/>
  <c r="I166" i="8"/>
  <c r="H166" i="8"/>
  <c r="G166" i="8"/>
  <c r="Q165" i="8"/>
  <c r="P165" i="8"/>
  <c r="O165" i="8"/>
  <c r="K165" i="8"/>
  <c r="J165" i="8"/>
  <c r="I165" i="8"/>
  <c r="H165" i="8"/>
  <c r="G165" i="8"/>
  <c r="Q164" i="8"/>
  <c r="P164" i="8"/>
  <c r="O164" i="8"/>
  <c r="K164" i="8"/>
  <c r="J164" i="8"/>
  <c r="I164" i="8"/>
  <c r="H164" i="8"/>
  <c r="G164" i="8"/>
  <c r="Q163" i="8"/>
  <c r="P163" i="8"/>
  <c r="O163" i="8"/>
  <c r="K163" i="8"/>
  <c r="J163" i="8"/>
  <c r="I163" i="8"/>
  <c r="H163" i="8"/>
  <c r="G163" i="8"/>
  <c r="Q162" i="8"/>
  <c r="P162" i="8"/>
  <c r="O162" i="8"/>
  <c r="K162" i="8"/>
  <c r="J162" i="8"/>
  <c r="I162" i="8"/>
  <c r="H162" i="8"/>
  <c r="G162" i="8"/>
  <c r="Q161" i="8"/>
  <c r="P161" i="8"/>
  <c r="O161" i="8"/>
  <c r="K161" i="8"/>
  <c r="J161" i="8"/>
  <c r="I161" i="8"/>
  <c r="H161" i="8"/>
  <c r="G161" i="8"/>
  <c r="Q160" i="8"/>
  <c r="P160" i="8"/>
  <c r="O160" i="8"/>
  <c r="K160" i="8"/>
  <c r="J160" i="8"/>
  <c r="I160" i="8"/>
  <c r="H160" i="8"/>
  <c r="G160" i="8"/>
  <c r="Q159" i="8"/>
  <c r="P159" i="8"/>
  <c r="O159" i="8"/>
  <c r="K159" i="8"/>
  <c r="J159" i="8"/>
  <c r="I159" i="8"/>
  <c r="H159" i="8"/>
  <c r="G159" i="8"/>
  <c r="Q158" i="8"/>
  <c r="P158" i="8"/>
  <c r="O158" i="8"/>
  <c r="K158" i="8"/>
  <c r="J158" i="8"/>
  <c r="I158" i="8"/>
  <c r="H158" i="8"/>
  <c r="G158" i="8"/>
  <c r="Q157" i="8"/>
  <c r="P157" i="8"/>
  <c r="O157" i="8"/>
  <c r="K157" i="8"/>
  <c r="J157" i="8"/>
  <c r="I157" i="8"/>
  <c r="H157" i="8"/>
  <c r="G157" i="8"/>
  <c r="Q156" i="8"/>
  <c r="P156" i="8"/>
  <c r="O156" i="8"/>
  <c r="K156" i="8"/>
  <c r="J156" i="8"/>
  <c r="I156" i="8"/>
  <c r="H156" i="8"/>
  <c r="G156" i="8"/>
  <c r="Q155" i="8"/>
  <c r="P155" i="8"/>
  <c r="O155" i="8"/>
  <c r="K155" i="8"/>
  <c r="J155" i="8"/>
  <c r="I155" i="8"/>
  <c r="H155" i="8"/>
  <c r="G155" i="8"/>
  <c r="Q154" i="8"/>
  <c r="P154" i="8"/>
  <c r="O154" i="8"/>
  <c r="K154" i="8"/>
  <c r="J154" i="8"/>
  <c r="I154" i="8"/>
  <c r="H154" i="8"/>
  <c r="G154" i="8"/>
  <c r="Q153" i="8"/>
  <c r="P153" i="8"/>
  <c r="O153" i="8"/>
  <c r="K153" i="8"/>
  <c r="J153" i="8"/>
  <c r="I153" i="8"/>
  <c r="H153" i="8"/>
  <c r="G153" i="8"/>
  <c r="Q152" i="8"/>
  <c r="P152" i="8"/>
  <c r="O152" i="8"/>
  <c r="K152" i="8"/>
  <c r="J152" i="8"/>
  <c r="I152" i="8"/>
  <c r="H152" i="8"/>
  <c r="G152" i="8"/>
  <c r="Q151" i="8"/>
  <c r="P151" i="8"/>
  <c r="O151" i="8"/>
  <c r="K151" i="8"/>
  <c r="J151" i="8"/>
  <c r="I151" i="8"/>
  <c r="H151" i="8"/>
  <c r="G151" i="8"/>
  <c r="Q150" i="8"/>
  <c r="P150" i="8"/>
  <c r="O150" i="8"/>
  <c r="K150" i="8"/>
  <c r="J150" i="8"/>
  <c r="I150" i="8"/>
  <c r="H150" i="8"/>
  <c r="G150" i="8"/>
  <c r="Q149" i="8"/>
  <c r="P149" i="8"/>
  <c r="O149" i="8"/>
  <c r="K149" i="8"/>
  <c r="J149" i="8"/>
  <c r="I149" i="8"/>
  <c r="H149" i="8"/>
  <c r="G149" i="8"/>
  <c r="Q148" i="8"/>
  <c r="P148" i="8"/>
  <c r="O148" i="8"/>
  <c r="K148" i="8"/>
  <c r="J148" i="8"/>
  <c r="I148" i="8"/>
  <c r="H148" i="8"/>
  <c r="G148" i="8"/>
  <c r="Q147" i="8"/>
  <c r="P147" i="8"/>
  <c r="O147" i="8"/>
  <c r="K147" i="8"/>
  <c r="J147" i="8"/>
  <c r="I147" i="8"/>
  <c r="H147" i="8"/>
  <c r="G147" i="8"/>
  <c r="Q146" i="8"/>
  <c r="P146" i="8"/>
  <c r="O146" i="8"/>
  <c r="K146" i="8"/>
  <c r="J146" i="8"/>
  <c r="I146" i="8"/>
  <c r="H146" i="8"/>
  <c r="G146" i="8"/>
  <c r="Q145" i="8"/>
  <c r="P145" i="8"/>
  <c r="O145" i="8"/>
  <c r="K145" i="8"/>
  <c r="J145" i="8"/>
  <c r="I145" i="8"/>
  <c r="H145" i="8"/>
  <c r="G145" i="8"/>
  <c r="Q144" i="8"/>
  <c r="P144" i="8"/>
  <c r="O144" i="8"/>
  <c r="K144" i="8"/>
  <c r="J144" i="8"/>
  <c r="I144" i="8"/>
  <c r="H144" i="8"/>
  <c r="G144" i="8"/>
  <c r="Q143" i="8"/>
  <c r="P143" i="8"/>
  <c r="O143" i="8"/>
  <c r="K143" i="8"/>
  <c r="J143" i="8"/>
  <c r="I143" i="8"/>
  <c r="H143" i="8"/>
  <c r="G143" i="8"/>
  <c r="Q142" i="8"/>
  <c r="P142" i="8"/>
  <c r="O142" i="8"/>
  <c r="K142" i="8"/>
  <c r="J142" i="8"/>
  <c r="I142" i="8"/>
  <c r="H142" i="8"/>
  <c r="G142" i="8"/>
  <c r="Q141" i="8"/>
  <c r="P141" i="8"/>
  <c r="O141" i="8"/>
  <c r="K141" i="8"/>
  <c r="J141" i="8"/>
  <c r="I141" i="8"/>
  <c r="H141" i="8"/>
  <c r="G141" i="8"/>
  <c r="Q140" i="8"/>
  <c r="P140" i="8"/>
  <c r="O140" i="8"/>
  <c r="K140" i="8"/>
  <c r="J140" i="8"/>
  <c r="I140" i="8"/>
  <c r="H140" i="8"/>
  <c r="G140" i="8"/>
  <c r="Q139" i="8"/>
  <c r="P139" i="8"/>
  <c r="O139" i="8"/>
  <c r="K139" i="8"/>
  <c r="J139" i="8"/>
  <c r="I139" i="8"/>
  <c r="H139" i="8"/>
  <c r="G139" i="8"/>
  <c r="Q138" i="8"/>
  <c r="P138" i="8"/>
  <c r="O138" i="8"/>
  <c r="K138" i="8"/>
  <c r="J138" i="8"/>
  <c r="I138" i="8"/>
  <c r="H138" i="8"/>
  <c r="G138" i="8"/>
  <c r="Q137" i="8"/>
  <c r="P137" i="8"/>
  <c r="O137" i="8"/>
  <c r="K137" i="8"/>
  <c r="J137" i="8"/>
  <c r="I137" i="8"/>
  <c r="H137" i="8"/>
  <c r="G137" i="8"/>
  <c r="Q136" i="8"/>
  <c r="P136" i="8"/>
  <c r="O136" i="8"/>
  <c r="K136" i="8"/>
  <c r="J136" i="8"/>
  <c r="I136" i="8"/>
  <c r="H136" i="8"/>
  <c r="G136" i="8"/>
  <c r="Q135" i="8"/>
  <c r="P135" i="8"/>
  <c r="O135" i="8"/>
  <c r="K135" i="8"/>
  <c r="J135" i="8"/>
  <c r="I135" i="8"/>
  <c r="H135" i="8"/>
  <c r="G135" i="8"/>
  <c r="Q134" i="8"/>
  <c r="P134" i="8"/>
  <c r="O134" i="8"/>
  <c r="K134" i="8"/>
  <c r="J134" i="8"/>
  <c r="I134" i="8"/>
  <c r="H134" i="8"/>
  <c r="G134" i="8"/>
  <c r="Q133" i="8"/>
  <c r="P133" i="8"/>
  <c r="O133" i="8"/>
  <c r="K133" i="8"/>
  <c r="J133" i="8"/>
  <c r="I133" i="8"/>
  <c r="H133" i="8"/>
  <c r="G133" i="8"/>
  <c r="Q132" i="8"/>
  <c r="P132" i="8"/>
  <c r="O132" i="8"/>
  <c r="K132" i="8"/>
  <c r="J132" i="8"/>
  <c r="I132" i="8"/>
  <c r="H132" i="8"/>
  <c r="G132" i="8"/>
  <c r="Q131" i="8"/>
  <c r="P131" i="8"/>
  <c r="O131" i="8"/>
  <c r="K131" i="8"/>
  <c r="J131" i="8"/>
  <c r="I131" i="8"/>
  <c r="H131" i="8"/>
  <c r="G131" i="8"/>
  <c r="Q130" i="8"/>
  <c r="P130" i="8"/>
  <c r="O130" i="8"/>
  <c r="K130" i="8"/>
  <c r="J130" i="8"/>
  <c r="I130" i="8"/>
  <c r="H130" i="8"/>
  <c r="G130" i="8"/>
  <c r="Q129" i="8"/>
  <c r="P129" i="8"/>
  <c r="O129" i="8"/>
  <c r="K129" i="8"/>
  <c r="J129" i="8"/>
  <c r="I129" i="8"/>
  <c r="H129" i="8"/>
  <c r="G129" i="8"/>
  <c r="Q128" i="8"/>
  <c r="P128" i="8"/>
  <c r="O128" i="8"/>
  <c r="K128" i="8"/>
  <c r="J128" i="8"/>
  <c r="I128" i="8"/>
  <c r="H128" i="8"/>
  <c r="G128" i="8"/>
  <c r="Q127" i="8"/>
  <c r="P127" i="8"/>
  <c r="O127" i="8"/>
  <c r="K127" i="8"/>
  <c r="J127" i="8"/>
  <c r="I127" i="8"/>
  <c r="H127" i="8"/>
  <c r="G127" i="8"/>
  <c r="Q126" i="8"/>
  <c r="P126" i="8"/>
  <c r="O126" i="8"/>
  <c r="K126" i="8"/>
  <c r="J126" i="8"/>
  <c r="I126" i="8"/>
  <c r="H126" i="8"/>
  <c r="G126" i="8"/>
  <c r="Q125" i="8"/>
  <c r="P125" i="8"/>
  <c r="O125" i="8"/>
  <c r="K125" i="8"/>
  <c r="J125" i="8"/>
  <c r="I125" i="8"/>
  <c r="H125" i="8"/>
  <c r="G125" i="8"/>
  <c r="Q124" i="8"/>
  <c r="P124" i="8"/>
  <c r="O124" i="8"/>
  <c r="K124" i="8"/>
  <c r="J124" i="8"/>
  <c r="I124" i="8"/>
  <c r="H124" i="8"/>
  <c r="G124" i="8"/>
  <c r="Q123" i="8"/>
  <c r="P123" i="8"/>
  <c r="O123" i="8"/>
  <c r="K123" i="8"/>
  <c r="J123" i="8"/>
  <c r="I123" i="8"/>
  <c r="H123" i="8"/>
  <c r="G123" i="8"/>
  <c r="Q122" i="8"/>
  <c r="P122" i="8"/>
  <c r="O122" i="8"/>
  <c r="K122" i="8"/>
  <c r="J122" i="8"/>
  <c r="I122" i="8"/>
  <c r="H122" i="8"/>
  <c r="G122" i="8"/>
  <c r="Q121" i="8"/>
  <c r="P121" i="8"/>
  <c r="O121" i="8"/>
  <c r="K121" i="8"/>
  <c r="J121" i="8"/>
  <c r="I121" i="8"/>
  <c r="H121" i="8"/>
  <c r="G121" i="8"/>
  <c r="Q120" i="8"/>
  <c r="P120" i="8"/>
  <c r="O120" i="8"/>
  <c r="K120" i="8"/>
  <c r="J120" i="8"/>
  <c r="I120" i="8"/>
  <c r="H120" i="8"/>
  <c r="G120" i="8"/>
  <c r="Q119" i="8"/>
  <c r="P119" i="8"/>
  <c r="O119" i="8"/>
  <c r="K119" i="8"/>
  <c r="J119" i="8"/>
  <c r="I119" i="8"/>
  <c r="H119" i="8"/>
  <c r="G119" i="8"/>
  <c r="Q118" i="8"/>
  <c r="P118" i="8"/>
  <c r="O118" i="8"/>
  <c r="K118" i="8"/>
  <c r="J118" i="8"/>
  <c r="I118" i="8"/>
  <c r="H118" i="8"/>
  <c r="G118" i="8"/>
  <c r="Q117" i="8"/>
  <c r="P117" i="8"/>
  <c r="O117" i="8"/>
  <c r="K117" i="8"/>
  <c r="J117" i="8"/>
  <c r="I117" i="8"/>
  <c r="H117" i="8"/>
  <c r="G117" i="8"/>
  <c r="Q116" i="8"/>
  <c r="P116" i="8"/>
  <c r="O116" i="8"/>
  <c r="K116" i="8"/>
  <c r="J116" i="8"/>
  <c r="I116" i="8"/>
  <c r="H116" i="8"/>
  <c r="G116" i="8"/>
  <c r="Q115" i="8"/>
  <c r="P115" i="8"/>
  <c r="O115" i="8"/>
  <c r="K115" i="8"/>
  <c r="J115" i="8"/>
  <c r="I115" i="8"/>
  <c r="H115" i="8"/>
  <c r="G115" i="8"/>
  <c r="Q114" i="8"/>
  <c r="P114" i="8"/>
  <c r="O114" i="8"/>
  <c r="K114" i="8"/>
  <c r="J114" i="8"/>
  <c r="I114" i="8"/>
  <c r="H114" i="8"/>
  <c r="G114" i="8"/>
  <c r="Q113" i="8"/>
  <c r="P113" i="8"/>
  <c r="O113" i="8"/>
  <c r="K113" i="8"/>
  <c r="J113" i="8"/>
  <c r="I113" i="8"/>
  <c r="H113" i="8"/>
  <c r="G113" i="8"/>
  <c r="Q112" i="8"/>
  <c r="P112" i="8"/>
  <c r="O112" i="8"/>
  <c r="K112" i="8"/>
  <c r="J112" i="8"/>
  <c r="I112" i="8"/>
  <c r="H112" i="8"/>
  <c r="G112" i="8"/>
  <c r="Q111" i="8"/>
  <c r="P111" i="8"/>
  <c r="O111" i="8"/>
  <c r="K111" i="8"/>
  <c r="J111" i="8"/>
  <c r="I111" i="8"/>
  <c r="H111" i="8"/>
  <c r="G111" i="8"/>
  <c r="Q110" i="8"/>
  <c r="P110" i="8"/>
  <c r="O110" i="8"/>
  <c r="K110" i="8"/>
  <c r="J110" i="8"/>
  <c r="I110" i="8"/>
  <c r="H110" i="8"/>
  <c r="G110" i="8"/>
  <c r="Q109" i="8"/>
  <c r="P109" i="8"/>
  <c r="O109" i="8"/>
  <c r="K109" i="8"/>
  <c r="J109" i="8"/>
  <c r="I109" i="8"/>
  <c r="H109" i="8"/>
  <c r="G109" i="8"/>
  <c r="Q108" i="8"/>
  <c r="P108" i="8"/>
  <c r="O108" i="8"/>
  <c r="K108" i="8"/>
  <c r="J108" i="8"/>
  <c r="I108" i="8"/>
  <c r="H108" i="8"/>
  <c r="G108" i="8"/>
  <c r="Q107" i="8"/>
  <c r="P107" i="8"/>
  <c r="O107" i="8"/>
  <c r="K107" i="8"/>
  <c r="J107" i="8"/>
  <c r="I107" i="8"/>
  <c r="H107" i="8"/>
  <c r="G107" i="8"/>
  <c r="Q106" i="8"/>
  <c r="P106" i="8"/>
  <c r="O106" i="8"/>
  <c r="K106" i="8"/>
  <c r="J106" i="8"/>
  <c r="I106" i="8"/>
  <c r="H106" i="8"/>
  <c r="G106" i="8"/>
  <c r="Q105" i="8"/>
  <c r="P105" i="8"/>
  <c r="O105" i="8"/>
  <c r="K105" i="8"/>
  <c r="J105" i="8"/>
  <c r="I105" i="8"/>
  <c r="H105" i="8"/>
  <c r="G105" i="8"/>
  <c r="Q104" i="8"/>
  <c r="P104" i="8"/>
  <c r="O104" i="8"/>
  <c r="K104" i="8"/>
  <c r="J104" i="8"/>
  <c r="I104" i="8"/>
  <c r="H104" i="8"/>
  <c r="G104" i="8"/>
  <c r="Q103" i="8"/>
  <c r="P103" i="8"/>
  <c r="O103" i="8"/>
  <c r="K103" i="8"/>
  <c r="J103" i="8"/>
  <c r="I103" i="8"/>
  <c r="H103" i="8"/>
  <c r="G103" i="8"/>
  <c r="Q102" i="8"/>
  <c r="P102" i="8"/>
  <c r="O102" i="8"/>
  <c r="K102" i="8"/>
  <c r="J102" i="8"/>
  <c r="I102" i="8"/>
  <c r="H102" i="8"/>
  <c r="G102" i="8"/>
  <c r="Q101" i="8"/>
  <c r="P101" i="8"/>
  <c r="O101" i="8"/>
  <c r="K101" i="8"/>
  <c r="J101" i="8"/>
  <c r="I101" i="8"/>
  <c r="H101" i="8"/>
  <c r="G101" i="8"/>
  <c r="Q100" i="8"/>
  <c r="P100" i="8"/>
  <c r="O100" i="8"/>
  <c r="K100" i="8"/>
  <c r="J100" i="8"/>
  <c r="I100" i="8"/>
  <c r="H100" i="8"/>
  <c r="G100" i="8"/>
  <c r="Q99" i="8"/>
  <c r="P99" i="8"/>
  <c r="O99" i="8"/>
  <c r="K99" i="8"/>
  <c r="J99" i="8"/>
  <c r="I99" i="8"/>
  <c r="H99" i="8"/>
  <c r="G99" i="8"/>
  <c r="Q98" i="8"/>
  <c r="P98" i="8"/>
  <c r="O98" i="8"/>
  <c r="K98" i="8"/>
  <c r="J98" i="8"/>
  <c r="I98" i="8"/>
  <c r="H98" i="8"/>
  <c r="G98" i="8"/>
  <c r="Q97" i="8"/>
  <c r="P97" i="8"/>
  <c r="O97" i="8"/>
  <c r="K97" i="8"/>
  <c r="J97" i="8"/>
  <c r="I97" i="8"/>
  <c r="H97" i="8"/>
  <c r="G97" i="8"/>
  <c r="Q96" i="8"/>
  <c r="P96" i="8"/>
  <c r="O96" i="8"/>
  <c r="K96" i="8"/>
  <c r="J96" i="8"/>
  <c r="I96" i="8"/>
  <c r="H96" i="8"/>
  <c r="G96" i="8"/>
  <c r="Q95" i="8"/>
  <c r="P95" i="8"/>
  <c r="O95" i="8"/>
  <c r="K95" i="8"/>
  <c r="J95" i="8"/>
  <c r="I95" i="8"/>
  <c r="H95" i="8"/>
  <c r="G95" i="8"/>
  <c r="Q94" i="8"/>
  <c r="P94" i="8"/>
  <c r="O94" i="8"/>
  <c r="K94" i="8"/>
  <c r="J94" i="8"/>
  <c r="I94" i="8"/>
  <c r="H94" i="8"/>
  <c r="G94" i="8"/>
  <c r="Q93" i="8"/>
  <c r="P93" i="8"/>
  <c r="O93" i="8"/>
  <c r="K93" i="8"/>
  <c r="J93" i="8"/>
  <c r="I93" i="8"/>
  <c r="H93" i="8"/>
  <c r="G93" i="8"/>
  <c r="Q92" i="8"/>
  <c r="P92" i="8"/>
  <c r="O92" i="8"/>
  <c r="K92" i="8"/>
  <c r="J92" i="8"/>
  <c r="I92" i="8"/>
  <c r="H92" i="8"/>
  <c r="G92" i="8"/>
  <c r="Q91" i="8"/>
  <c r="P91" i="8"/>
  <c r="O91" i="8"/>
  <c r="K91" i="8"/>
  <c r="J91" i="8"/>
  <c r="I91" i="8"/>
  <c r="H91" i="8"/>
  <c r="G91" i="8"/>
  <c r="Q90" i="8"/>
  <c r="P90" i="8"/>
  <c r="O90" i="8"/>
  <c r="K90" i="8"/>
  <c r="J90" i="8"/>
  <c r="I90" i="8"/>
  <c r="H90" i="8"/>
  <c r="G90" i="8"/>
  <c r="Q89" i="8"/>
  <c r="P89" i="8"/>
  <c r="O89" i="8"/>
  <c r="K89" i="8"/>
  <c r="J89" i="8"/>
  <c r="I89" i="8"/>
  <c r="H89" i="8"/>
  <c r="G89" i="8"/>
  <c r="Q88" i="8"/>
  <c r="P88" i="8"/>
  <c r="O88" i="8"/>
  <c r="K88" i="8"/>
  <c r="J88" i="8"/>
  <c r="I88" i="8"/>
  <c r="H88" i="8"/>
  <c r="G88" i="8"/>
  <c r="Q87" i="8"/>
  <c r="P87" i="8"/>
  <c r="O87" i="8"/>
  <c r="K87" i="8"/>
  <c r="J87" i="8"/>
  <c r="I87" i="8"/>
  <c r="H87" i="8"/>
  <c r="G87" i="8"/>
  <c r="Q86" i="8"/>
  <c r="P86" i="8"/>
  <c r="O86" i="8"/>
  <c r="K86" i="8"/>
  <c r="J86" i="8"/>
  <c r="I86" i="8"/>
  <c r="H86" i="8"/>
  <c r="G86" i="8"/>
  <c r="Q85" i="8"/>
  <c r="P85" i="8"/>
  <c r="O85" i="8"/>
  <c r="K85" i="8"/>
  <c r="J85" i="8"/>
  <c r="I85" i="8"/>
  <c r="H85" i="8"/>
  <c r="G85" i="8"/>
  <c r="Q84" i="8"/>
  <c r="P84" i="8"/>
  <c r="O84" i="8"/>
  <c r="K84" i="8"/>
  <c r="J84" i="8"/>
  <c r="I84" i="8"/>
  <c r="H84" i="8"/>
  <c r="G84" i="8"/>
  <c r="Q83" i="8"/>
  <c r="P83" i="8"/>
  <c r="O83" i="8"/>
  <c r="K83" i="8"/>
  <c r="J83" i="8"/>
  <c r="I83" i="8"/>
  <c r="H83" i="8"/>
  <c r="G83" i="8"/>
  <c r="Q82" i="8"/>
  <c r="P82" i="8"/>
  <c r="O82" i="8"/>
  <c r="K82" i="8"/>
  <c r="J82" i="8"/>
  <c r="I82" i="8"/>
  <c r="H82" i="8"/>
  <c r="G82" i="8"/>
  <c r="Q81" i="8"/>
  <c r="P81" i="8"/>
  <c r="O81" i="8"/>
  <c r="K81" i="8"/>
  <c r="J81" i="8"/>
  <c r="I81" i="8"/>
  <c r="H81" i="8"/>
  <c r="G81" i="8"/>
  <c r="Q80" i="8"/>
  <c r="P80" i="8"/>
  <c r="O80" i="8"/>
  <c r="K80" i="8"/>
  <c r="J80" i="8"/>
  <c r="I80" i="8"/>
  <c r="H80" i="8"/>
  <c r="G80" i="8"/>
  <c r="Q79" i="8"/>
  <c r="P79" i="8"/>
  <c r="O79" i="8"/>
  <c r="K79" i="8"/>
  <c r="J79" i="8"/>
  <c r="I79" i="8"/>
  <c r="H79" i="8"/>
  <c r="G79" i="8"/>
  <c r="Q78" i="8"/>
  <c r="P78" i="8"/>
  <c r="O78" i="8"/>
  <c r="K78" i="8"/>
  <c r="J78" i="8"/>
  <c r="I78" i="8"/>
  <c r="H78" i="8"/>
  <c r="G78" i="8"/>
  <c r="Q77" i="8"/>
  <c r="P77" i="8"/>
  <c r="O77" i="8"/>
  <c r="K77" i="8"/>
  <c r="J77" i="8"/>
  <c r="I77" i="8"/>
  <c r="H77" i="8"/>
  <c r="G77" i="8"/>
  <c r="Q76" i="8"/>
  <c r="P76" i="8"/>
  <c r="O76" i="8"/>
  <c r="K76" i="8"/>
  <c r="J76" i="8"/>
  <c r="I76" i="8"/>
  <c r="H76" i="8"/>
  <c r="G76" i="8"/>
  <c r="Q75" i="8"/>
  <c r="P75" i="8"/>
  <c r="O75" i="8"/>
  <c r="K75" i="8"/>
  <c r="J75" i="8"/>
  <c r="I75" i="8"/>
  <c r="H75" i="8"/>
  <c r="G75" i="8"/>
  <c r="Q74" i="8"/>
  <c r="P74" i="8"/>
  <c r="O74" i="8"/>
  <c r="K74" i="8"/>
  <c r="J74" i="8"/>
  <c r="I74" i="8"/>
  <c r="H74" i="8"/>
  <c r="G74" i="8"/>
  <c r="Q73" i="8"/>
  <c r="P73" i="8"/>
  <c r="O73" i="8"/>
  <c r="K73" i="8"/>
  <c r="J73" i="8"/>
  <c r="I73" i="8"/>
  <c r="H73" i="8"/>
  <c r="G73" i="8"/>
  <c r="Q72" i="8"/>
  <c r="P72" i="8"/>
  <c r="O72" i="8"/>
  <c r="K72" i="8"/>
  <c r="J72" i="8"/>
  <c r="I72" i="8"/>
  <c r="H72" i="8"/>
  <c r="G72" i="8"/>
  <c r="Q71" i="8"/>
  <c r="P71" i="8"/>
  <c r="O71" i="8"/>
  <c r="K71" i="8"/>
  <c r="J71" i="8"/>
  <c r="I71" i="8"/>
  <c r="H71" i="8"/>
  <c r="G71" i="8"/>
  <c r="Q70" i="8"/>
  <c r="P70" i="8"/>
  <c r="O70" i="8"/>
  <c r="K70" i="8"/>
  <c r="J70" i="8"/>
  <c r="I70" i="8"/>
  <c r="H70" i="8"/>
  <c r="G70" i="8"/>
  <c r="Q69" i="8"/>
  <c r="P69" i="8"/>
  <c r="O69" i="8"/>
  <c r="K69" i="8"/>
  <c r="J69" i="8"/>
  <c r="I69" i="8"/>
  <c r="H69" i="8"/>
  <c r="G69" i="8"/>
  <c r="Q68" i="8"/>
  <c r="P68" i="8"/>
  <c r="O68" i="8"/>
  <c r="K68" i="8"/>
  <c r="J68" i="8"/>
  <c r="I68" i="8"/>
  <c r="H68" i="8"/>
  <c r="G68" i="8"/>
  <c r="Q67" i="8"/>
  <c r="P67" i="8"/>
  <c r="O67" i="8"/>
  <c r="K67" i="8"/>
  <c r="J67" i="8"/>
  <c r="I67" i="8"/>
  <c r="H67" i="8"/>
  <c r="G67" i="8"/>
  <c r="Q66" i="8"/>
  <c r="P66" i="8"/>
  <c r="O66" i="8"/>
  <c r="K66" i="8"/>
  <c r="J66" i="8"/>
  <c r="I66" i="8"/>
  <c r="H66" i="8"/>
  <c r="G66" i="8"/>
  <c r="Q65" i="8"/>
  <c r="P65" i="8"/>
  <c r="O65" i="8"/>
  <c r="K65" i="8"/>
  <c r="J65" i="8"/>
  <c r="I65" i="8"/>
  <c r="H65" i="8"/>
  <c r="G65" i="8"/>
  <c r="Q64" i="8"/>
  <c r="P64" i="8"/>
  <c r="O64" i="8"/>
  <c r="K64" i="8"/>
  <c r="J64" i="8"/>
  <c r="I64" i="8"/>
  <c r="H64" i="8"/>
  <c r="G64" i="8"/>
  <c r="Q63" i="8"/>
  <c r="P63" i="8"/>
  <c r="O63" i="8"/>
  <c r="K63" i="8"/>
  <c r="J63" i="8"/>
  <c r="I63" i="8"/>
  <c r="H63" i="8"/>
  <c r="G63" i="8"/>
  <c r="Q62" i="8"/>
  <c r="P62" i="8"/>
  <c r="O62" i="8"/>
  <c r="K62" i="8"/>
  <c r="J62" i="8"/>
  <c r="I62" i="8"/>
  <c r="H62" i="8"/>
  <c r="G62" i="8"/>
  <c r="Q61" i="8"/>
  <c r="P61" i="8"/>
  <c r="O61" i="8"/>
  <c r="K61" i="8"/>
  <c r="J61" i="8"/>
  <c r="I61" i="8"/>
  <c r="H61" i="8"/>
  <c r="G61" i="8"/>
  <c r="Q60" i="8"/>
  <c r="P60" i="8"/>
  <c r="O60" i="8"/>
  <c r="K60" i="8"/>
  <c r="J60" i="8"/>
  <c r="I60" i="8"/>
  <c r="H60" i="8"/>
  <c r="G60" i="8"/>
  <c r="Q59" i="8"/>
  <c r="P59" i="8"/>
  <c r="O59" i="8"/>
  <c r="K59" i="8"/>
  <c r="J59" i="8"/>
  <c r="I59" i="8"/>
  <c r="H59" i="8"/>
  <c r="G59" i="8"/>
  <c r="Q58" i="8"/>
  <c r="P58" i="8"/>
  <c r="O58" i="8"/>
  <c r="K58" i="8"/>
  <c r="J58" i="8"/>
  <c r="I58" i="8"/>
  <c r="H58" i="8"/>
  <c r="G58" i="8"/>
  <c r="Q57" i="8"/>
  <c r="P57" i="8"/>
  <c r="O57" i="8"/>
  <c r="K57" i="8"/>
  <c r="J57" i="8"/>
  <c r="I57" i="8"/>
  <c r="H57" i="8"/>
  <c r="G57" i="8"/>
  <c r="Q56" i="8"/>
  <c r="P56" i="8"/>
  <c r="O56" i="8"/>
  <c r="K56" i="8"/>
  <c r="J56" i="8"/>
  <c r="I56" i="8"/>
  <c r="H56" i="8"/>
  <c r="G56" i="8"/>
  <c r="Q55" i="8"/>
  <c r="P55" i="8"/>
  <c r="O55" i="8"/>
  <c r="K55" i="8"/>
  <c r="J55" i="8"/>
  <c r="I55" i="8"/>
  <c r="H55" i="8"/>
  <c r="G55" i="8"/>
  <c r="Q54" i="8"/>
  <c r="P54" i="8"/>
  <c r="O54" i="8"/>
  <c r="K54" i="8"/>
  <c r="J54" i="8"/>
  <c r="I54" i="8"/>
  <c r="H54" i="8"/>
  <c r="G54" i="8"/>
  <c r="Q53" i="8"/>
  <c r="P53" i="8"/>
  <c r="O53" i="8"/>
  <c r="K53" i="8"/>
  <c r="J53" i="8"/>
  <c r="I53" i="8"/>
  <c r="H53" i="8"/>
  <c r="G53" i="8"/>
  <c r="Q52" i="8"/>
  <c r="P52" i="8"/>
  <c r="O52" i="8"/>
  <c r="K52" i="8"/>
  <c r="J52" i="8"/>
  <c r="I52" i="8"/>
  <c r="H52" i="8"/>
  <c r="G52" i="8"/>
  <c r="Q51" i="8"/>
  <c r="P51" i="8"/>
  <c r="O51" i="8"/>
  <c r="K51" i="8"/>
  <c r="J51" i="8"/>
  <c r="I51" i="8"/>
  <c r="H51" i="8"/>
  <c r="G51" i="8"/>
  <c r="Q50" i="8"/>
  <c r="P50" i="8"/>
  <c r="O50" i="8"/>
  <c r="K50" i="8"/>
  <c r="J50" i="8"/>
  <c r="I50" i="8"/>
  <c r="H50" i="8"/>
  <c r="G50" i="8"/>
  <c r="Q49" i="8"/>
  <c r="P49" i="8"/>
  <c r="O49" i="8"/>
  <c r="K49" i="8"/>
  <c r="J49" i="8"/>
  <c r="I49" i="8"/>
  <c r="H49" i="8"/>
  <c r="G49" i="8"/>
  <c r="Q48" i="8"/>
  <c r="P48" i="8"/>
  <c r="O48" i="8"/>
  <c r="K48" i="8"/>
  <c r="J48" i="8"/>
  <c r="I48" i="8"/>
  <c r="H48" i="8"/>
  <c r="G48" i="8"/>
  <c r="Q47" i="8"/>
  <c r="P47" i="8"/>
  <c r="O47" i="8"/>
  <c r="K47" i="8"/>
  <c r="J47" i="8"/>
  <c r="I47" i="8"/>
  <c r="H47" i="8"/>
  <c r="G47" i="8"/>
  <c r="Q46" i="8"/>
  <c r="P46" i="8"/>
  <c r="O46" i="8"/>
  <c r="K46" i="8"/>
  <c r="J46" i="8"/>
  <c r="I46" i="8"/>
  <c r="H46" i="8"/>
  <c r="G46" i="8"/>
  <c r="Q45" i="8"/>
  <c r="P45" i="8"/>
  <c r="O45" i="8"/>
  <c r="K45" i="8"/>
  <c r="J45" i="8"/>
  <c r="I45" i="8"/>
  <c r="H45" i="8"/>
  <c r="G45" i="8"/>
  <c r="Q44" i="8"/>
  <c r="P44" i="8"/>
  <c r="O44" i="8"/>
  <c r="K44" i="8"/>
  <c r="J44" i="8"/>
  <c r="I44" i="8"/>
  <c r="H44" i="8"/>
  <c r="G44" i="8"/>
  <c r="Q43" i="8"/>
  <c r="P43" i="8"/>
  <c r="O43" i="8"/>
  <c r="K43" i="8"/>
  <c r="J43" i="8"/>
  <c r="I43" i="8"/>
  <c r="H43" i="8"/>
  <c r="G43" i="8"/>
  <c r="Q42" i="8"/>
  <c r="P42" i="8"/>
  <c r="O42" i="8"/>
  <c r="K42" i="8"/>
  <c r="J42" i="8"/>
  <c r="I42" i="8"/>
  <c r="H42" i="8"/>
  <c r="G42" i="8"/>
  <c r="Q41" i="8"/>
  <c r="P41" i="8"/>
  <c r="O41" i="8"/>
  <c r="K41" i="8"/>
  <c r="J41" i="8"/>
  <c r="I41" i="8"/>
  <c r="H41" i="8"/>
  <c r="G41" i="8"/>
  <c r="Q40" i="8"/>
  <c r="P40" i="8"/>
  <c r="O40" i="8"/>
  <c r="K40" i="8"/>
  <c r="J40" i="8"/>
  <c r="I40" i="8"/>
  <c r="H40" i="8"/>
  <c r="G40" i="8"/>
  <c r="Q39" i="8"/>
  <c r="P39" i="8"/>
  <c r="O39" i="8"/>
  <c r="K39" i="8"/>
  <c r="J39" i="8"/>
  <c r="I39" i="8"/>
  <c r="H39" i="8"/>
  <c r="G39" i="8"/>
  <c r="Q38" i="8"/>
  <c r="P38" i="8"/>
  <c r="O38" i="8"/>
  <c r="K38" i="8"/>
  <c r="J38" i="8"/>
  <c r="I38" i="8"/>
  <c r="H38" i="8"/>
  <c r="G38" i="8"/>
  <c r="Q37" i="8"/>
  <c r="P37" i="8"/>
  <c r="O37" i="8"/>
  <c r="K37" i="8"/>
  <c r="J37" i="8"/>
  <c r="I37" i="8"/>
  <c r="H37" i="8"/>
  <c r="G37" i="8"/>
  <c r="Q36" i="8"/>
  <c r="P36" i="8"/>
  <c r="O36" i="8"/>
  <c r="K36" i="8"/>
  <c r="J36" i="8"/>
  <c r="I36" i="8"/>
  <c r="H36" i="8"/>
  <c r="G36" i="8"/>
  <c r="Q35" i="8"/>
  <c r="P35" i="8"/>
  <c r="O35" i="8"/>
  <c r="K35" i="8"/>
  <c r="J35" i="8"/>
  <c r="I35" i="8"/>
  <c r="H35" i="8"/>
  <c r="G35" i="8"/>
  <c r="Q34" i="8"/>
  <c r="P34" i="8"/>
  <c r="O34" i="8"/>
  <c r="K34" i="8"/>
  <c r="J34" i="8"/>
  <c r="I34" i="8"/>
  <c r="H34" i="8"/>
  <c r="G34" i="8"/>
  <c r="Q33" i="8"/>
  <c r="P33" i="8"/>
  <c r="O33" i="8"/>
  <c r="K33" i="8"/>
  <c r="J33" i="8"/>
  <c r="I33" i="8"/>
  <c r="H33" i="8"/>
  <c r="G33" i="8"/>
  <c r="Q32" i="8"/>
  <c r="P32" i="8"/>
  <c r="O32" i="8"/>
  <c r="K32" i="8"/>
  <c r="J32" i="8"/>
  <c r="I32" i="8"/>
  <c r="H32" i="8"/>
  <c r="G32" i="8"/>
  <c r="Q31" i="8"/>
  <c r="P31" i="8"/>
  <c r="O31" i="8"/>
  <c r="K31" i="8"/>
  <c r="J31" i="8"/>
  <c r="I31" i="8"/>
  <c r="H31" i="8"/>
  <c r="G31" i="8"/>
  <c r="Q30" i="8"/>
  <c r="P30" i="8"/>
  <c r="O30" i="8"/>
  <c r="K30" i="8"/>
  <c r="J30" i="8"/>
  <c r="I30" i="8"/>
  <c r="H30" i="8"/>
  <c r="G30" i="8"/>
  <c r="Q29" i="8"/>
  <c r="P29" i="8"/>
  <c r="O29" i="8"/>
  <c r="K29" i="8"/>
  <c r="J29" i="8"/>
  <c r="I29" i="8"/>
  <c r="H29" i="8"/>
  <c r="G29" i="8"/>
  <c r="Q28" i="8"/>
  <c r="P28" i="8"/>
  <c r="O28" i="8"/>
  <c r="K28" i="8"/>
  <c r="J28" i="8"/>
  <c r="I28" i="8"/>
  <c r="H28" i="8"/>
  <c r="G28" i="8"/>
  <c r="Q27" i="8"/>
  <c r="P27" i="8"/>
  <c r="O27" i="8"/>
  <c r="K27" i="8"/>
  <c r="J27" i="8"/>
  <c r="I27" i="8"/>
  <c r="H27" i="8"/>
  <c r="G27" i="8"/>
  <c r="Q26" i="8"/>
  <c r="P26" i="8"/>
  <c r="O26" i="8"/>
  <c r="K26" i="8"/>
  <c r="J26" i="8"/>
  <c r="I26" i="8"/>
  <c r="H26" i="8"/>
  <c r="G26" i="8"/>
  <c r="Q25" i="8"/>
  <c r="P25" i="8"/>
  <c r="O25" i="8"/>
  <c r="K25" i="8"/>
  <c r="J25" i="8"/>
  <c r="I25" i="8"/>
  <c r="H25" i="8"/>
  <c r="G25" i="8"/>
  <c r="Q24" i="8"/>
  <c r="P24" i="8"/>
  <c r="O24" i="8"/>
  <c r="K24" i="8"/>
  <c r="J24" i="8"/>
  <c r="I24" i="8"/>
  <c r="H24" i="8"/>
  <c r="G24" i="8"/>
  <c r="Q23" i="8"/>
  <c r="P23" i="8"/>
  <c r="O23" i="8"/>
  <c r="K23" i="8"/>
  <c r="J23" i="8"/>
  <c r="I23" i="8"/>
  <c r="H23" i="8"/>
  <c r="G23" i="8"/>
  <c r="Q22" i="8"/>
  <c r="P22" i="8"/>
  <c r="O22" i="8"/>
  <c r="K22" i="8"/>
  <c r="J22" i="8"/>
  <c r="I22" i="8"/>
  <c r="H22" i="8"/>
  <c r="G22" i="8"/>
  <c r="Q21" i="8"/>
  <c r="P21" i="8"/>
  <c r="O21" i="8"/>
  <c r="K21" i="8"/>
  <c r="J21" i="8"/>
  <c r="I21" i="8"/>
  <c r="H21" i="8"/>
  <c r="G21" i="8"/>
  <c r="Q20" i="8"/>
  <c r="P20" i="8"/>
  <c r="O20" i="8"/>
  <c r="K20" i="8"/>
  <c r="J20" i="8"/>
  <c r="I20" i="8"/>
  <c r="H20" i="8"/>
  <c r="G20" i="8"/>
  <c r="Q19" i="8"/>
  <c r="P19" i="8"/>
  <c r="O19" i="8"/>
  <c r="K19" i="8"/>
  <c r="J19" i="8"/>
  <c r="I19" i="8"/>
  <c r="H19" i="8"/>
  <c r="G19" i="8"/>
  <c r="Q18" i="8"/>
  <c r="P18" i="8"/>
  <c r="O18" i="8"/>
  <c r="K18" i="8"/>
  <c r="J18" i="8"/>
  <c r="I18" i="8"/>
  <c r="H18" i="8"/>
  <c r="G18" i="8"/>
  <c r="Q17" i="8"/>
  <c r="P17" i="8"/>
  <c r="O17" i="8"/>
  <c r="K17" i="8"/>
  <c r="J17" i="8"/>
  <c r="I17" i="8"/>
  <c r="H17" i="8"/>
  <c r="G17" i="8"/>
  <c r="Q16" i="8"/>
  <c r="P16" i="8"/>
  <c r="O16" i="8"/>
  <c r="K16" i="8"/>
  <c r="J16" i="8"/>
  <c r="I16" i="8"/>
  <c r="H16" i="8"/>
  <c r="G16" i="8"/>
  <c r="Q15" i="8"/>
  <c r="P15" i="8"/>
  <c r="O15" i="8"/>
  <c r="K15" i="8"/>
  <c r="J15" i="8"/>
  <c r="I15" i="8"/>
  <c r="H15" i="8"/>
  <c r="G15" i="8"/>
  <c r="Q14" i="8"/>
  <c r="P14" i="8"/>
  <c r="O14" i="8"/>
  <c r="K14" i="8"/>
  <c r="J14" i="8"/>
  <c r="I14" i="8"/>
  <c r="H14" i="8"/>
  <c r="G14" i="8"/>
  <c r="Q13" i="8"/>
  <c r="P13" i="8"/>
  <c r="O13" i="8"/>
  <c r="K13" i="8"/>
  <c r="J13" i="8"/>
  <c r="I13" i="8"/>
  <c r="H13" i="8"/>
  <c r="G13" i="8"/>
  <c r="Q12" i="8"/>
  <c r="P12" i="8"/>
  <c r="O12" i="8"/>
  <c r="K12" i="8"/>
  <c r="J12" i="8"/>
  <c r="I12" i="8"/>
  <c r="H12" i="8"/>
  <c r="G12" i="8"/>
  <c r="Q11" i="8"/>
  <c r="P11" i="8"/>
  <c r="O11" i="8"/>
  <c r="K11" i="8"/>
  <c r="J11" i="8"/>
  <c r="I11" i="8"/>
  <c r="H11" i="8"/>
  <c r="G11" i="8"/>
  <c r="Q10" i="8"/>
  <c r="P10" i="8"/>
  <c r="O10" i="8"/>
  <c r="K10" i="8"/>
  <c r="J10" i="8"/>
  <c r="I10" i="8"/>
  <c r="H10" i="8"/>
  <c r="G10" i="8"/>
  <c r="Q9" i="8"/>
  <c r="P9" i="8"/>
  <c r="O9" i="8"/>
  <c r="K9" i="8"/>
  <c r="J9" i="8"/>
  <c r="I9" i="8"/>
  <c r="H9" i="8"/>
  <c r="G9" i="8"/>
  <c r="Q8" i="8"/>
  <c r="P8" i="8"/>
  <c r="O8" i="8"/>
  <c r="K8" i="8"/>
  <c r="J8" i="8"/>
  <c r="I8" i="8"/>
  <c r="H8" i="8"/>
  <c r="G8" i="8"/>
  <c r="Q7" i="8"/>
  <c r="P7" i="8"/>
  <c r="O7" i="8"/>
  <c r="K7" i="8"/>
  <c r="J7" i="8"/>
  <c r="I7" i="8"/>
  <c r="H7" i="8"/>
  <c r="G7" i="8"/>
  <c r="Q6" i="8"/>
  <c r="P6" i="8"/>
  <c r="O6" i="8"/>
  <c r="K6" i="8"/>
  <c r="J6" i="8"/>
  <c r="I6" i="8"/>
  <c r="H6" i="8"/>
  <c r="G6" i="8"/>
  <c r="Q5" i="8"/>
  <c r="P5" i="8"/>
  <c r="O5" i="8"/>
  <c r="K5" i="8"/>
  <c r="J5" i="8"/>
  <c r="I5" i="8"/>
  <c r="H5" i="8"/>
  <c r="G5" i="8"/>
  <c r="Q4" i="8"/>
  <c r="P4" i="8"/>
  <c r="O4" i="8"/>
  <c r="K4" i="8"/>
  <c r="J4" i="8"/>
  <c r="I4" i="8"/>
  <c r="H4" i="8"/>
  <c r="G4" i="8"/>
  <c r="Q3" i="8"/>
  <c r="P3" i="8"/>
  <c r="O3" i="8"/>
  <c r="K3" i="8"/>
  <c r="J3" i="8"/>
  <c r="I3" i="8"/>
  <c r="H3" i="8"/>
  <c r="G3" i="8"/>
  <c r="Q2" i="8"/>
  <c r="P2" i="8"/>
  <c r="O2" i="8"/>
  <c r="K2" i="8"/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G4" i="7" l="1"/>
  <c r="H4" i="7"/>
  <c r="I4" i="7"/>
  <c r="J4" i="7"/>
  <c r="G5" i="7"/>
  <c r="H5" i="7"/>
  <c r="I5" i="7"/>
  <c r="J5" i="7"/>
  <c r="G6" i="7"/>
  <c r="H6" i="7"/>
  <c r="I6" i="7"/>
  <c r="J6" i="7"/>
  <c r="G7" i="7"/>
  <c r="H7" i="7"/>
  <c r="I7" i="7"/>
  <c r="J7" i="7"/>
  <c r="G8" i="7"/>
  <c r="H8" i="7"/>
  <c r="I8" i="7"/>
  <c r="J8" i="7"/>
  <c r="G9" i="7"/>
  <c r="H9" i="7"/>
  <c r="I9" i="7"/>
  <c r="J9" i="7"/>
  <c r="G10" i="7"/>
  <c r="H10" i="7"/>
  <c r="I10" i="7"/>
  <c r="J10" i="7"/>
  <c r="G11" i="7"/>
  <c r="H11" i="7"/>
  <c r="I11" i="7"/>
  <c r="J11" i="7"/>
  <c r="G12" i="7"/>
  <c r="H12" i="7"/>
  <c r="I12" i="7"/>
  <c r="J12" i="7"/>
  <c r="G13" i="7"/>
  <c r="H13" i="7"/>
  <c r="I13" i="7"/>
  <c r="J13" i="7"/>
  <c r="G14" i="7"/>
  <c r="H14" i="7"/>
  <c r="I14" i="7"/>
  <c r="J14" i="7"/>
  <c r="G15" i="7"/>
  <c r="H15" i="7"/>
  <c r="I15" i="7"/>
  <c r="J15" i="7"/>
  <c r="G16" i="7"/>
  <c r="H16" i="7"/>
  <c r="I16" i="7"/>
  <c r="J16" i="7"/>
  <c r="G17" i="7"/>
  <c r="H17" i="7"/>
  <c r="I17" i="7"/>
  <c r="J17" i="7"/>
  <c r="G18" i="7"/>
  <c r="H18" i="7"/>
  <c r="I18" i="7"/>
  <c r="J18" i="7"/>
  <c r="G19" i="7"/>
  <c r="H19" i="7"/>
  <c r="I19" i="7"/>
  <c r="J19" i="7"/>
  <c r="G20" i="7"/>
  <c r="H20" i="7"/>
  <c r="I20" i="7"/>
  <c r="J20" i="7"/>
  <c r="G21" i="7"/>
  <c r="H21" i="7"/>
  <c r="I21" i="7"/>
  <c r="J21" i="7"/>
  <c r="G22" i="7"/>
  <c r="H22" i="7"/>
  <c r="I22" i="7"/>
  <c r="J22" i="7"/>
  <c r="G23" i="7"/>
  <c r="H23" i="7"/>
  <c r="I23" i="7"/>
  <c r="J23" i="7"/>
  <c r="G24" i="7"/>
  <c r="H24" i="7"/>
  <c r="I24" i="7"/>
  <c r="J24" i="7"/>
  <c r="G25" i="7"/>
  <c r="H25" i="7"/>
  <c r="I25" i="7"/>
  <c r="J25" i="7"/>
  <c r="G26" i="7"/>
  <c r="H26" i="7"/>
  <c r="I26" i="7"/>
  <c r="J26" i="7"/>
  <c r="G27" i="7"/>
  <c r="H27" i="7"/>
  <c r="I27" i="7"/>
  <c r="J27" i="7"/>
  <c r="G28" i="7"/>
  <c r="H28" i="7"/>
  <c r="I28" i="7"/>
  <c r="J28" i="7"/>
  <c r="G29" i="7"/>
  <c r="H29" i="7"/>
  <c r="I29" i="7"/>
  <c r="J29" i="7"/>
  <c r="G30" i="7"/>
  <c r="H30" i="7"/>
  <c r="I30" i="7"/>
  <c r="J30" i="7"/>
  <c r="G31" i="7"/>
  <c r="H31" i="7"/>
  <c r="I31" i="7"/>
  <c r="J31" i="7"/>
  <c r="G32" i="7"/>
  <c r="H32" i="7"/>
  <c r="I32" i="7"/>
  <c r="J32" i="7"/>
  <c r="G33" i="7"/>
  <c r="H33" i="7"/>
  <c r="I33" i="7"/>
  <c r="J33" i="7"/>
  <c r="G34" i="7"/>
  <c r="H34" i="7"/>
  <c r="I34" i="7"/>
  <c r="J34" i="7"/>
  <c r="G35" i="7"/>
  <c r="H35" i="7"/>
  <c r="I35" i="7"/>
  <c r="J35" i="7"/>
  <c r="G36" i="7"/>
  <c r="H36" i="7"/>
  <c r="I36" i="7"/>
  <c r="J36" i="7"/>
  <c r="G37" i="7"/>
  <c r="H37" i="7"/>
  <c r="I37" i="7"/>
  <c r="J37" i="7"/>
  <c r="G38" i="7"/>
  <c r="H38" i="7"/>
  <c r="I38" i="7"/>
  <c r="J38" i="7"/>
  <c r="G39" i="7"/>
  <c r="H39" i="7"/>
  <c r="I39" i="7"/>
  <c r="J39" i="7"/>
  <c r="G40" i="7"/>
  <c r="H40" i="7"/>
  <c r="I40" i="7"/>
  <c r="J40" i="7"/>
  <c r="G41" i="7"/>
  <c r="H41" i="7"/>
  <c r="I41" i="7"/>
  <c r="J41" i="7"/>
  <c r="G42" i="7"/>
  <c r="H42" i="7"/>
  <c r="I42" i="7"/>
  <c r="J42" i="7"/>
  <c r="G43" i="7"/>
  <c r="H43" i="7"/>
  <c r="I43" i="7"/>
  <c r="J43" i="7"/>
  <c r="G44" i="7"/>
  <c r="H44" i="7"/>
  <c r="I44" i="7"/>
  <c r="J44" i="7"/>
  <c r="G45" i="7"/>
  <c r="H45" i="7"/>
  <c r="I45" i="7"/>
  <c r="J45" i="7"/>
  <c r="G46" i="7"/>
  <c r="H46" i="7"/>
  <c r="I46" i="7"/>
  <c r="J46" i="7"/>
  <c r="G47" i="7"/>
  <c r="H47" i="7"/>
  <c r="I47" i="7"/>
  <c r="J47" i="7"/>
  <c r="G48" i="7"/>
  <c r="H48" i="7"/>
  <c r="I48" i="7"/>
  <c r="J48" i="7"/>
  <c r="G49" i="7"/>
  <c r="H49" i="7"/>
  <c r="I49" i="7"/>
  <c r="J49" i="7"/>
  <c r="G50" i="7"/>
  <c r="H50" i="7"/>
  <c r="I50" i="7"/>
  <c r="J50" i="7"/>
  <c r="G51" i="7"/>
  <c r="H51" i="7"/>
  <c r="I51" i="7"/>
  <c r="J51" i="7"/>
  <c r="G52" i="7"/>
  <c r="H52" i="7"/>
  <c r="I52" i="7"/>
  <c r="J52" i="7"/>
  <c r="G53" i="7"/>
  <c r="H53" i="7"/>
  <c r="I53" i="7"/>
  <c r="J53" i="7"/>
  <c r="G54" i="7"/>
  <c r="H54" i="7"/>
  <c r="I54" i="7"/>
  <c r="J54" i="7"/>
  <c r="G55" i="7"/>
  <c r="H55" i="7"/>
  <c r="I55" i="7"/>
  <c r="J55" i="7"/>
  <c r="G56" i="7"/>
  <c r="H56" i="7"/>
  <c r="I56" i="7"/>
  <c r="J56" i="7"/>
  <c r="G57" i="7"/>
  <c r="H57" i="7"/>
  <c r="I57" i="7"/>
  <c r="J57" i="7"/>
  <c r="G58" i="7"/>
  <c r="H58" i="7"/>
  <c r="I58" i="7"/>
  <c r="J58" i="7"/>
  <c r="G59" i="7"/>
  <c r="H59" i="7"/>
  <c r="I59" i="7"/>
  <c r="J59" i="7"/>
  <c r="G60" i="7"/>
  <c r="H60" i="7"/>
  <c r="I60" i="7"/>
  <c r="J60" i="7"/>
  <c r="G61" i="7"/>
  <c r="H61" i="7"/>
  <c r="I61" i="7"/>
  <c r="J61" i="7"/>
  <c r="G62" i="7"/>
  <c r="H62" i="7"/>
  <c r="I62" i="7"/>
  <c r="J62" i="7"/>
  <c r="G63" i="7"/>
  <c r="H63" i="7"/>
  <c r="I63" i="7"/>
  <c r="J63" i="7"/>
  <c r="G64" i="7"/>
  <c r="H64" i="7"/>
  <c r="I64" i="7"/>
  <c r="J64" i="7"/>
  <c r="G65" i="7"/>
  <c r="H65" i="7"/>
  <c r="I65" i="7"/>
  <c r="J65" i="7"/>
  <c r="G66" i="7"/>
  <c r="H66" i="7"/>
  <c r="I66" i="7"/>
  <c r="J66" i="7"/>
  <c r="G67" i="7"/>
  <c r="H67" i="7"/>
  <c r="I67" i="7"/>
  <c r="J67" i="7"/>
  <c r="G68" i="7"/>
  <c r="H68" i="7"/>
  <c r="I68" i="7"/>
  <c r="J68" i="7"/>
  <c r="G69" i="7"/>
  <c r="H69" i="7"/>
  <c r="I69" i="7"/>
  <c r="J69" i="7"/>
  <c r="G70" i="7"/>
  <c r="H70" i="7"/>
  <c r="I70" i="7"/>
  <c r="J70" i="7"/>
  <c r="G71" i="7"/>
  <c r="H71" i="7"/>
  <c r="I71" i="7"/>
  <c r="J71" i="7"/>
  <c r="G72" i="7"/>
  <c r="H72" i="7"/>
  <c r="I72" i="7"/>
  <c r="J72" i="7"/>
  <c r="G73" i="7"/>
  <c r="H73" i="7"/>
  <c r="I73" i="7"/>
  <c r="J73" i="7"/>
  <c r="G74" i="7"/>
  <c r="H74" i="7"/>
  <c r="I74" i="7"/>
  <c r="J74" i="7"/>
  <c r="G75" i="7"/>
  <c r="H75" i="7"/>
  <c r="I75" i="7"/>
  <c r="J75" i="7"/>
  <c r="G76" i="7"/>
  <c r="H76" i="7"/>
  <c r="I76" i="7"/>
  <c r="J76" i="7"/>
  <c r="G77" i="7"/>
  <c r="H77" i="7"/>
  <c r="I77" i="7"/>
  <c r="J77" i="7"/>
  <c r="G78" i="7"/>
  <c r="H78" i="7"/>
  <c r="I78" i="7"/>
  <c r="J78" i="7"/>
  <c r="G79" i="7"/>
  <c r="H79" i="7"/>
  <c r="I79" i="7"/>
  <c r="J79" i="7"/>
  <c r="G80" i="7"/>
  <c r="H80" i="7"/>
  <c r="I80" i="7"/>
  <c r="J80" i="7"/>
  <c r="G81" i="7"/>
  <c r="H81" i="7"/>
  <c r="I81" i="7"/>
  <c r="J81" i="7"/>
  <c r="G82" i="7"/>
  <c r="H82" i="7"/>
  <c r="I82" i="7"/>
  <c r="J82" i="7"/>
  <c r="G83" i="7"/>
  <c r="H83" i="7"/>
  <c r="I83" i="7"/>
  <c r="J83" i="7"/>
  <c r="G84" i="7"/>
  <c r="H84" i="7"/>
  <c r="I84" i="7"/>
  <c r="J84" i="7"/>
  <c r="G85" i="7"/>
  <c r="H85" i="7"/>
  <c r="I85" i="7"/>
  <c r="J85" i="7"/>
  <c r="G86" i="7"/>
  <c r="H86" i="7"/>
  <c r="I86" i="7"/>
  <c r="J86" i="7"/>
  <c r="G87" i="7"/>
  <c r="H87" i="7"/>
  <c r="I87" i="7"/>
  <c r="J87" i="7"/>
  <c r="G88" i="7"/>
  <c r="H88" i="7"/>
  <c r="I88" i="7"/>
  <c r="J88" i="7"/>
  <c r="G89" i="7"/>
  <c r="H89" i="7"/>
  <c r="I89" i="7"/>
  <c r="J89" i="7"/>
  <c r="G90" i="7"/>
  <c r="H90" i="7"/>
  <c r="I90" i="7"/>
  <c r="J90" i="7"/>
  <c r="G91" i="7"/>
  <c r="H91" i="7"/>
  <c r="I91" i="7"/>
  <c r="J91" i="7"/>
  <c r="G92" i="7"/>
  <c r="H92" i="7"/>
  <c r="I92" i="7"/>
  <c r="J92" i="7"/>
  <c r="G93" i="7"/>
  <c r="H93" i="7"/>
  <c r="I93" i="7"/>
  <c r="J93" i="7"/>
  <c r="G94" i="7"/>
  <c r="H94" i="7"/>
  <c r="I94" i="7"/>
  <c r="J94" i="7"/>
  <c r="G95" i="7"/>
  <c r="H95" i="7"/>
  <c r="I95" i="7"/>
  <c r="J95" i="7"/>
  <c r="G96" i="7"/>
  <c r="H96" i="7"/>
  <c r="I96" i="7"/>
  <c r="J96" i="7"/>
  <c r="G97" i="7"/>
  <c r="H97" i="7"/>
  <c r="I97" i="7"/>
  <c r="J97" i="7"/>
  <c r="G98" i="7"/>
  <c r="H98" i="7"/>
  <c r="I98" i="7"/>
  <c r="J98" i="7"/>
  <c r="G99" i="7"/>
  <c r="H99" i="7"/>
  <c r="I99" i="7"/>
  <c r="J99" i="7"/>
  <c r="G100" i="7"/>
  <c r="H100" i="7"/>
  <c r="I100" i="7"/>
  <c r="J100" i="7"/>
  <c r="G101" i="7"/>
  <c r="H101" i="7"/>
  <c r="I101" i="7"/>
  <c r="J101" i="7"/>
  <c r="G102" i="7"/>
  <c r="H102" i="7"/>
  <c r="I102" i="7"/>
  <c r="J102" i="7"/>
  <c r="G103" i="7"/>
  <c r="H103" i="7"/>
  <c r="I103" i="7"/>
  <c r="J103" i="7"/>
  <c r="G104" i="7"/>
  <c r="H104" i="7"/>
  <c r="I104" i="7"/>
  <c r="J104" i="7"/>
  <c r="G105" i="7"/>
  <c r="H105" i="7"/>
  <c r="I105" i="7"/>
  <c r="J105" i="7"/>
  <c r="G106" i="7"/>
  <c r="H106" i="7"/>
  <c r="I106" i="7"/>
  <c r="J106" i="7"/>
  <c r="G107" i="7"/>
  <c r="H107" i="7"/>
  <c r="I107" i="7"/>
  <c r="J107" i="7"/>
  <c r="G108" i="7"/>
  <c r="H108" i="7"/>
  <c r="I108" i="7"/>
  <c r="J108" i="7"/>
  <c r="G109" i="7"/>
  <c r="H109" i="7"/>
  <c r="I109" i="7"/>
  <c r="J109" i="7"/>
  <c r="G110" i="7"/>
  <c r="H110" i="7"/>
  <c r="I110" i="7"/>
  <c r="J110" i="7"/>
  <c r="G111" i="7"/>
  <c r="H111" i="7"/>
  <c r="I111" i="7"/>
  <c r="J111" i="7"/>
  <c r="G112" i="7"/>
  <c r="H112" i="7"/>
  <c r="I112" i="7"/>
  <c r="J112" i="7"/>
  <c r="G113" i="7"/>
  <c r="H113" i="7"/>
  <c r="I113" i="7"/>
  <c r="J113" i="7"/>
  <c r="G114" i="7"/>
  <c r="H114" i="7"/>
  <c r="I114" i="7"/>
  <c r="J114" i="7"/>
  <c r="G115" i="7"/>
  <c r="H115" i="7"/>
  <c r="I115" i="7"/>
  <c r="J115" i="7"/>
  <c r="G116" i="7"/>
  <c r="H116" i="7"/>
  <c r="I116" i="7"/>
  <c r="J116" i="7"/>
  <c r="G117" i="7"/>
  <c r="H117" i="7"/>
  <c r="I117" i="7"/>
  <c r="J117" i="7"/>
  <c r="G118" i="7"/>
  <c r="H118" i="7"/>
  <c r="I118" i="7"/>
  <c r="J118" i="7"/>
  <c r="G119" i="7"/>
  <c r="H119" i="7"/>
  <c r="I119" i="7"/>
  <c r="J119" i="7"/>
  <c r="G120" i="7"/>
  <c r="H120" i="7"/>
  <c r="I120" i="7"/>
  <c r="J120" i="7"/>
  <c r="G121" i="7"/>
  <c r="H121" i="7"/>
  <c r="I121" i="7"/>
  <c r="J121" i="7"/>
  <c r="G122" i="7"/>
  <c r="H122" i="7"/>
  <c r="I122" i="7"/>
  <c r="J122" i="7"/>
  <c r="G123" i="7"/>
  <c r="H123" i="7"/>
  <c r="I123" i="7"/>
  <c r="J123" i="7"/>
  <c r="G124" i="7"/>
  <c r="H124" i="7"/>
  <c r="I124" i="7"/>
  <c r="J124" i="7"/>
  <c r="G125" i="7"/>
  <c r="H125" i="7"/>
  <c r="I125" i="7"/>
  <c r="J125" i="7"/>
  <c r="G126" i="7"/>
  <c r="H126" i="7"/>
  <c r="I126" i="7"/>
  <c r="J126" i="7"/>
  <c r="G127" i="7"/>
  <c r="H127" i="7"/>
  <c r="I127" i="7"/>
  <c r="J127" i="7"/>
  <c r="G128" i="7"/>
  <c r="H128" i="7"/>
  <c r="I128" i="7"/>
  <c r="J128" i="7"/>
  <c r="G129" i="7"/>
  <c r="H129" i="7"/>
  <c r="I129" i="7"/>
  <c r="J129" i="7"/>
  <c r="G130" i="7"/>
  <c r="H130" i="7"/>
  <c r="I130" i="7"/>
  <c r="J130" i="7"/>
  <c r="G131" i="7"/>
  <c r="H131" i="7"/>
  <c r="I131" i="7"/>
  <c r="J131" i="7"/>
  <c r="G132" i="7"/>
  <c r="H132" i="7"/>
  <c r="I132" i="7"/>
  <c r="J132" i="7"/>
  <c r="G133" i="7"/>
  <c r="H133" i="7"/>
  <c r="I133" i="7"/>
  <c r="J133" i="7"/>
  <c r="G134" i="7"/>
  <c r="H134" i="7"/>
  <c r="I134" i="7"/>
  <c r="J134" i="7"/>
  <c r="G135" i="7"/>
  <c r="H135" i="7"/>
  <c r="I135" i="7"/>
  <c r="J135" i="7"/>
  <c r="G136" i="7"/>
  <c r="H136" i="7"/>
  <c r="I136" i="7"/>
  <c r="J136" i="7"/>
  <c r="G137" i="7"/>
  <c r="H137" i="7"/>
  <c r="I137" i="7"/>
  <c r="J137" i="7"/>
  <c r="G138" i="7"/>
  <c r="H138" i="7"/>
  <c r="I138" i="7"/>
  <c r="J138" i="7"/>
  <c r="G139" i="7"/>
  <c r="H139" i="7"/>
  <c r="I139" i="7"/>
  <c r="J139" i="7"/>
  <c r="G140" i="7"/>
  <c r="H140" i="7"/>
  <c r="I140" i="7"/>
  <c r="J140" i="7"/>
  <c r="G141" i="7"/>
  <c r="H141" i="7"/>
  <c r="I141" i="7"/>
  <c r="J141" i="7"/>
  <c r="G142" i="7"/>
  <c r="H142" i="7"/>
  <c r="I142" i="7"/>
  <c r="J142" i="7"/>
  <c r="G143" i="7"/>
  <c r="H143" i="7"/>
  <c r="I143" i="7"/>
  <c r="J143" i="7"/>
  <c r="G144" i="7"/>
  <c r="H144" i="7"/>
  <c r="I144" i="7"/>
  <c r="J144" i="7"/>
  <c r="G145" i="7"/>
  <c r="H145" i="7"/>
  <c r="I145" i="7"/>
  <c r="J145" i="7"/>
  <c r="G146" i="7"/>
  <c r="H146" i="7"/>
  <c r="I146" i="7"/>
  <c r="J146" i="7"/>
  <c r="G147" i="7"/>
  <c r="H147" i="7"/>
  <c r="I147" i="7"/>
  <c r="J147" i="7"/>
  <c r="G148" i="7"/>
  <c r="H148" i="7"/>
  <c r="I148" i="7"/>
  <c r="J148" i="7"/>
  <c r="G149" i="7"/>
  <c r="H149" i="7"/>
  <c r="I149" i="7"/>
  <c r="J149" i="7"/>
  <c r="G150" i="7"/>
  <c r="H150" i="7"/>
  <c r="I150" i="7"/>
  <c r="J150" i="7"/>
  <c r="G151" i="7"/>
  <c r="H151" i="7"/>
  <c r="I151" i="7"/>
  <c r="J151" i="7"/>
  <c r="G152" i="7"/>
  <c r="H152" i="7"/>
  <c r="I152" i="7"/>
  <c r="J152" i="7"/>
  <c r="G153" i="7"/>
  <c r="H153" i="7"/>
  <c r="I153" i="7"/>
  <c r="J153" i="7"/>
  <c r="G154" i="7"/>
  <c r="H154" i="7"/>
  <c r="I154" i="7"/>
  <c r="J154" i="7"/>
  <c r="G155" i="7"/>
  <c r="H155" i="7"/>
  <c r="I155" i="7"/>
  <c r="J155" i="7"/>
  <c r="G156" i="7"/>
  <c r="H156" i="7"/>
  <c r="I156" i="7"/>
  <c r="J156" i="7"/>
  <c r="G157" i="7"/>
  <c r="H157" i="7"/>
  <c r="I157" i="7"/>
  <c r="J157" i="7"/>
  <c r="G158" i="7"/>
  <c r="H158" i="7"/>
  <c r="I158" i="7"/>
  <c r="J158" i="7"/>
  <c r="G159" i="7"/>
  <c r="H159" i="7"/>
  <c r="I159" i="7"/>
  <c r="J159" i="7"/>
  <c r="G160" i="7"/>
  <c r="H160" i="7"/>
  <c r="I160" i="7"/>
  <c r="J160" i="7"/>
  <c r="G161" i="7"/>
  <c r="H161" i="7"/>
  <c r="I161" i="7"/>
  <c r="J161" i="7"/>
  <c r="G162" i="7"/>
  <c r="H162" i="7"/>
  <c r="I162" i="7"/>
  <c r="J162" i="7"/>
  <c r="G163" i="7"/>
  <c r="H163" i="7"/>
  <c r="I163" i="7"/>
  <c r="J163" i="7"/>
  <c r="G164" i="7"/>
  <c r="H164" i="7"/>
  <c r="I164" i="7"/>
  <c r="J164" i="7"/>
  <c r="G165" i="7"/>
  <c r="H165" i="7"/>
  <c r="I165" i="7"/>
  <c r="J165" i="7"/>
  <c r="G166" i="7"/>
  <c r="H166" i="7"/>
  <c r="I166" i="7"/>
  <c r="J166" i="7"/>
  <c r="G167" i="7"/>
  <c r="H167" i="7"/>
  <c r="I167" i="7"/>
  <c r="J167" i="7"/>
  <c r="G168" i="7"/>
  <c r="H168" i="7"/>
  <c r="I168" i="7"/>
  <c r="J168" i="7"/>
  <c r="G169" i="7"/>
  <c r="H169" i="7"/>
  <c r="I169" i="7"/>
  <c r="J169" i="7"/>
  <c r="G170" i="7"/>
  <c r="H170" i="7"/>
  <c r="I170" i="7"/>
  <c r="J170" i="7"/>
  <c r="G171" i="7"/>
  <c r="H171" i="7"/>
  <c r="I171" i="7"/>
  <c r="J171" i="7"/>
  <c r="G172" i="7"/>
  <c r="H172" i="7"/>
  <c r="I172" i="7"/>
  <c r="J172" i="7"/>
  <c r="G173" i="7"/>
  <c r="H173" i="7"/>
  <c r="I173" i="7"/>
  <c r="J173" i="7"/>
  <c r="G174" i="7"/>
  <c r="H174" i="7"/>
  <c r="I174" i="7"/>
  <c r="J174" i="7"/>
  <c r="G175" i="7"/>
  <c r="H175" i="7"/>
  <c r="I175" i="7"/>
  <c r="J175" i="7"/>
  <c r="G176" i="7"/>
  <c r="H176" i="7"/>
  <c r="I176" i="7"/>
  <c r="J176" i="7"/>
  <c r="G177" i="7"/>
  <c r="H177" i="7"/>
  <c r="I177" i="7"/>
  <c r="J177" i="7"/>
  <c r="G178" i="7"/>
  <c r="H178" i="7"/>
  <c r="I178" i="7"/>
  <c r="J178" i="7"/>
  <c r="G179" i="7"/>
  <c r="H179" i="7"/>
  <c r="I179" i="7"/>
  <c r="J179" i="7"/>
  <c r="G180" i="7"/>
  <c r="H180" i="7"/>
  <c r="I180" i="7"/>
  <c r="J180" i="7"/>
  <c r="G181" i="7"/>
  <c r="H181" i="7"/>
  <c r="I181" i="7"/>
  <c r="J181" i="7"/>
  <c r="G182" i="7"/>
  <c r="H182" i="7"/>
  <c r="I182" i="7"/>
  <c r="J182" i="7"/>
  <c r="G183" i="7"/>
  <c r="H183" i="7"/>
  <c r="I183" i="7"/>
  <c r="J183" i="7"/>
  <c r="G184" i="7"/>
  <c r="H184" i="7"/>
  <c r="I184" i="7"/>
  <c r="J184" i="7"/>
  <c r="G185" i="7"/>
  <c r="H185" i="7"/>
  <c r="I185" i="7"/>
  <c r="J185" i="7"/>
  <c r="G186" i="7"/>
  <c r="H186" i="7"/>
  <c r="I186" i="7"/>
  <c r="J186" i="7"/>
  <c r="G187" i="7"/>
  <c r="H187" i="7"/>
  <c r="I187" i="7"/>
  <c r="J187" i="7"/>
  <c r="G188" i="7"/>
  <c r="H188" i="7"/>
  <c r="I188" i="7"/>
  <c r="J188" i="7"/>
  <c r="G189" i="7"/>
  <c r="H189" i="7"/>
  <c r="I189" i="7"/>
  <c r="J189" i="7"/>
  <c r="G190" i="7"/>
  <c r="H190" i="7"/>
  <c r="I190" i="7"/>
  <c r="J190" i="7"/>
  <c r="G191" i="7"/>
  <c r="H191" i="7"/>
  <c r="I191" i="7"/>
  <c r="J191" i="7"/>
  <c r="G192" i="7"/>
  <c r="H192" i="7"/>
  <c r="I192" i="7"/>
  <c r="J192" i="7"/>
  <c r="G193" i="7"/>
  <c r="H193" i="7"/>
  <c r="I193" i="7"/>
  <c r="J193" i="7"/>
  <c r="G194" i="7"/>
  <c r="H194" i="7"/>
  <c r="I194" i="7"/>
  <c r="J194" i="7"/>
  <c r="G195" i="7"/>
  <c r="H195" i="7"/>
  <c r="I195" i="7"/>
  <c r="J195" i="7"/>
  <c r="G196" i="7"/>
  <c r="H196" i="7"/>
  <c r="I196" i="7"/>
  <c r="J196" i="7"/>
  <c r="G197" i="7"/>
  <c r="H197" i="7"/>
  <c r="I197" i="7"/>
  <c r="J197" i="7"/>
  <c r="G198" i="7"/>
  <c r="H198" i="7"/>
  <c r="I198" i="7"/>
  <c r="J198" i="7"/>
  <c r="G199" i="7"/>
  <c r="H199" i="7"/>
  <c r="I199" i="7"/>
  <c r="J199" i="7"/>
  <c r="G200" i="7"/>
  <c r="H200" i="7"/>
  <c r="I200" i="7"/>
  <c r="J200" i="7"/>
  <c r="J3" i="7"/>
  <c r="I3" i="7"/>
  <c r="H3" i="7"/>
  <c r="G3" i="7"/>
  <c r="K2" i="7" l="1"/>
  <c r="O2" i="7" l="1"/>
  <c r="Q200" i="7" l="1"/>
  <c r="T200" i="7" s="1"/>
  <c r="P200" i="7"/>
  <c r="O200" i="7"/>
  <c r="U200" i="7" s="1"/>
  <c r="Q199" i="7"/>
  <c r="T199" i="7" s="1"/>
  <c r="P199" i="7"/>
  <c r="O199" i="7"/>
  <c r="U199" i="7" s="1"/>
  <c r="Q198" i="7"/>
  <c r="T198" i="7" s="1"/>
  <c r="P198" i="7"/>
  <c r="O198" i="7"/>
  <c r="U198" i="7" s="1"/>
  <c r="Q197" i="7"/>
  <c r="T197" i="7" s="1"/>
  <c r="P197" i="7"/>
  <c r="O197" i="7"/>
  <c r="U197" i="7" s="1"/>
  <c r="Q196" i="7"/>
  <c r="T196" i="7" s="1"/>
  <c r="P196" i="7"/>
  <c r="O196" i="7"/>
  <c r="U196" i="7" s="1"/>
  <c r="Q195" i="7"/>
  <c r="T195" i="7" s="1"/>
  <c r="P195" i="7"/>
  <c r="O195" i="7"/>
  <c r="U195" i="7" s="1"/>
  <c r="Q194" i="7"/>
  <c r="T194" i="7" s="1"/>
  <c r="P194" i="7"/>
  <c r="O194" i="7"/>
  <c r="U194" i="7" s="1"/>
  <c r="Q193" i="7"/>
  <c r="T193" i="7" s="1"/>
  <c r="P193" i="7"/>
  <c r="O193" i="7"/>
  <c r="U193" i="7" s="1"/>
  <c r="Q192" i="7"/>
  <c r="T192" i="7" s="1"/>
  <c r="P192" i="7"/>
  <c r="O192" i="7"/>
  <c r="U192" i="7" s="1"/>
  <c r="Q191" i="7"/>
  <c r="T191" i="7" s="1"/>
  <c r="P191" i="7"/>
  <c r="O191" i="7"/>
  <c r="U191" i="7" s="1"/>
  <c r="Q190" i="7"/>
  <c r="T190" i="7" s="1"/>
  <c r="P190" i="7"/>
  <c r="O190" i="7"/>
  <c r="U190" i="7" s="1"/>
  <c r="Q189" i="7"/>
  <c r="T189" i="7" s="1"/>
  <c r="P189" i="7"/>
  <c r="O189" i="7"/>
  <c r="U189" i="7" s="1"/>
  <c r="Q188" i="7"/>
  <c r="T188" i="7" s="1"/>
  <c r="P188" i="7"/>
  <c r="O188" i="7"/>
  <c r="U188" i="7" s="1"/>
  <c r="Q187" i="7"/>
  <c r="T187" i="7" s="1"/>
  <c r="P187" i="7"/>
  <c r="O187" i="7"/>
  <c r="U187" i="7" s="1"/>
  <c r="Q186" i="7"/>
  <c r="T186" i="7" s="1"/>
  <c r="P186" i="7"/>
  <c r="O186" i="7"/>
  <c r="U186" i="7" s="1"/>
  <c r="Q185" i="7"/>
  <c r="T185" i="7" s="1"/>
  <c r="P185" i="7"/>
  <c r="O185" i="7"/>
  <c r="U185" i="7" s="1"/>
  <c r="Q184" i="7"/>
  <c r="T184" i="7" s="1"/>
  <c r="P184" i="7"/>
  <c r="O184" i="7"/>
  <c r="U184" i="7" s="1"/>
  <c r="Q183" i="7"/>
  <c r="T183" i="7" s="1"/>
  <c r="P183" i="7"/>
  <c r="O183" i="7"/>
  <c r="U183" i="7" s="1"/>
  <c r="Q182" i="7"/>
  <c r="T182" i="7" s="1"/>
  <c r="P182" i="7"/>
  <c r="O182" i="7"/>
  <c r="U182" i="7" s="1"/>
  <c r="Q181" i="7"/>
  <c r="T181" i="7" s="1"/>
  <c r="P181" i="7"/>
  <c r="O181" i="7"/>
  <c r="U181" i="7" s="1"/>
  <c r="Q180" i="7"/>
  <c r="T180" i="7" s="1"/>
  <c r="P180" i="7"/>
  <c r="O180" i="7"/>
  <c r="U180" i="7" s="1"/>
  <c r="Q179" i="7"/>
  <c r="T179" i="7" s="1"/>
  <c r="P179" i="7"/>
  <c r="O179" i="7"/>
  <c r="U179" i="7" s="1"/>
  <c r="Q178" i="7"/>
  <c r="T178" i="7" s="1"/>
  <c r="P178" i="7"/>
  <c r="O178" i="7"/>
  <c r="U178" i="7" s="1"/>
  <c r="Q177" i="7"/>
  <c r="T177" i="7" s="1"/>
  <c r="P177" i="7"/>
  <c r="O177" i="7"/>
  <c r="U177" i="7" s="1"/>
  <c r="Q176" i="7"/>
  <c r="T176" i="7" s="1"/>
  <c r="P176" i="7"/>
  <c r="O176" i="7"/>
  <c r="U176" i="7" s="1"/>
  <c r="Q175" i="7"/>
  <c r="T175" i="7" s="1"/>
  <c r="P175" i="7"/>
  <c r="O175" i="7"/>
  <c r="U175" i="7" s="1"/>
  <c r="Q174" i="7"/>
  <c r="T174" i="7" s="1"/>
  <c r="P174" i="7"/>
  <c r="O174" i="7"/>
  <c r="U174" i="7" s="1"/>
  <c r="Q173" i="7"/>
  <c r="T173" i="7" s="1"/>
  <c r="P173" i="7"/>
  <c r="O173" i="7"/>
  <c r="U173" i="7" s="1"/>
  <c r="Q172" i="7"/>
  <c r="T172" i="7" s="1"/>
  <c r="P172" i="7"/>
  <c r="O172" i="7"/>
  <c r="U172" i="7" s="1"/>
  <c r="Q171" i="7"/>
  <c r="T171" i="7" s="1"/>
  <c r="P171" i="7"/>
  <c r="O171" i="7"/>
  <c r="U171" i="7" s="1"/>
  <c r="Q170" i="7"/>
  <c r="T170" i="7" s="1"/>
  <c r="P170" i="7"/>
  <c r="O170" i="7"/>
  <c r="U170" i="7" s="1"/>
  <c r="Q169" i="7"/>
  <c r="T169" i="7" s="1"/>
  <c r="P169" i="7"/>
  <c r="O169" i="7"/>
  <c r="U169" i="7" s="1"/>
  <c r="Q168" i="7"/>
  <c r="T168" i="7" s="1"/>
  <c r="P168" i="7"/>
  <c r="O168" i="7"/>
  <c r="U168" i="7" s="1"/>
  <c r="Q167" i="7"/>
  <c r="T167" i="7" s="1"/>
  <c r="P167" i="7"/>
  <c r="O167" i="7"/>
  <c r="U167" i="7" s="1"/>
  <c r="Q166" i="7"/>
  <c r="T166" i="7" s="1"/>
  <c r="P166" i="7"/>
  <c r="O166" i="7"/>
  <c r="U166" i="7" s="1"/>
  <c r="Q165" i="7"/>
  <c r="T165" i="7" s="1"/>
  <c r="P165" i="7"/>
  <c r="O165" i="7"/>
  <c r="U165" i="7" s="1"/>
  <c r="Q164" i="7"/>
  <c r="T164" i="7" s="1"/>
  <c r="P164" i="7"/>
  <c r="O164" i="7"/>
  <c r="U164" i="7" s="1"/>
  <c r="Q163" i="7"/>
  <c r="T163" i="7" s="1"/>
  <c r="P163" i="7"/>
  <c r="O163" i="7"/>
  <c r="U163" i="7" s="1"/>
  <c r="Q162" i="7"/>
  <c r="T162" i="7" s="1"/>
  <c r="P162" i="7"/>
  <c r="O162" i="7"/>
  <c r="U162" i="7" s="1"/>
  <c r="Q161" i="7"/>
  <c r="T161" i="7" s="1"/>
  <c r="P161" i="7"/>
  <c r="O161" i="7"/>
  <c r="U161" i="7" s="1"/>
  <c r="Q160" i="7"/>
  <c r="T160" i="7" s="1"/>
  <c r="P160" i="7"/>
  <c r="O160" i="7"/>
  <c r="U160" i="7" s="1"/>
  <c r="Q159" i="7"/>
  <c r="T159" i="7" s="1"/>
  <c r="P159" i="7"/>
  <c r="O159" i="7"/>
  <c r="U159" i="7" s="1"/>
  <c r="Q158" i="7"/>
  <c r="T158" i="7" s="1"/>
  <c r="P158" i="7"/>
  <c r="O158" i="7"/>
  <c r="U158" i="7" s="1"/>
  <c r="Q157" i="7"/>
  <c r="T157" i="7" s="1"/>
  <c r="P157" i="7"/>
  <c r="O157" i="7"/>
  <c r="U157" i="7" s="1"/>
  <c r="Q156" i="7"/>
  <c r="T156" i="7" s="1"/>
  <c r="P156" i="7"/>
  <c r="O156" i="7"/>
  <c r="U156" i="7" s="1"/>
  <c r="Q155" i="7"/>
  <c r="T155" i="7" s="1"/>
  <c r="P155" i="7"/>
  <c r="O155" i="7"/>
  <c r="U155" i="7" s="1"/>
  <c r="Q154" i="7"/>
  <c r="T154" i="7" s="1"/>
  <c r="P154" i="7"/>
  <c r="O154" i="7"/>
  <c r="U154" i="7" s="1"/>
  <c r="Q153" i="7"/>
  <c r="T153" i="7" s="1"/>
  <c r="P153" i="7"/>
  <c r="O153" i="7"/>
  <c r="U153" i="7" s="1"/>
  <c r="Q152" i="7"/>
  <c r="T152" i="7" s="1"/>
  <c r="P152" i="7"/>
  <c r="O152" i="7"/>
  <c r="U152" i="7" s="1"/>
  <c r="Q151" i="7"/>
  <c r="T151" i="7" s="1"/>
  <c r="P151" i="7"/>
  <c r="O151" i="7"/>
  <c r="U151" i="7" s="1"/>
  <c r="Q150" i="7"/>
  <c r="T150" i="7" s="1"/>
  <c r="P150" i="7"/>
  <c r="O150" i="7"/>
  <c r="U150" i="7" s="1"/>
  <c r="Q149" i="7"/>
  <c r="T149" i="7" s="1"/>
  <c r="P149" i="7"/>
  <c r="O149" i="7"/>
  <c r="U149" i="7" s="1"/>
  <c r="Q148" i="7"/>
  <c r="T148" i="7" s="1"/>
  <c r="P148" i="7"/>
  <c r="O148" i="7"/>
  <c r="U148" i="7" s="1"/>
  <c r="Q147" i="7"/>
  <c r="T147" i="7" s="1"/>
  <c r="P147" i="7"/>
  <c r="O147" i="7"/>
  <c r="U147" i="7" s="1"/>
  <c r="Q146" i="7"/>
  <c r="T146" i="7" s="1"/>
  <c r="P146" i="7"/>
  <c r="O146" i="7"/>
  <c r="U146" i="7" s="1"/>
  <c r="Q145" i="7"/>
  <c r="T145" i="7" s="1"/>
  <c r="P145" i="7"/>
  <c r="O145" i="7"/>
  <c r="U145" i="7" s="1"/>
  <c r="Q144" i="7"/>
  <c r="T144" i="7" s="1"/>
  <c r="P144" i="7"/>
  <c r="O144" i="7"/>
  <c r="U144" i="7" s="1"/>
  <c r="Q143" i="7"/>
  <c r="T143" i="7" s="1"/>
  <c r="P143" i="7"/>
  <c r="O143" i="7"/>
  <c r="U143" i="7" s="1"/>
  <c r="Q142" i="7"/>
  <c r="T142" i="7" s="1"/>
  <c r="P142" i="7"/>
  <c r="O142" i="7"/>
  <c r="U142" i="7" s="1"/>
  <c r="Q141" i="7"/>
  <c r="T141" i="7" s="1"/>
  <c r="P141" i="7"/>
  <c r="O141" i="7"/>
  <c r="U141" i="7" s="1"/>
  <c r="Q140" i="7"/>
  <c r="T140" i="7" s="1"/>
  <c r="P140" i="7"/>
  <c r="O140" i="7"/>
  <c r="U140" i="7" s="1"/>
  <c r="Q139" i="7"/>
  <c r="T139" i="7" s="1"/>
  <c r="P139" i="7"/>
  <c r="O139" i="7"/>
  <c r="U139" i="7" s="1"/>
  <c r="Q138" i="7"/>
  <c r="T138" i="7" s="1"/>
  <c r="P138" i="7"/>
  <c r="O138" i="7"/>
  <c r="U138" i="7" s="1"/>
  <c r="Q137" i="7"/>
  <c r="T137" i="7" s="1"/>
  <c r="P137" i="7"/>
  <c r="O137" i="7"/>
  <c r="U137" i="7" s="1"/>
  <c r="Q136" i="7"/>
  <c r="T136" i="7" s="1"/>
  <c r="P136" i="7"/>
  <c r="O136" i="7"/>
  <c r="U136" i="7" s="1"/>
  <c r="Q135" i="7"/>
  <c r="T135" i="7" s="1"/>
  <c r="P135" i="7"/>
  <c r="O135" i="7"/>
  <c r="U135" i="7" s="1"/>
  <c r="Q134" i="7"/>
  <c r="T134" i="7" s="1"/>
  <c r="P134" i="7"/>
  <c r="O134" i="7"/>
  <c r="U134" i="7" s="1"/>
  <c r="Q133" i="7"/>
  <c r="T133" i="7" s="1"/>
  <c r="P133" i="7"/>
  <c r="O133" i="7"/>
  <c r="U133" i="7" s="1"/>
  <c r="Q132" i="7"/>
  <c r="T132" i="7" s="1"/>
  <c r="P132" i="7"/>
  <c r="O132" i="7"/>
  <c r="U132" i="7" s="1"/>
  <c r="Q131" i="7"/>
  <c r="T131" i="7" s="1"/>
  <c r="P131" i="7"/>
  <c r="O131" i="7"/>
  <c r="U131" i="7" s="1"/>
  <c r="Q130" i="7"/>
  <c r="T130" i="7" s="1"/>
  <c r="P130" i="7"/>
  <c r="O130" i="7"/>
  <c r="U130" i="7" s="1"/>
  <c r="Q129" i="7"/>
  <c r="T129" i="7" s="1"/>
  <c r="P129" i="7"/>
  <c r="O129" i="7"/>
  <c r="U129" i="7" s="1"/>
  <c r="Q128" i="7"/>
  <c r="T128" i="7" s="1"/>
  <c r="P128" i="7"/>
  <c r="O128" i="7"/>
  <c r="U128" i="7" s="1"/>
  <c r="Q127" i="7"/>
  <c r="T127" i="7" s="1"/>
  <c r="P127" i="7"/>
  <c r="O127" i="7"/>
  <c r="U127" i="7" s="1"/>
  <c r="Q126" i="7"/>
  <c r="T126" i="7" s="1"/>
  <c r="P126" i="7"/>
  <c r="O126" i="7"/>
  <c r="U126" i="7" s="1"/>
  <c r="Q125" i="7"/>
  <c r="T125" i="7" s="1"/>
  <c r="P125" i="7"/>
  <c r="O125" i="7"/>
  <c r="U125" i="7" s="1"/>
  <c r="Q124" i="7"/>
  <c r="T124" i="7" s="1"/>
  <c r="P124" i="7"/>
  <c r="O124" i="7"/>
  <c r="U124" i="7" s="1"/>
  <c r="Q123" i="7"/>
  <c r="T123" i="7" s="1"/>
  <c r="P123" i="7"/>
  <c r="O123" i="7"/>
  <c r="U123" i="7" s="1"/>
  <c r="Q122" i="7"/>
  <c r="T122" i="7" s="1"/>
  <c r="P122" i="7"/>
  <c r="O122" i="7"/>
  <c r="U122" i="7" s="1"/>
  <c r="Q121" i="7"/>
  <c r="T121" i="7" s="1"/>
  <c r="P121" i="7"/>
  <c r="O121" i="7"/>
  <c r="U121" i="7" s="1"/>
  <c r="Q120" i="7"/>
  <c r="T120" i="7" s="1"/>
  <c r="P120" i="7"/>
  <c r="O120" i="7"/>
  <c r="U120" i="7" s="1"/>
  <c r="Q119" i="7"/>
  <c r="T119" i="7" s="1"/>
  <c r="P119" i="7"/>
  <c r="O119" i="7"/>
  <c r="U119" i="7" s="1"/>
  <c r="Q118" i="7"/>
  <c r="T118" i="7" s="1"/>
  <c r="P118" i="7"/>
  <c r="O118" i="7"/>
  <c r="U118" i="7" s="1"/>
  <c r="Q117" i="7"/>
  <c r="T117" i="7" s="1"/>
  <c r="P117" i="7"/>
  <c r="O117" i="7"/>
  <c r="U117" i="7" s="1"/>
  <c r="Q116" i="7"/>
  <c r="T116" i="7" s="1"/>
  <c r="P116" i="7"/>
  <c r="O116" i="7"/>
  <c r="U116" i="7" s="1"/>
  <c r="Q115" i="7"/>
  <c r="T115" i="7" s="1"/>
  <c r="P115" i="7"/>
  <c r="O115" i="7"/>
  <c r="U115" i="7" s="1"/>
  <c r="Q114" i="7"/>
  <c r="T114" i="7" s="1"/>
  <c r="P114" i="7"/>
  <c r="O114" i="7"/>
  <c r="U114" i="7" s="1"/>
  <c r="Q113" i="7"/>
  <c r="T113" i="7" s="1"/>
  <c r="P113" i="7"/>
  <c r="O113" i="7"/>
  <c r="U113" i="7" s="1"/>
  <c r="Q112" i="7"/>
  <c r="T112" i="7" s="1"/>
  <c r="P112" i="7"/>
  <c r="O112" i="7"/>
  <c r="U112" i="7" s="1"/>
  <c r="Q111" i="7"/>
  <c r="T111" i="7" s="1"/>
  <c r="P111" i="7"/>
  <c r="O111" i="7"/>
  <c r="U111" i="7" s="1"/>
  <c r="Q110" i="7"/>
  <c r="T110" i="7" s="1"/>
  <c r="P110" i="7"/>
  <c r="O110" i="7"/>
  <c r="U110" i="7" s="1"/>
  <c r="Q109" i="7"/>
  <c r="T109" i="7" s="1"/>
  <c r="P109" i="7"/>
  <c r="O109" i="7"/>
  <c r="U109" i="7" s="1"/>
  <c r="Q108" i="7"/>
  <c r="T108" i="7" s="1"/>
  <c r="P108" i="7"/>
  <c r="O108" i="7"/>
  <c r="U108" i="7" s="1"/>
  <c r="Q107" i="7"/>
  <c r="T107" i="7" s="1"/>
  <c r="P107" i="7"/>
  <c r="O107" i="7"/>
  <c r="U107" i="7" s="1"/>
  <c r="Q106" i="7"/>
  <c r="T106" i="7" s="1"/>
  <c r="P106" i="7"/>
  <c r="O106" i="7"/>
  <c r="U106" i="7" s="1"/>
  <c r="Q105" i="7"/>
  <c r="T105" i="7" s="1"/>
  <c r="P105" i="7"/>
  <c r="O105" i="7"/>
  <c r="U105" i="7" s="1"/>
  <c r="Q104" i="7"/>
  <c r="T104" i="7" s="1"/>
  <c r="P104" i="7"/>
  <c r="O104" i="7"/>
  <c r="U104" i="7" s="1"/>
  <c r="Q103" i="7"/>
  <c r="T103" i="7" s="1"/>
  <c r="P103" i="7"/>
  <c r="O103" i="7"/>
  <c r="U103" i="7" s="1"/>
  <c r="Q102" i="7"/>
  <c r="T102" i="7" s="1"/>
  <c r="P102" i="7"/>
  <c r="O102" i="7"/>
  <c r="U102" i="7" s="1"/>
  <c r="Q101" i="7"/>
  <c r="T101" i="7" s="1"/>
  <c r="P101" i="7"/>
  <c r="O101" i="7"/>
  <c r="U101" i="7" s="1"/>
  <c r="Q100" i="7"/>
  <c r="T100" i="7" s="1"/>
  <c r="P100" i="7"/>
  <c r="O100" i="7"/>
  <c r="U100" i="7" s="1"/>
  <c r="Q99" i="7"/>
  <c r="T99" i="7" s="1"/>
  <c r="P99" i="7"/>
  <c r="O99" i="7"/>
  <c r="U99" i="7" s="1"/>
  <c r="Q98" i="7"/>
  <c r="T98" i="7" s="1"/>
  <c r="P98" i="7"/>
  <c r="O98" i="7"/>
  <c r="U98" i="7" s="1"/>
  <c r="Q97" i="7"/>
  <c r="T97" i="7" s="1"/>
  <c r="P97" i="7"/>
  <c r="O97" i="7"/>
  <c r="U97" i="7" s="1"/>
  <c r="Q96" i="7"/>
  <c r="T96" i="7" s="1"/>
  <c r="P96" i="7"/>
  <c r="O96" i="7"/>
  <c r="U96" i="7" s="1"/>
  <c r="Q95" i="7"/>
  <c r="T95" i="7" s="1"/>
  <c r="P95" i="7"/>
  <c r="O95" i="7"/>
  <c r="U95" i="7" s="1"/>
  <c r="Q94" i="7"/>
  <c r="T94" i="7" s="1"/>
  <c r="P94" i="7"/>
  <c r="O94" i="7"/>
  <c r="U94" i="7" s="1"/>
  <c r="Q93" i="7"/>
  <c r="T93" i="7" s="1"/>
  <c r="P93" i="7"/>
  <c r="O93" i="7"/>
  <c r="U93" i="7" s="1"/>
  <c r="Q92" i="7"/>
  <c r="T92" i="7" s="1"/>
  <c r="P92" i="7"/>
  <c r="O92" i="7"/>
  <c r="U92" i="7" s="1"/>
  <c r="Q91" i="7"/>
  <c r="T91" i="7" s="1"/>
  <c r="P91" i="7"/>
  <c r="O91" i="7"/>
  <c r="U91" i="7" s="1"/>
  <c r="Q90" i="7"/>
  <c r="T90" i="7" s="1"/>
  <c r="P90" i="7"/>
  <c r="O90" i="7"/>
  <c r="U90" i="7" s="1"/>
  <c r="Q89" i="7"/>
  <c r="T89" i="7" s="1"/>
  <c r="P89" i="7"/>
  <c r="O89" i="7"/>
  <c r="U89" i="7" s="1"/>
  <c r="Q88" i="7"/>
  <c r="T88" i="7" s="1"/>
  <c r="P88" i="7"/>
  <c r="O88" i="7"/>
  <c r="U88" i="7" s="1"/>
  <c r="Q87" i="7"/>
  <c r="T87" i="7" s="1"/>
  <c r="P87" i="7"/>
  <c r="O87" i="7"/>
  <c r="U87" i="7" s="1"/>
  <c r="Q86" i="7"/>
  <c r="T86" i="7" s="1"/>
  <c r="P86" i="7"/>
  <c r="O86" i="7"/>
  <c r="U86" i="7" s="1"/>
  <c r="Q85" i="7"/>
  <c r="T85" i="7" s="1"/>
  <c r="P85" i="7"/>
  <c r="O85" i="7"/>
  <c r="U85" i="7" s="1"/>
  <c r="Q84" i="7"/>
  <c r="T84" i="7" s="1"/>
  <c r="P84" i="7"/>
  <c r="O84" i="7"/>
  <c r="U84" i="7" s="1"/>
  <c r="Q83" i="7"/>
  <c r="T83" i="7" s="1"/>
  <c r="P83" i="7"/>
  <c r="O83" i="7"/>
  <c r="U83" i="7" s="1"/>
  <c r="Q82" i="7"/>
  <c r="T82" i="7" s="1"/>
  <c r="P82" i="7"/>
  <c r="O82" i="7"/>
  <c r="U82" i="7" s="1"/>
  <c r="Q81" i="7"/>
  <c r="T81" i="7" s="1"/>
  <c r="P81" i="7"/>
  <c r="O81" i="7"/>
  <c r="U81" i="7" s="1"/>
  <c r="Q80" i="7"/>
  <c r="T80" i="7" s="1"/>
  <c r="P80" i="7"/>
  <c r="O80" i="7"/>
  <c r="U80" i="7" s="1"/>
  <c r="Q79" i="7"/>
  <c r="T79" i="7" s="1"/>
  <c r="P79" i="7"/>
  <c r="O79" i="7"/>
  <c r="U79" i="7" s="1"/>
  <c r="Q78" i="7"/>
  <c r="T78" i="7" s="1"/>
  <c r="P78" i="7"/>
  <c r="O78" i="7"/>
  <c r="U78" i="7" s="1"/>
  <c r="Q77" i="7"/>
  <c r="T77" i="7" s="1"/>
  <c r="P77" i="7"/>
  <c r="O77" i="7"/>
  <c r="U77" i="7" s="1"/>
  <c r="Q76" i="7"/>
  <c r="T76" i="7" s="1"/>
  <c r="P76" i="7"/>
  <c r="O76" i="7"/>
  <c r="U76" i="7" s="1"/>
  <c r="Q75" i="7"/>
  <c r="T75" i="7" s="1"/>
  <c r="P75" i="7"/>
  <c r="O75" i="7"/>
  <c r="U75" i="7" s="1"/>
  <c r="Q74" i="7"/>
  <c r="T74" i="7" s="1"/>
  <c r="P74" i="7"/>
  <c r="O74" i="7"/>
  <c r="U74" i="7" s="1"/>
  <c r="Q73" i="7"/>
  <c r="T73" i="7" s="1"/>
  <c r="P73" i="7"/>
  <c r="O73" i="7"/>
  <c r="U73" i="7" s="1"/>
  <c r="Q72" i="7"/>
  <c r="T72" i="7" s="1"/>
  <c r="P72" i="7"/>
  <c r="O72" i="7"/>
  <c r="U72" i="7" s="1"/>
  <c r="Q71" i="7"/>
  <c r="T71" i="7" s="1"/>
  <c r="P71" i="7"/>
  <c r="O71" i="7"/>
  <c r="U71" i="7" s="1"/>
  <c r="Q70" i="7"/>
  <c r="T70" i="7" s="1"/>
  <c r="P70" i="7"/>
  <c r="O70" i="7"/>
  <c r="U70" i="7" s="1"/>
  <c r="Q69" i="7"/>
  <c r="T69" i="7" s="1"/>
  <c r="P69" i="7"/>
  <c r="O69" i="7"/>
  <c r="U69" i="7" s="1"/>
  <c r="Q68" i="7"/>
  <c r="T68" i="7" s="1"/>
  <c r="P68" i="7"/>
  <c r="O68" i="7"/>
  <c r="U68" i="7" s="1"/>
  <c r="Q67" i="7"/>
  <c r="T67" i="7" s="1"/>
  <c r="P67" i="7"/>
  <c r="O67" i="7"/>
  <c r="U67" i="7" s="1"/>
  <c r="Q66" i="7"/>
  <c r="T66" i="7" s="1"/>
  <c r="P66" i="7"/>
  <c r="O66" i="7"/>
  <c r="U66" i="7" s="1"/>
  <c r="Q65" i="7"/>
  <c r="T65" i="7" s="1"/>
  <c r="P65" i="7"/>
  <c r="O65" i="7"/>
  <c r="U65" i="7" s="1"/>
  <c r="Q64" i="7"/>
  <c r="T64" i="7" s="1"/>
  <c r="P64" i="7"/>
  <c r="O64" i="7"/>
  <c r="U64" i="7" s="1"/>
  <c r="Q63" i="7"/>
  <c r="T63" i="7" s="1"/>
  <c r="P63" i="7"/>
  <c r="O63" i="7"/>
  <c r="U63" i="7" s="1"/>
  <c r="Q62" i="7"/>
  <c r="T62" i="7" s="1"/>
  <c r="P62" i="7"/>
  <c r="O62" i="7"/>
  <c r="U62" i="7" s="1"/>
  <c r="Q61" i="7"/>
  <c r="T61" i="7" s="1"/>
  <c r="P61" i="7"/>
  <c r="O61" i="7"/>
  <c r="U61" i="7" s="1"/>
  <c r="Q60" i="7"/>
  <c r="T60" i="7" s="1"/>
  <c r="P60" i="7"/>
  <c r="O60" i="7"/>
  <c r="U60" i="7" s="1"/>
  <c r="Q59" i="7"/>
  <c r="T59" i="7" s="1"/>
  <c r="P59" i="7"/>
  <c r="O59" i="7"/>
  <c r="U59" i="7" s="1"/>
  <c r="Q58" i="7"/>
  <c r="T58" i="7" s="1"/>
  <c r="P58" i="7"/>
  <c r="O58" i="7"/>
  <c r="U58" i="7" s="1"/>
  <c r="Q57" i="7"/>
  <c r="T57" i="7" s="1"/>
  <c r="P57" i="7"/>
  <c r="O57" i="7"/>
  <c r="U57" i="7" s="1"/>
  <c r="Q56" i="7"/>
  <c r="T56" i="7" s="1"/>
  <c r="P56" i="7"/>
  <c r="O56" i="7"/>
  <c r="U56" i="7" s="1"/>
  <c r="Q55" i="7"/>
  <c r="T55" i="7" s="1"/>
  <c r="P55" i="7"/>
  <c r="O55" i="7"/>
  <c r="U55" i="7" s="1"/>
  <c r="Q54" i="7"/>
  <c r="T54" i="7" s="1"/>
  <c r="P54" i="7"/>
  <c r="O54" i="7"/>
  <c r="U54" i="7" s="1"/>
  <c r="Q53" i="7"/>
  <c r="T53" i="7" s="1"/>
  <c r="P53" i="7"/>
  <c r="O53" i="7"/>
  <c r="U53" i="7" s="1"/>
  <c r="Q52" i="7"/>
  <c r="T52" i="7" s="1"/>
  <c r="P52" i="7"/>
  <c r="O52" i="7"/>
  <c r="U52" i="7" s="1"/>
  <c r="Q51" i="7"/>
  <c r="T51" i="7" s="1"/>
  <c r="P51" i="7"/>
  <c r="O51" i="7"/>
  <c r="U51" i="7" s="1"/>
  <c r="Q50" i="7"/>
  <c r="T50" i="7" s="1"/>
  <c r="P50" i="7"/>
  <c r="O50" i="7"/>
  <c r="U50" i="7" s="1"/>
  <c r="Q49" i="7"/>
  <c r="T49" i="7" s="1"/>
  <c r="P49" i="7"/>
  <c r="O49" i="7"/>
  <c r="U49" i="7" s="1"/>
  <c r="Q48" i="7"/>
  <c r="T48" i="7" s="1"/>
  <c r="P48" i="7"/>
  <c r="O48" i="7"/>
  <c r="U48" i="7" s="1"/>
  <c r="Q47" i="7"/>
  <c r="T47" i="7" s="1"/>
  <c r="P47" i="7"/>
  <c r="O47" i="7"/>
  <c r="U47" i="7" s="1"/>
  <c r="Q46" i="7"/>
  <c r="T46" i="7" s="1"/>
  <c r="P46" i="7"/>
  <c r="O46" i="7"/>
  <c r="U46" i="7" s="1"/>
  <c r="Q45" i="7"/>
  <c r="T45" i="7" s="1"/>
  <c r="P45" i="7"/>
  <c r="O45" i="7"/>
  <c r="U45" i="7" s="1"/>
  <c r="Q44" i="7"/>
  <c r="T44" i="7" s="1"/>
  <c r="P44" i="7"/>
  <c r="O44" i="7"/>
  <c r="U44" i="7" s="1"/>
  <c r="Q43" i="7"/>
  <c r="T43" i="7" s="1"/>
  <c r="P43" i="7"/>
  <c r="O43" i="7"/>
  <c r="U43" i="7" s="1"/>
  <c r="Q42" i="7"/>
  <c r="T42" i="7" s="1"/>
  <c r="P42" i="7"/>
  <c r="O42" i="7"/>
  <c r="U42" i="7" s="1"/>
  <c r="Q41" i="7"/>
  <c r="T41" i="7" s="1"/>
  <c r="P41" i="7"/>
  <c r="O41" i="7"/>
  <c r="U41" i="7" s="1"/>
  <c r="Q40" i="7"/>
  <c r="T40" i="7" s="1"/>
  <c r="P40" i="7"/>
  <c r="O40" i="7"/>
  <c r="U40" i="7" s="1"/>
  <c r="Q39" i="7"/>
  <c r="T39" i="7" s="1"/>
  <c r="P39" i="7"/>
  <c r="O39" i="7"/>
  <c r="U39" i="7" s="1"/>
  <c r="Q38" i="7"/>
  <c r="T38" i="7" s="1"/>
  <c r="P38" i="7"/>
  <c r="O38" i="7"/>
  <c r="U38" i="7" s="1"/>
  <c r="Q37" i="7"/>
  <c r="T37" i="7" s="1"/>
  <c r="P37" i="7"/>
  <c r="O37" i="7"/>
  <c r="U37" i="7" s="1"/>
  <c r="Q36" i="7"/>
  <c r="T36" i="7" s="1"/>
  <c r="P36" i="7"/>
  <c r="O36" i="7"/>
  <c r="U36" i="7" s="1"/>
  <c r="Q35" i="7"/>
  <c r="T35" i="7" s="1"/>
  <c r="P35" i="7"/>
  <c r="O35" i="7"/>
  <c r="U35" i="7" s="1"/>
  <c r="Q34" i="7"/>
  <c r="T34" i="7" s="1"/>
  <c r="P34" i="7"/>
  <c r="O34" i="7"/>
  <c r="U34" i="7" s="1"/>
  <c r="Q33" i="7"/>
  <c r="T33" i="7" s="1"/>
  <c r="P33" i="7"/>
  <c r="O33" i="7"/>
  <c r="U33" i="7" s="1"/>
  <c r="Q32" i="7"/>
  <c r="T32" i="7" s="1"/>
  <c r="P32" i="7"/>
  <c r="O32" i="7"/>
  <c r="U32" i="7" s="1"/>
  <c r="Q31" i="7"/>
  <c r="T31" i="7" s="1"/>
  <c r="P31" i="7"/>
  <c r="O31" i="7"/>
  <c r="U31" i="7" s="1"/>
  <c r="Q30" i="7"/>
  <c r="T30" i="7" s="1"/>
  <c r="P30" i="7"/>
  <c r="O30" i="7"/>
  <c r="U30" i="7" s="1"/>
  <c r="Q29" i="7"/>
  <c r="T29" i="7" s="1"/>
  <c r="P29" i="7"/>
  <c r="O29" i="7"/>
  <c r="U29" i="7" s="1"/>
  <c r="Q28" i="7"/>
  <c r="T28" i="7" s="1"/>
  <c r="P28" i="7"/>
  <c r="O28" i="7"/>
  <c r="U28" i="7" s="1"/>
  <c r="Q27" i="7"/>
  <c r="T27" i="7" s="1"/>
  <c r="P27" i="7"/>
  <c r="O27" i="7"/>
  <c r="U27" i="7" s="1"/>
  <c r="Q26" i="7"/>
  <c r="T26" i="7" s="1"/>
  <c r="P26" i="7"/>
  <c r="O26" i="7"/>
  <c r="U26" i="7" s="1"/>
  <c r="Q25" i="7"/>
  <c r="T25" i="7" s="1"/>
  <c r="P25" i="7"/>
  <c r="O25" i="7"/>
  <c r="U25" i="7" s="1"/>
  <c r="Q24" i="7"/>
  <c r="T24" i="7" s="1"/>
  <c r="P24" i="7"/>
  <c r="O24" i="7"/>
  <c r="U24" i="7" s="1"/>
  <c r="Q23" i="7"/>
  <c r="T23" i="7" s="1"/>
  <c r="P23" i="7"/>
  <c r="O23" i="7"/>
  <c r="U23" i="7" s="1"/>
  <c r="Q22" i="7"/>
  <c r="T22" i="7" s="1"/>
  <c r="P22" i="7"/>
  <c r="O22" i="7"/>
  <c r="U22" i="7" s="1"/>
  <c r="Q21" i="7"/>
  <c r="T21" i="7" s="1"/>
  <c r="P21" i="7"/>
  <c r="O21" i="7"/>
  <c r="U21" i="7" s="1"/>
  <c r="Q20" i="7"/>
  <c r="T20" i="7" s="1"/>
  <c r="P20" i="7"/>
  <c r="O20" i="7"/>
  <c r="U20" i="7" s="1"/>
  <c r="Q19" i="7"/>
  <c r="T19" i="7" s="1"/>
  <c r="P19" i="7"/>
  <c r="O19" i="7"/>
  <c r="U19" i="7" s="1"/>
  <c r="Q18" i="7"/>
  <c r="T18" i="7" s="1"/>
  <c r="P18" i="7"/>
  <c r="O18" i="7"/>
  <c r="U18" i="7" s="1"/>
  <c r="Q17" i="7"/>
  <c r="T17" i="7" s="1"/>
  <c r="P17" i="7"/>
  <c r="O17" i="7"/>
  <c r="U17" i="7" s="1"/>
  <c r="Q16" i="7"/>
  <c r="T16" i="7" s="1"/>
  <c r="P16" i="7"/>
  <c r="O16" i="7"/>
  <c r="U16" i="7" s="1"/>
  <c r="Q15" i="7"/>
  <c r="T15" i="7" s="1"/>
  <c r="P15" i="7"/>
  <c r="O15" i="7"/>
  <c r="U15" i="7" s="1"/>
  <c r="Q14" i="7"/>
  <c r="T14" i="7" s="1"/>
  <c r="P14" i="7"/>
  <c r="O14" i="7"/>
  <c r="U14" i="7" s="1"/>
  <c r="Q13" i="7"/>
  <c r="T13" i="7" s="1"/>
  <c r="P13" i="7"/>
  <c r="O13" i="7"/>
  <c r="U13" i="7" s="1"/>
  <c r="Q12" i="7"/>
  <c r="T12" i="7" s="1"/>
  <c r="P12" i="7"/>
  <c r="O12" i="7"/>
  <c r="U12" i="7" s="1"/>
  <c r="Q11" i="7"/>
  <c r="T11" i="7" s="1"/>
  <c r="P11" i="7"/>
  <c r="O11" i="7"/>
  <c r="U11" i="7" s="1"/>
  <c r="Q10" i="7"/>
  <c r="T10" i="7" s="1"/>
  <c r="P10" i="7"/>
  <c r="O10" i="7"/>
  <c r="U10" i="7" s="1"/>
  <c r="Q9" i="7"/>
  <c r="T9" i="7" s="1"/>
  <c r="P9" i="7"/>
  <c r="O9" i="7"/>
  <c r="U9" i="7" s="1"/>
  <c r="Q8" i="7"/>
  <c r="T8" i="7" s="1"/>
  <c r="P8" i="7"/>
  <c r="O8" i="7"/>
  <c r="U8" i="7" s="1"/>
  <c r="Q7" i="7"/>
  <c r="T7" i="7" s="1"/>
  <c r="P7" i="7"/>
  <c r="O7" i="7"/>
  <c r="U7" i="7" s="1"/>
  <c r="Q6" i="7"/>
  <c r="T6" i="7" s="1"/>
  <c r="P6" i="7"/>
  <c r="O6" i="7"/>
  <c r="U6" i="7" s="1"/>
  <c r="Q5" i="7"/>
  <c r="T5" i="7" s="1"/>
  <c r="P5" i="7"/>
  <c r="O5" i="7"/>
  <c r="U5" i="7" s="1"/>
  <c r="Q4" i="7"/>
  <c r="T4" i="7" s="1"/>
  <c r="P4" i="7"/>
  <c r="O4" i="7"/>
  <c r="U4" i="7" s="1"/>
  <c r="Q3" i="7"/>
  <c r="T3" i="7" s="1"/>
  <c r="P3" i="7"/>
  <c r="O3" i="7"/>
  <c r="U3" i="7" s="1"/>
  <c r="T2" i="7"/>
  <c r="P2" i="7"/>
  <c r="U2" i="7"/>
  <c r="S2" i="7" l="1"/>
  <c r="R2" i="7"/>
  <c r="S6" i="7"/>
  <c r="W6" i="7"/>
  <c r="S18" i="7"/>
  <c r="AI18" i="7" s="1"/>
  <c r="W18" i="7"/>
  <c r="R22" i="7"/>
  <c r="W22" i="7"/>
  <c r="R46" i="7"/>
  <c r="W46" i="7"/>
  <c r="R58" i="7"/>
  <c r="W58" i="7"/>
  <c r="R66" i="7"/>
  <c r="W66" i="7"/>
  <c r="R82" i="7"/>
  <c r="W82" i="7"/>
  <c r="S94" i="7"/>
  <c r="W94" i="7"/>
  <c r="S98" i="7"/>
  <c r="W98" i="7"/>
  <c r="S110" i="7"/>
  <c r="AI110" i="7" s="1"/>
  <c r="W110" i="7"/>
  <c r="S194" i="7"/>
  <c r="W194" i="7"/>
  <c r="S198" i="7"/>
  <c r="W198" i="7"/>
  <c r="R5" i="7"/>
  <c r="W5" i="7"/>
  <c r="R9" i="7"/>
  <c r="W9" i="7"/>
  <c r="R13" i="7"/>
  <c r="W13" i="7"/>
  <c r="R17" i="7"/>
  <c r="W17" i="7"/>
  <c r="R21" i="7"/>
  <c r="W21" i="7"/>
  <c r="S25" i="7"/>
  <c r="W25" i="7"/>
  <c r="S29" i="7"/>
  <c r="W29" i="7"/>
  <c r="S33" i="7"/>
  <c r="AI33" i="7" s="1"/>
  <c r="W33" i="7"/>
  <c r="S37" i="7"/>
  <c r="W37" i="7"/>
  <c r="S41" i="7"/>
  <c r="AI41" i="7" s="1"/>
  <c r="W41" i="7"/>
  <c r="S45" i="7"/>
  <c r="W45" i="7"/>
  <c r="S49" i="7"/>
  <c r="AI49" i="7" s="1"/>
  <c r="W49" i="7"/>
  <c r="S53" i="7"/>
  <c r="W53" i="7"/>
  <c r="S57" i="7"/>
  <c r="AI57" i="7" s="1"/>
  <c r="W57" i="7"/>
  <c r="S61" i="7"/>
  <c r="W61" i="7"/>
  <c r="S65" i="7"/>
  <c r="W65" i="7"/>
  <c r="S69" i="7"/>
  <c r="W69" i="7"/>
  <c r="S73" i="7"/>
  <c r="AI73" i="7" s="1"/>
  <c r="W73" i="7"/>
  <c r="S77" i="7"/>
  <c r="W77" i="7"/>
  <c r="S81" i="7"/>
  <c r="AI81" i="7" s="1"/>
  <c r="W81" i="7"/>
  <c r="S85" i="7"/>
  <c r="W85" i="7"/>
  <c r="W89" i="7"/>
  <c r="R93" i="7"/>
  <c r="W93" i="7"/>
  <c r="R97" i="7"/>
  <c r="W97" i="7"/>
  <c r="R101" i="7"/>
  <c r="W101" i="7"/>
  <c r="R105" i="7"/>
  <c r="W105" i="7"/>
  <c r="R109" i="7"/>
  <c r="W109" i="7"/>
  <c r="R113" i="7"/>
  <c r="W113" i="7"/>
  <c r="R117" i="7"/>
  <c r="W117" i="7"/>
  <c r="R121" i="7"/>
  <c r="W121" i="7"/>
  <c r="R125" i="7"/>
  <c r="W125" i="7"/>
  <c r="R129" i="7"/>
  <c r="W129" i="7"/>
  <c r="S133" i="7"/>
  <c r="W133" i="7"/>
  <c r="S137" i="7"/>
  <c r="AI137" i="7" s="1"/>
  <c r="W137" i="7"/>
  <c r="S141" i="7"/>
  <c r="AI141" i="7" s="1"/>
  <c r="W141" i="7"/>
  <c r="S145" i="7"/>
  <c r="AI145" i="7" s="1"/>
  <c r="W145" i="7"/>
  <c r="S149" i="7"/>
  <c r="AI149" i="7" s="1"/>
  <c r="W149" i="7"/>
  <c r="S153" i="7"/>
  <c r="AI153" i="7" s="1"/>
  <c r="W153" i="7"/>
  <c r="S157" i="7"/>
  <c r="AI157" i="7" s="1"/>
  <c r="W157" i="7"/>
  <c r="S161" i="7"/>
  <c r="AI161" i="7" s="1"/>
  <c r="W161" i="7"/>
  <c r="S165" i="7"/>
  <c r="W165" i="7"/>
  <c r="S169" i="7"/>
  <c r="AI169" i="7" s="1"/>
  <c r="W169" i="7"/>
  <c r="S173" i="7"/>
  <c r="AI173" i="7" s="1"/>
  <c r="W173" i="7"/>
  <c r="S177" i="7"/>
  <c r="AI177" i="7" s="1"/>
  <c r="W177" i="7"/>
  <c r="S181" i="7"/>
  <c r="AI181" i="7" s="1"/>
  <c r="W181" i="7"/>
  <c r="R185" i="7"/>
  <c r="W185" i="7"/>
  <c r="R189" i="7"/>
  <c r="W189" i="7"/>
  <c r="R193" i="7"/>
  <c r="W193" i="7"/>
  <c r="R197" i="7"/>
  <c r="W197" i="7"/>
  <c r="S14" i="7"/>
  <c r="AI14" i="7" s="1"/>
  <c r="W14" i="7"/>
  <c r="R30" i="7"/>
  <c r="W30" i="7"/>
  <c r="R34" i="7"/>
  <c r="W34" i="7"/>
  <c r="R38" i="7"/>
  <c r="W38" i="7"/>
  <c r="R54" i="7"/>
  <c r="W54" i="7"/>
  <c r="R74" i="7"/>
  <c r="W74" i="7"/>
  <c r="R86" i="7"/>
  <c r="W86" i="7"/>
  <c r="S102" i="7"/>
  <c r="AI102" i="7" s="1"/>
  <c r="W102" i="7"/>
  <c r="S106" i="7"/>
  <c r="AI106" i="7" s="1"/>
  <c r="W106" i="7"/>
  <c r="S114" i="7"/>
  <c r="AI114" i="7" s="1"/>
  <c r="W114" i="7"/>
  <c r="S118" i="7"/>
  <c r="AI118" i="7" s="1"/>
  <c r="W118" i="7"/>
  <c r="S122" i="7"/>
  <c r="AI122" i="7" s="1"/>
  <c r="W122" i="7"/>
  <c r="S126" i="7"/>
  <c r="AI126" i="7" s="1"/>
  <c r="W126" i="7"/>
  <c r="S130" i="7"/>
  <c r="AI130" i="7" s="1"/>
  <c r="W130" i="7"/>
  <c r="R134" i="7"/>
  <c r="W134" i="7"/>
  <c r="R138" i="7"/>
  <c r="W138" i="7"/>
  <c r="R142" i="7"/>
  <c r="W142" i="7"/>
  <c r="R146" i="7"/>
  <c r="W146" i="7"/>
  <c r="R150" i="7"/>
  <c r="W150" i="7"/>
  <c r="R154" i="7"/>
  <c r="W154" i="7"/>
  <c r="R158" i="7"/>
  <c r="W158" i="7"/>
  <c r="R162" i="7"/>
  <c r="W162" i="7"/>
  <c r="R166" i="7"/>
  <c r="W166" i="7"/>
  <c r="R170" i="7"/>
  <c r="W170" i="7"/>
  <c r="R174" i="7"/>
  <c r="W174" i="7"/>
  <c r="R178" i="7"/>
  <c r="W178" i="7"/>
  <c r="R182" i="7"/>
  <c r="W182" i="7"/>
  <c r="S186" i="7"/>
  <c r="AI186" i="7" s="1"/>
  <c r="W186" i="7"/>
  <c r="S190" i="7"/>
  <c r="AI190" i="7" s="1"/>
  <c r="W190" i="7"/>
  <c r="S4" i="7"/>
  <c r="AI4" i="7" s="1"/>
  <c r="W4" i="7"/>
  <c r="S8" i="7"/>
  <c r="AI8" i="7" s="1"/>
  <c r="W8" i="7"/>
  <c r="S12" i="7"/>
  <c r="AI12" i="7" s="1"/>
  <c r="W12" i="7"/>
  <c r="S16" i="7"/>
  <c r="AI16" i="7" s="1"/>
  <c r="W16" i="7"/>
  <c r="S20" i="7"/>
  <c r="AI20" i="7" s="1"/>
  <c r="W20" i="7"/>
  <c r="R24" i="7"/>
  <c r="W24" i="7"/>
  <c r="R28" i="7"/>
  <c r="W28" i="7"/>
  <c r="R32" i="7"/>
  <c r="W32" i="7"/>
  <c r="R36" i="7"/>
  <c r="W36" i="7"/>
  <c r="R40" i="7"/>
  <c r="W40" i="7"/>
  <c r="R44" i="7"/>
  <c r="W44" i="7"/>
  <c r="R48" i="7"/>
  <c r="W48" i="7"/>
  <c r="R52" i="7"/>
  <c r="W52" i="7"/>
  <c r="R56" i="7"/>
  <c r="W56" i="7"/>
  <c r="R60" i="7"/>
  <c r="W60" i="7"/>
  <c r="R64" i="7"/>
  <c r="W64" i="7"/>
  <c r="R68" i="7"/>
  <c r="W68" i="7"/>
  <c r="R72" i="7"/>
  <c r="W72" i="7"/>
  <c r="R76" i="7"/>
  <c r="W76" i="7"/>
  <c r="R80" i="7"/>
  <c r="W80" i="7"/>
  <c r="R84" i="7"/>
  <c r="W84" i="7"/>
  <c r="S88" i="7"/>
  <c r="AI88" i="7" s="1"/>
  <c r="W88" i="7"/>
  <c r="S92" i="7"/>
  <c r="AI92" i="7" s="1"/>
  <c r="W92" i="7"/>
  <c r="S96" i="7"/>
  <c r="AI96" i="7" s="1"/>
  <c r="W96" i="7"/>
  <c r="S100" i="7"/>
  <c r="AI100" i="7" s="1"/>
  <c r="W100" i="7"/>
  <c r="S104" i="7"/>
  <c r="AI104" i="7" s="1"/>
  <c r="W104" i="7"/>
  <c r="S108" i="7"/>
  <c r="AI108" i="7" s="1"/>
  <c r="W108" i="7"/>
  <c r="S112" i="7"/>
  <c r="AI112" i="7" s="1"/>
  <c r="W112" i="7"/>
  <c r="S116" i="7"/>
  <c r="AI116" i="7" s="1"/>
  <c r="W116" i="7"/>
  <c r="S120" i="7"/>
  <c r="AI120" i="7" s="1"/>
  <c r="W120" i="7"/>
  <c r="S124" i="7"/>
  <c r="AI124" i="7" s="1"/>
  <c r="W124" i="7"/>
  <c r="S128" i="7"/>
  <c r="AI128" i="7" s="1"/>
  <c r="W128" i="7"/>
  <c r="R132" i="7"/>
  <c r="W132" i="7"/>
  <c r="R136" i="7"/>
  <c r="W136" i="7"/>
  <c r="R140" i="7"/>
  <c r="W140" i="7"/>
  <c r="R144" i="7"/>
  <c r="W144" i="7"/>
  <c r="R148" i="7"/>
  <c r="W148" i="7"/>
  <c r="R152" i="7"/>
  <c r="W152" i="7"/>
  <c r="R156" i="7"/>
  <c r="W156" i="7"/>
  <c r="R160" i="7"/>
  <c r="W160" i="7"/>
  <c r="R164" i="7"/>
  <c r="W164" i="7"/>
  <c r="R168" i="7"/>
  <c r="W168" i="7"/>
  <c r="R172" i="7"/>
  <c r="W172" i="7"/>
  <c r="R176" i="7"/>
  <c r="W176" i="7"/>
  <c r="R180" i="7"/>
  <c r="W180" i="7"/>
  <c r="S184" i="7"/>
  <c r="AI184" i="7" s="1"/>
  <c r="W184" i="7"/>
  <c r="S188" i="7"/>
  <c r="AI188" i="7" s="1"/>
  <c r="W188" i="7"/>
  <c r="S192" i="7"/>
  <c r="AI192" i="7" s="1"/>
  <c r="W192" i="7"/>
  <c r="S196" i="7"/>
  <c r="AI196" i="7" s="1"/>
  <c r="W196" i="7"/>
  <c r="S200" i="7"/>
  <c r="AI200" i="7" s="1"/>
  <c r="W200" i="7"/>
  <c r="S10" i="7"/>
  <c r="W10" i="7"/>
  <c r="R26" i="7"/>
  <c r="W26" i="7"/>
  <c r="R42" i="7"/>
  <c r="W42" i="7"/>
  <c r="R50" i="7"/>
  <c r="W50" i="7"/>
  <c r="R62" i="7"/>
  <c r="W62" i="7"/>
  <c r="R70" i="7"/>
  <c r="W70" i="7"/>
  <c r="R78" i="7"/>
  <c r="W78" i="7"/>
  <c r="S90" i="7"/>
  <c r="AI90" i="7" s="1"/>
  <c r="W90" i="7"/>
  <c r="R3" i="7"/>
  <c r="W3" i="7"/>
  <c r="R7" i="7"/>
  <c r="W7" i="7"/>
  <c r="R11" i="7"/>
  <c r="W11" i="7"/>
  <c r="R15" i="7"/>
  <c r="W15" i="7"/>
  <c r="R19" i="7"/>
  <c r="W19" i="7"/>
  <c r="S23" i="7"/>
  <c r="AI23" i="7" s="1"/>
  <c r="W23" i="7"/>
  <c r="S27" i="7"/>
  <c r="AI27" i="7" s="1"/>
  <c r="W27" i="7"/>
  <c r="S31" i="7"/>
  <c r="AI31" i="7" s="1"/>
  <c r="W31" i="7"/>
  <c r="S35" i="7"/>
  <c r="AI35" i="7" s="1"/>
  <c r="W35" i="7"/>
  <c r="S39" i="7"/>
  <c r="AI39" i="7" s="1"/>
  <c r="W39" i="7"/>
  <c r="S43" i="7"/>
  <c r="AI43" i="7" s="1"/>
  <c r="W43" i="7"/>
  <c r="S47" i="7"/>
  <c r="AI47" i="7" s="1"/>
  <c r="W47" i="7"/>
  <c r="S51" i="7"/>
  <c r="AI51" i="7" s="1"/>
  <c r="W51" i="7"/>
  <c r="S55" i="7"/>
  <c r="AI55" i="7" s="1"/>
  <c r="W55" i="7"/>
  <c r="S59" i="7"/>
  <c r="AI59" i="7" s="1"/>
  <c r="W59" i="7"/>
  <c r="S63" i="7"/>
  <c r="AI63" i="7" s="1"/>
  <c r="W63" i="7"/>
  <c r="S67" i="7"/>
  <c r="AI67" i="7" s="1"/>
  <c r="W67" i="7"/>
  <c r="S71" i="7"/>
  <c r="AI71" i="7" s="1"/>
  <c r="W71" i="7"/>
  <c r="S75" i="7"/>
  <c r="AI75" i="7" s="1"/>
  <c r="W75" i="7"/>
  <c r="S79" i="7"/>
  <c r="AI79" i="7" s="1"/>
  <c r="W79" i="7"/>
  <c r="S83" i="7"/>
  <c r="W83" i="7"/>
  <c r="S87" i="7"/>
  <c r="AI87" i="7" s="1"/>
  <c r="W87" i="7"/>
  <c r="R91" i="7"/>
  <c r="W91" i="7"/>
  <c r="R95" i="7"/>
  <c r="W95" i="7"/>
  <c r="R99" i="7"/>
  <c r="W99" i="7"/>
  <c r="R103" i="7"/>
  <c r="W103" i="7"/>
  <c r="R107" i="7"/>
  <c r="W107" i="7"/>
  <c r="R111" i="7"/>
  <c r="W111" i="7"/>
  <c r="R115" i="7"/>
  <c r="W115" i="7"/>
  <c r="R119" i="7"/>
  <c r="W119" i="7"/>
  <c r="R123" i="7"/>
  <c r="W123" i="7"/>
  <c r="R127" i="7"/>
  <c r="W127" i="7"/>
  <c r="R131" i="7"/>
  <c r="W131" i="7"/>
  <c r="S135" i="7"/>
  <c r="AI135" i="7" s="1"/>
  <c r="W135" i="7"/>
  <c r="S139" i="7"/>
  <c r="AI139" i="7" s="1"/>
  <c r="W139" i="7"/>
  <c r="S143" i="7"/>
  <c r="AI143" i="7" s="1"/>
  <c r="W143" i="7"/>
  <c r="S147" i="7"/>
  <c r="AI147" i="7" s="1"/>
  <c r="W147" i="7"/>
  <c r="S151" i="7"/>
  <c r="AI151" i="7" s="1"/>
  <c r="W151" i="7"/>
  <c r="S155" i="7"/>
  <c r="AI155" i="7" s="1"/>
  <c r="W155" i="7"/>
  <c r="S159" i="7"/>
  <c r="AI159" i="7" s="1"/>
  <c r="W159" i="7"/>
  <c r="S163" i="7"/>
  <c r="AI163" i="7" s="1"/>
  <c r="W163" i="7"/>
  <c r="S167" i="7"/>
  <c r="AI167" i="7" s="1"/>
  <c r="W167" i="7"/>
  <c r="S171" i="7"/>
  <c r="AI171" i="7" s="1"/>
  <c r="W171" i="7"/>
  <c r="S175" i="7"/>
  <c r="AI175" i="7" s="1"/>
  <c r="W175" i="7"/>
  <c r="S179" i="7"/>
  <c r="W179" i="7"/>
  <c r="S183" i="7"/>
  <c r="AI183" i="7" s="1"/>
  <c r="W183" i="7"/>
  <c r="R187" i="7"/>
  <c r="W187" i="7"/>
  <c r="R191" i="7"/>
  <c r="W191" i="7"/>
  <c r="R195" i="7"/>
  <c r="W195" i="7"/>
  <c r="R199" i="7"/>
  <c r="W199" i="7"/>
  <c r="AJ22" i="7"/>
  <c r="AJ30" i="7"/>
  <c r="AI6" i="7"/>
  <c r="AI85" i="7"/>
  <c r="AI98" i="7"/>
  <c r="AI133" i="7"/>
  <c r="AI37" i="7"/>
  <c r="AI45" i="7"/>
  <c r="AI53" i="7"/>
  <c r="AI61" i="7"/>
  <c r="AI69" i="7"/>
  <c r="AI77" i="7"/>
  <c r="AI2" i="7"/>
  <c r="AI10" i="7"/>
  <c r="AI65" i="7"/>
  <c r="AI94" i="7"/>
  <c r="AI83" i="7"/>
  <c r="S3" i="7"/>
  <c r="S5" i="7"/>
  <c r="S7" i="7"/>
  <c r="S9" i="7"/>
  <c r="S11" i="7"/>
  <c r="S13" i="7"/>
  <c r="S15" i="7"/>
  <c r="S17" i="7"/>
  <c r="S19" i="7"/>
  <c r="S21" i="7"/>
  <c r="S22" i="7"/>
  <c r="AI29" i="7"/>
  <c r="S30" i="7"/>
  <c r="AI25" i="7"/>
  <c r="S26" i="7"/>
  <c r="S34" i="7"/>
  <c r="S36" i="7"/>
  <c r="S38" i="7"/>
  <c r="S40" i="7"/>
  <c r="S42" i="7"/>
  <c r="S44" i="7"/>
  <c r="S46" i="7"/>
  <c r="S48" i="7"/>
  <c r="S50" i="7"/>
  <c r="S52" i="7"/>
  <c r="S54" i="7"/>
  <c r="S56" i="7"/>
  <c r="S58" i="7"/>
  <c r="S60" i="7"/>
  <c r="S62" i="7"/>
  <c r="S64" i="7"/>
  <c r="S66" i="7"/>
  <c r="S68" i="7"/>
  <c r="S70" i="7"/>
  <c r="S72" i="7"/>
  <c r="S74" i="7"/>
  <c r="S76" i="7"/>
  <c r="S78" i="7"/>
  <c r="S80" i="7"/>
  <c r="S82" i="7"/>
  <c r="S84" i="7"/>
  <c r="S86" i="7"/>
  <c r="R89" i="7"/>
  <c r="S89" i="7"/>
  <c r="S91" i="7"/>
  <c r="S93" i="7"/>
  <c r="S95" i="7"/>
  <c r="S97" i="7"/>
  <c r="S99" i="7"/>
  <c r="S101" i="7"/>
  <c r="S103" i="7"/>
  <c r="S105" i="7"/>
  <c r="S107" i="7"/>
  <c r="S109" i="7"/>
  <c r="S111" i="7"/>
  <c r="S113" i="7"/>
  <c r="S115" i="7"/>
  <c r="S117" i="7"/>
  <c r="S119" i="7"/>
  <c r="S121" i="7"/>
  <c r="S123" i="7"/>
  <c r="S125" i="7"/>
  <c r="S127" i="7"/>
  <c r="S129" i="7"/>
  <c r="S131" i="7"/>
  <c r="S132" i="7"/>
  <c r="S134" i="7"/>
  <c r="S136" i="7"/>
  <c r="S138" i="7"/>
  <c r="S140" i="7"/>
  <c r="S142" i="7"/>
  <c r="S144" i="7"/>
  <c r="S146" i="7"/>
  <c r="S148" i="7"/>
  <c r="S150" i="7"/>
  <c r="S152" i="7"/>
  <c r="S154" i="7"/>
  <c r="S156" i="7"/>
  <c r="S158" i="7"/>
  <c r="S24" i="7"/>
  <c r="S28" i="7"/>
  <c r="S32" i="7"/>
  <c r="S160" i="7"/>
  <c r="S162" i="7"/>
  <c r="S164" i="7"/>
  <c r="S166" i="7"/>
  <c r="S168" i="7"/>
  <c r="S170" i="7"/>
  <c r="S172" i="7"/>
  <c r="S174" i="7"/>
  <c r="S176" i="7"/>
  <c r="S178" i="7"/>
  <c r="S180" i="7"/>
  <c r="S182" i="7"/>
  <c r="S187" i="7"/>
  <c r="S189" i="7"/>
  <c r="S191" i="7"/>
  <c r="S193" i="7"/>
  <c r="S195" i="7"/>
  <c r="S197" i="7"/>
  <c r="S199" i="7"/>
  <c r="AJ5" i="7"/>
  <c r="AJ13" i="7"/>
  <c r="AJ17" i="7"/>
  <c r="AJ21" i="7"/>
  <c r="R6" i="7"/>
  <c r="R8" i="7"/>
  <c r="R10" i="7"/>
  <c r="R12" i="7"/>
  <c r="R18" i="7"/>
  <c r="R20" i="7"/>
  <c r="R4" i="7"/>
  <c r="R14" i="7"/>
  <c r="R16" i="7"/>
  <c r="AJ42" i="7"/>
  <c r="AJ52" i="7"/>
  <c r="AJ58" i="7"/>
  <c r="AJ60" i="7"/>
  <c r="AJ82" i="7"/>
  <c r="R23" i="7"/>
  <c r="R25" i="7"/>
  <c r="R27" i="7"/>
  <c r="R29" i="7"/>
  <c r="R31" i="7"/>
  <c r="R33" i="7"/>
  <c r="R35" i="7"/>
  <c r="R37" i="7"/>
  <c r="R39" i="7"/>
  <c r="R41" i="7"/>
  <c r="R43" i="7"/>
  <c r="R45" i="7"/>
  <c r="R47" i="7"/>
  <c r="R49" i="7"/>
  <c r="R51" i="7"/>
  <c r="R53" i="7"/>
  <c r="R55" i="7"/>
  <c r="R57" i="7"/>
  <c r="R59" i="7"/>
  <c r="R61" i="7"/>
  <c r="R63" i="7"/>
  <c r="R65" i="7"/>
  <c r="R67" i="7"/>
  <c r="R69" i="7"/>
  <c r="R71" i="7"/>
  <c r="R73" i="7"/>
  <c r="R75" i="7"/>
  <c r="R77" i="7"/>
  <c r="R79" i="7"/>
  <c r="R81" i="7"/>
  <c r="R83" i="7"/>
  <c r="R85" i="7"/>
  <c r="R87" i="7"/>
  <c r="R88" i="7"/>
  <c r="R90" i="7"/>
  <c r="R92" i="7"/>
  <c r="R94" i="7"/>
  <c r="AJ99" i="7"/>
  <c r="AJ107" i="7"/>
  <c r="AJ115" i="7"/>
  <c r="AJ123" i="7"/>
  <c r="AJ131" i="7"/>
  <c r="R96" i="7"/>
  <c r="R98" i="7"/>
  <c r="R100" i="7"/>
  <c r="R102" i="7"/>
  <c r="R104" i="7"/>
  <c r="R106" i="7"/>
  <c r="R108" i="7"/>
  <c r="R110" i="7"/>
  <c r="R112" i="7"/>
  <c r="R114" i="7"/>
  <c r="R116" i="7"/>
  <c r="R118" i="7"/>
  <c r="R120" i="7"/>
  <c r="R122" i="7"/>
  <c r="R124" i="7"/>
  <c r="R126" i="7"/>
  <c r="R128" i="7"/>
  <c r="R130" i="7"/>
  <c r="R133" i="7"/>
  <c r="R135" i="7"/>
  <c r="AJ138" i="7"/>
  <c r="AJ146" i="7"/>
  <c r="AJ154" i="7"/>
  <c r="R137" i="7"/>
  <c r="R139" i="7"/>
  <c r="R141" i="7"/>
  <c r="R143" i="7"/>
  <c r="R145" i="7"/>
  <c r="R147" i="7"/>
  <c r="R149" i="7"/>
  <c r="R151" i="7"/>
  <c r="R153" i="7"/>
  <c r="R155" i="7"/>
  <c r="R157" i="7"/>
  <c r="R159" i="7"/>
  <c r="R161" i="7"/>
  <c r="AI165" i="7"/>
  <c r="AI179" i="7"/>
  <c r="R163" i="7"/>
  <c r="R165" i="7"/>
  <c r="R167" i="7"/>
  <c r="R169" i="7"/>
  <c r="R171" i="7"/>
  <c r="R173" i="7"/>
  <c r="R175" i="7"/>
  <c r="R177" i="7"/>
  <c r="R179" i="7"/>
  <c r="R181" i="7"/>
  <c r="R183" i="7"/>
  <c r="AJ189" i="7"/>
  <c r="AI194" i="7"/>
  <c r="AI198" i="7"/>
  <c r="R184" i="7"/>
  <c r="S185" i="7"/>
  <c r="R186" i="7"/>
  <c r="R188" i="7"/>
  <c r="R190" i="7"/>
  <c r="R192" i="7"/>
  <c r="R194" i="7"/>
  <c r="R196" i="7"/>
  <c r="R198" i="7"/>
  <c r="R200" i="7"/>
  <c r="AJ199" i="7" l="1"/>
  <c r="X86" i="7"/>
  <c r="AJ54" i="7"/>
  <c r="X145" i="7"/>
  <c r="X21" i="7"/>
  <c r="X58" i="7"/>
  <c r="AJ26" i="7"/>
  <c r="X26" i="7"/>
  <c r="X161" i="7"/>
  <c r="X118" i="7"/>
  <c r="X87" i="7"/>
  <c r="X55" i="7"/>
  <c r="X23" i="7"/>
  <c r="X123" i="7"/>
  <c r="X91" i="7"/>
  <c r="X78" i="7"/>
  <c r="X172" i="7"/>
  <c r="X140" i="7"/>
  <c r="X68" i="7"/>
  <c r="X36" i="7"/>
  <c r="X162" i="7"/>
  <c r="X74" i="7"/>
  <c r="X189" i="7"/>
  <c r="X101" i="7"/>
  <c r="X192" i="7"/>
  <c r="X169" i="7"/>
  <c r="X8" i="7"/>
  <c r="X46" i="7"/>
  <c r="AJ103" i="7"/>
  <c r="AJ72" i="7"/>
  <c r="AJ50" i="7"/>
  <c r="AJ158" i="7"/>
  <c r="AJ136" i="7"/>
  <c r="X120" i="7"/>
  <c r="X112" i="7"/>
  <c r="AJ113" i="7"/>
  <c r="AJ34" i="7"/>
  <c r="X70" i="7"/>
  <c r="AJ185" i="7"/>
  <c r="AJ176" i="7"/>
  <c r="AJ160" i="7"/>
  <c r="AJ111" i="7"/>
  <c r="X85" i="7"/>
  <c r="X61" i="7"/>
  <c r="X37" i="7"/>
  <c r="AJ86" i="7"/>
  <c r="AJ48" i="7"/>
  <c r="X18" i="7"/>
  <c r="AJ24" i="7"/>
  <c r="X13" i="7"/>
  <c r="X5" i="7"/>
  <c r="X82" i="7"/>
  <c r="X191" i="7"/>
  <c r="X200" i="7"/>
  <c r="AJ191" i="7"/>
  <c r="X177" i="7"/>
  <c r="AJ168" i="7"/>
  <c r="AJ144" i="7"/>
  <c r="AJ121" i="7"/>
  <c r="X92" i="7"/>
  <c r="X77" i="7"/>
  <c r="X69" i="7"/>
  <c r="X53" i="7"/>
  <c r="X45" i="7"/>
  <c r="X29" i="7"/>
  <c r="AJ70" i="7"/>
  <c r="AJ56" i="7"/>
  <c r="X16" i="7"/>
  <c r="X6" i="7"/>
  <c r="X190" i="7"/>
  <c r="X184" i="7"/>
  <c r="X183" i="7"/>
  <c r="X167" i="7"/>
  <c r="AJ182" i="7"/>
  <c r="X153" i="7"/>
  <c r="X137" i="7"/>
  <c r="AJ152" i="7"/>
  <c r="AJ142" i="7"/>
  <c r="AJ129" i="7"/>
  <c r="AJ119" i="7"/>
  <c r="AJ97" i="7"/>
  <c r="X90" i="7"/>
  <c r="AJ64" i="7"/>
  <c r="X14" i="7"/>
  <c r="AJ15" i="7"/>
  <c r="AJ32" i="7"/>
  <c r="X195" i="7"/>
  <c r="X187" i="7"/>
  <c r="X131" i="7"/>
  <c r="X115" i="7"/>
  <c r="X107" i="7"/>
  <c r="X99" i="7"/>
  <c r="X3" i="7"/>
  <c r="X42" i="7"/>
  <c r="X180" i="7"/>
  <c r="AJ172" i="7"/>
  <c r="X156" i="7"/>
  <c r="X148" i="7"/>
  <c r="X84" i="7"/>
  <c r="X76" i="7"/>
  <c r="X60" i="7"/>
  <c r="X52" i="7"/>
  <c r="X44" i="7"/>
  <c r="X28" i="7"/>
  <c r="X178" i="7"/>
  <c r="X154" i="7"/>
  <c r="X146" i="7"/>
  <c r="X138" i="7"/>
  <c r="X30" i="7"/>
  <c r="X197" i="7"/>
  <c r="X117" i="7"/>
  <c r="X93" i="7"/>
  <c r="X194" i="7"/>
  <c r="X31" i="7"/>
  <c r="X199" i="7"/>
  <c r="X54" i="7"/>
  <c r="AJ193" i="7"/>
  <c r="AJ174" i="7"/>
  <c r="AJ166" i="7"/>
  <c r="X159" i="7"/>
  <c r="X151" i="7"/>
  <c r="X143" i="7"/>
  <c r="AJ134" i="7"/>
  <c r="AJ150" i="7"/>
  <c r="X130" i="7"/>
  <c r="X122" i="7"/>
  <c r="X114" i="7"/>
  <c r="X106" i="7"/>
  <c r="X98" i="7"/>
  <c r="AJ127" i="7"/>
  <c r="AJ105" i="7"/>
  <c r="AJ95" i="7"/>
  <c r="AJ80" i="7"/>
  <c r="AJ40" i="7"/>
  <c r="AJ7" i="7"/>
  <c r="X9" i="7"/>
  <c r="X66" i="7"/>
  <c r="AJ187" i="7"/>
  <c r="X11" i="7"/>
  <c r="AJ11" i="7"/>
  <c r="AJ78" i="7"/>
  <c r="X164" i="7"/>
  <c r="AJ178" i="7"/>
  <c r="X38" i="7"/>
  <c r="AJ38" i="7"/>
  <c r="X109" i="7"/>
  <c r="AJ197" i="7"/>
  <c r="AJ76" i="7"/>
  <c r="AJ46" i="7"/>
  <c r="AJ195" i="7"/>
  <c r="X19" i="7"/>
  <c r="AJ19" i="7"/>
  <c r="AJ3" i="7"/>
  <c r="X62" i="7"/>
  <c r="AJ62" i="7"/>
  <c r="AJ162" i="7"/>
  <c r="X125" i="7"/>
  <c r="X17" i="7"/>
  <c r="X196" i="7"/>
  <c r="X188" i="7"/>
  <c r="X181" i="7"/>
  <c r="X173" i="7"/>
  <c r="X165" i="7"/>
  <c r="X135" i="7"/>
  <c r="X126" i="7"/>
  <c r="X110" i="7"/>
  <c r="X102" i="7"/>
  <c r="AJ93" i="7"/>
  <c r="X88" i="7"/>
  <c r="X81" i="7"/>
  <c r="X73" i="7"/>
  <c r="X65" i="7"/>
  <c r="X57" i="7"/>
  <c r="X49" i="7"/>
  <c r="X41" i="7"/>
  <c r="X33" i="7"/>
  <c r="X27" i="7"/>
  <c r="AJ84" i="7"/>
  <c r="AJ74" i="7"/>
  <c r="AJ66" i="7"/>
  <c r="AJ36" i="7"/>
  <c r="X10" i="7"/>
  <c r="AJ9" i="7"/>
  <c r="X132" i="7"/>
  <c r="AJ132" i="7"/>
  <c r="X170" i="7"/>
  <c r="AJ170" i="7"/>
  <c r="X198" i="7"/>
  <c r="AJ164" i="7"/>
  <c r="AJ68" i="7"/>
  <c r="AJ28" i="7"/>
  <c r="X186" i="7"/>
  <c r="X179" i="7"/>
  <c r="X171" i="7"/>
  <c r="X163" i="7"/>
  <c r="AJ180" i="7"/>
  <c r="X155" i="7"/>
  <c r="X147" i="7"/>
  <c r="X139" i="7"/>
  <c r="AJ156" i="7"/>
  <c r="AJ148" i="7"/>
  <c r="AJ140" i="7"/>
  <c r="X133" i="7"/>
  <c r="X124" i="7"/>
  <c r="X116" i="7"/>
  <c r="X108" i="7"/>
  <c r="X100" i="7"/>
  <c r="AJ91" i="7"/>
  <c r="AJ125" i="7"/>
  <c r="AJ117" i="7"/>
  <c r="AJ109" i="7"/>
  <c r="AJ101" i="7"/>
  <c r="X94" i="7"/>
  <c r="X79" i="7"/>
  <c r="X71" i="7"/>
  <c r="X63" i="7"/>
  <c r="X47" i="7"/>
  <c r="X39" i="7"/>
  <c r="X25" i="7"/>
  <c r="AJ44" i="7"/>
  <c r="X20" i="7"/>
  <c r="X175" i="7"/>
  <c r="X157" i="7"/>
  <c r="X149" i="7"/>
  <c r="X141" i="7"/>
  <c r="X128" i="7"/>
  <c r="X104" i="7"/>
  <c r="X96" i="7"/>
  <c r="X83" i="7"/>
  <c r="X75" i="7"/>
  <c r="X67" i="7"/>
  <c r="X59" i="7"/>
  <c r="X51" i="7"/>
  <c r="X43" i="7"/>
  <c r="X35" i="7"/>
  <c r="X4" i="7"/>
  <c r="X12" i="7"/>
  <c r="X127" i="7"/>
  <c r="X119" i="7"/>
  <c r="X111" i="7"/>
  <c r="X103" i="7"/>
  <c r="X95" i="7"/>
  <c r="X15" i="7"/>
  <c r="X7" i="7"/>
  <c r="X50" i="7"/>
  <c r="X176" i="7"/>
  <c r="X168" i="7"/>
  <c r="X160" i="7"/>
  <c r="X152" i="7"/>
  <c r="X144" i="7"/>
  <c r="X136" i="7"/>
  <c r="X80" i="7"/>
  <c r="X72" i="7"/>
  <c r="X64" i="7"/>
  <c r="X56" i="7"/>
  <c r="X48" i="7"/>
  <c r="X40" i="7"/>
  <c r="X32" i="7"/>
  <c r="X24" i="7"/>
  <c r="X182" i="7"/>
  <c r="X174" i="7"/>
  <c r="X166" i="7"/>
  <c r="X158" i="7"/>
  <c r="X150" i="7"/>
  <c r="X142" i="7"/>
  <c r="X134" i="7"/>
  <c r="X34" i="7"/>
  <c r="X193" i="7"/>
  <c r="X185" i="7"/>
  <c r="X129" i="7"/>
  <c r="X121" i="7"/>
  <c r="X113" i="7"/>
  <c r="X105" i="7"/>
  <c r="X97" i="7"/>
  <c r="X89" i="7"/>
  <c r="X22" i="7"/>
  <c r="Z4" i="7"/>
  <c r="Z2" i="7"/>
  <c r="AI185" i="7"/>
  <c r="AI162" i="7"/>
  <c r="AI160" i="7"/>
  <c r="AI28" i="7"/>
  <c r="AI158" i="7"/>
  <c r="AI154" i="7"/>
  <c r="AI150" i="7"/>
  <c r="AI146" i="7"/>
  <c r="AI142" i="7"/>
  <c r="AI138" i="7"/>
  <c r="AI134" i="7"/>
  <c r="AI131" i="7"/>
  <c r="AI127" i="7"/>
  <c r="AI123" i="7"/>
  <c r="AI119" i="7"/>
  <c r="AI115" i="7"/>
  <c r="AI111" i="7"/>
  <c r="AI107" i="7"/>
  <c r="AI103" i="7"/>
  <c r="AI99" i="7"/>
  <c r="AI84" i="7"/>
  <c r="AI80" i="7"/>
  <c r="AI76" i="7"/>
  <c r="AI72" i="7"/>
  <c r="AI68" i="7"/>
  <c r="AI64" i="7"/>
  <c r="AI60" i="7"/>
  <c r="AI56" i="7"/>
  <c r="AI52" i="7"/>
  <c r="AI48" i="7"/>
  <c r="AI44" i="7"/>
  <c r="AI40" i="7"/>
  <c r="AI36" i="7"/>
  <c r="AI30" i="7"/>
  <c r="AI21" i="7"/>
  <c r="AI17" i="7"/>
  <c r="AI13" i="7"/>
  <c r="AI9" i="7"/>
  <c r="AI5" i="7"/>
  <c r="AI199" i="7"/>
  <c r="AI195" i="7"/>
  <c r="AI191" i="7"/>
  <c r="AI187" i="7"/>
  <c r="AI180" i="7"/>
  <c r="AI176" i="7"/>
  <c r="AI172" i="7"/>
  <c r="AI168" i="7"/>
  <c r="AI164" i="7"/>
  <c r="AI32" i="7"/>
  <c r="AI24" i="7"/>
  <c r="AI156" i="7"/>
  <c r="AI152" i="7"/>
  <c r="AI148" i="7"/>
  <c r="AI144" i="7"/>
  <c r="AI140" i="7"/>
  <c r="AI136" i="7"/>
  <c r="AI129" i="7"/>
  <c r="AI125" i="7"/>
  <c r="AI121" i="7"/>
  <c r="AI117" i="7"/>
  <c r="AI89" i="7"/>
  <c r="AI86" i="7"/>
  <c r="AI82" i="7"/>
  <c r="AI78" i="7"/>
  <c r="AI74" i="7"/>
  <c r="AI70" i="7"/>
  <c r="AI66" i="7"/>
  <c r="AI62" i="7"/>
  <c r="AI58" i="7"/>
  <c r="AI54" i="7"/>
  <c r="AI50" i="7"/>
  <c r="AI46" i="7"/>
  <c r="AI34" i="7"/>
  <c r="AI26" i="7"/>
  <c r="AI22" i="7"/>
  <c r="AI19" i="7"/>
  <c r="AI15" i="7"/>
  <c r="AI11" i="7"/>
  <c r="AM11" i="7" s="1"/>
  <c r="AI7" i="7"/>
  <c r="AI3" i="7"/>
  <c r="Z3" i="7"/>
  <c r="AI193" i="7"/>
  <c r="AI132" i="7"/>
  <c r="AI174" i="7"/>
  <c r="AI182" i="7"/>
  <c r="AI166" i="7"/>
  <c r="AI197" i="7"/>
  <c r="AI189" i="7"/>
  <c r="AI178" i="7"/>
  <c r="AI170" i="7"/>
  <c r="AI91" i="7"/>
  <c r="AI113" i="7"/>
  <c r="AI109" i="7"/>
  <c r="AI105" i="7"/>
  <c r="AI101" i="7"/>
  <c r="AI97" i="7"/>
  <c r="AI42" i="7"/>
  <c r="AI38" i="7"/>
  <c r="AI93" i="7"/>
  <c r="AE3" i="7"/>
  <c r="AJ89" i="7"/>
  <c r="AI95" i="7"/>
  <c r="AJ200" i="7"/>
  <c r="AK200" i="7" s="1"/>
  <c r="AJ196" i="7"/>
  <c r="AL196" i="7" s="1"/>
  <c r="AJ192" i="7"/>
  <c r="AL192" i="7" s="1"/>
  <c r="AJ188" i="7"/>
  <c r="AL188" i="7" s="1"/>
  <c r="AJ183" i="7"/>
  <c r="AK183" i="7" s="1"/>
  <c r="AJ179" i="7"/>
  <c r="AK179" i="7" s="1"/>
  <c r="AJ175" i="7"/>
  <c r="AK175" i="7" s="1"/>
  <c r="AJ171" i="7"/>
  <c r="AK171" i="7" s="1"/>
  <c r="AJ167" i="7"/>
  <c r="AK167" i="7" s="1"/>
  <c r="AJ163" i="7"/>
  <c r="AK163" i="7" s="1"/>
  <c r="AJ157" i="7"/>
  <c r="AM157" i="7" s="1"/>
  <c r="AJ153" i="7"/>
  <c r="AM153" i="7" s="1"/>
  <c r="AJ149" i="7"/>
  <c r="AM149" i="7" s="1"/>
  <c r="AJ145" i="7"/>
  <c r="AM145" i="7" s="1"/>
  <c r="AJ141" i="7"/>
  <c r="AM141" i="7" s="1"/>
  <c r="AJ137" i="7"/>
  <c r="AM137" i="7" s="1"/>
  <c r="AJ128" i="7"/>
  <c r="AM128" i="7" s="1"/>
  <c r="AJ124" i="7"/>
  <c r="AM124" i="7" s="1"/>
  <c r="AJ120" i="7"/>
  <c r="AM120" i="7" s="1"/>
  <c r="AJ116" i="7"/>
  <c r="AM116" i="7" s="1"/>
  <c r="AJ112" i="7"/>
  <c r="AM112" i="7" s="1"/>
  <c r="AJ108" i="7"/>
  <c r="AM108" i="7" s="1"/>
  <c r="AJ104" i="7"/>
  <c r="AM104" i="7" s="1"/>
  <c r="AJ100" i="7"/>
  <c r="AM100" i="7" s="1"/>
  <c r="AJ96" i="7"/>
  <c r="AM96" i="7" s="1"/>
  <c r="AJ94" i="7"/>
  <c r="AM94" i="7" s="1"/>
  <c r="AJ92" i="7"/>
  <c r="AM92" i="7" s="1"/>
  <c r="AJ90" i="7"/>
  <c r="AM90" i="7" s="1"/>
  <c r="AJ88" i="7"/>
  <c r="AM88" i="7" s="1"/>
  <c r="AJ85" i="7"/>
  <c r="AM85" i="7" s="1"/>
  <c r="AJ81" i="7"/>
  <c r="AM81" i="7" s="1"/>
  <c r="AJ77" i="7"/>
  <c r="AM77" i="7" s="1"/>
  <c r="AJ73" i="7"/>
  <c r="AM73" i="7" s="1"/>
  <c r="AJ69" i="7"/>
  <c r="AM69" i="7" s="1"/>
  <c r="AJ65" i="7"/>
  <c r="AM65" i="7" s="1"/>
  <c r="AJ61" i="7"/>
  <c r="AM61" i="7" s="1"/>
  <c r="AJ57" i="7"/>
  <c r="AM57" i="7" s="1"/>
  <c r="AJ53" i="7"/>
  <c r="AM53" i="7" s="1"/>
  <c r="AJ49" i="7"/>
  <c r="AM49" i="7" s="1"/>
  <c r="AJ45" i="7"/>
  <c r="AM45" i="7" s="1"/>
  <c r="AJ41" i="7"/>
  <c r="AM41" i="7" s="1"/>
  <c r="AJ37" i="7"/>
  <c r="AM37" i="7" s="1"/>
  <c r="AJ33" i="7"/>
  <c r="AK33" i="7" s="1"/>
  <c r="AJ14" i="7"/>
  <c r="AM14" i="7" s="1"/>
  <c r="AJ2" i="7"/>
  <c r="AM2" i="7" s="1"/>
  <c r="AE2" i="7"/>
  <c r="AJ20" i="7"/>
  <c r="AM20" i="7" s="1"/>
  <c r="AJ12" i="7"/>
  <c r="AM12" i="7" s="1"/>
  <c r="AJ8" i="7"/>
  <c r="AM8" i="7" s="1"/>
  <c r="AJ198" i="7"/>
  <c r="AL198" i="7" s="1"/>
  <c r="AJ194" i="7"/>
  <c r="AK194" i="7" s="1"/>
  <c r="AJ190" i="7"/>
  <c r="AK190" i="7" s="1"/>
  <c r="AJ186" i="7"/>
  <c r="AK186" i="7" s="1"/>
  <c r="AJ184" i="7"/>
  <c r="AL184" i="7" s="1"/>
  <c r="AJ181" i="7"/>
  <c r="AL181" i="7" s="1"/>
  <c r="AJ177" i="7"/>
  <c r="AL177" i="7" s="1"/>
  <c r="AJ173" i="7"/>
  <c r="AL173" i="7" s="1"/>
  <c r="AJ169" i="7"/>
  <c r="AL169" i="7" s="1"/>
  <c r="AJ165" i="7"/>
  <c r="AL165" i="7" s="1"/>
  <c r="AJ161" i="7"/>
  <c r="AM161" i="7" s="1"/>
  <c r="AJ159" i="7"/>
  <c r="AM159" i="7" s="1"/>
  <c r="AJ155" i="7"/>
  <c r="AM155" i="7" s="1"/>
  <c r="AJ151" i="7"/>
  <c r="AM151" i="7" s="1"/>
  <c r="AJ147" i="7"/>
  <c r="AM147" i="7" s="1"/>
  <c r="AJ143" i="7"/>
  <c r="AM143" i="7" s="1"/>
  <c r="AJ139" i="7"/>
  <c r="AM139" i="7" s="1"/>
  <c r="AJ135" i="7"/>
  <c r="AM135" i="7" s="1"/>
  <c r="AJ133" i="7"/>
  <c r="AM133" i="7" s="1"/>
  <c r="AJ130" i="7"/>
  <c r="AM130" i="7" s="1"/>
  <c r="AJ126" i="7"/>
  <c r="AM126" i="7" s="1"/>
  <c r="AJ122" i="7"/>
  <c r="AM122" i="7" s="1"/>
  <c r="AJ118" i="7"/>
  <c r="AM118" i="7" s="1"/>
  <c r="AJ114" i="7"/>
  <c r="AM114" i="7" s="1"/>
  <c r="AJ110" i="7"/>
  <c r="AM110" i="7" s="1"/>
  <c r="AJ106" i="7"/>
  <c r="AM106" i="7" s="1"/>
  <c r="AJ102" i="7"/>
  <c r="AM102" i="7" s="1"/>
  <c r="AJ98" i="7"/>
  <c r="AM98" i="7" s="1"/>
  <c r="AJ87" i="7"/>
  <c r="AM87" i="7" s="1"/>
  <c r="AJ83" i="7"/>
  <c r="AM83" i="7" s="1"/>
  <c r="AJ79" i="7"/>
  <c r="AM79" i="7" s="1"/>
  <c r="AJ75" i="7"/>
  <c r="AM75" i="7" s="1"/>
  <c r="AJ71" i="7"/>
  <c r="AM71" i="7" s="1"/>
  <c r="AJ67" i="7"/>
  <c r="AM67" i="7" s="1"/>
  <c r="AJ63" i="7"/>
  <c r="AM63" i="7" s="1"/>
  <c r="AJ59" i="7"/>
  <c r="AM59" i="7" s="1"/>
  <c r="AJ55" i="7"/>
  <c r="AM55" i="7" s="1"/>
  <c r="AJ51" i="7"/>
  <c r="AM51" i="7" s="1"/>
  <c r="AJ47" i="7"/>
  <c r="AM47" i="7" s="1"/>
  <c r="AJ43" i="7"/>
  <c r="AM43" i="7" s="1"/>
  <c r="AJ39" i="7"/>
  <c r="AM39" i="7" s="1"/>
  <c r="AJ35" i="7"/>
  <c r="AM35" i="7" s="1"/>
  <c r="AJ31" i="7"/>
  <c r="AM31" i="7" s="1"/>
  <c r="AJ29" i="7"/>
  <c r="AM29" i="7" s="1"/>
  <c r="AJ27" i="7"/>
  <c r="AM27" i="7" s="1"/>
  <c r="AJ25" i="7"/>
  <c r="AM25" i="7" s="1"/>
  <c r="AJ23" i="7"/>
  <c r="AM23" i="7" s="1"/>
  <c r="AJ16" i="7"/>
  <c r="AM16" i="7" s="1"/>
  <c r="AJ4" i="7"/>
  <c r="AM4" i="7" s="1"/>
  <c r="AE4" i="7"/>
  <c r="AJ18" i="7"/>
  <c r="AM18" i="7" s="1"/>
  <c r="AJ10" i="7"/>
  <c r="AM10" i="7" s="1"/>
  <c r="AJ6" i="7"/>
  <c r="AM6" i="7" s="1"/>
  <c r="AM19" i="7" l="1"/>
  <c r="AK180" i="7"/>
  <c r="AM28" i="7"/>
  <c r="AM46" i="7"/>
  <c r="AM165" i="7"/>
  <c r="AM76" i="7"/>
  <c r="AM169" i="7"/>
  <c r="AM62" i="7"/>
  <c r="AM33" i="7"/>
  <c r="AL191" i="7"/>
  <c r="AM175" i="7"/>
  <c r="AK197" i="7"/>
  <c r="AM197" i="7"/>
  <c r="AL50" i="7"/>
  <c r="AM50" i="7"/>
  <c r="AL156" i="7"/>
  <c r="AM156" i="7"/>
  <c r="AK134" i="7"/>
  <c r="AM134" i="7"/>
  <c r="AK160" i="7"/>
  <c r="AM160" i="7"/>
  <c r="AM177" i="7"/>
  <c r="AL95" i="7"/>
  <c r="AM95" i="7"/>
  <c r="AK38" i="7"/>
  <c r="AM38" i="7"/>
  <c r="AK105" i="7"/>
  <c r="AM105" i="7"/>
  <c r="AL170" i="7"/>
  <c r="AM170" i="7"/>
  <c r="AK166" i="7"/>
  <c r="AM166" i="7"/>
  <c r="AL193" i="7"/>
  <c r="AM193" i="7"/>
  <c r="AL26" i="7"/>
  <c r="AM26" i="7"/>
  <c r="AK54" i="7"/>
  <c r="AM54" i="7"/>
  <c r="AK70" i="7"/>
  <c r="AM70" i="7"/>
  <c r="AK86" i="7"/>
  <c r="AM86" i="7"/>
  <c r="AL125" i="7"/>
  <c r="AM125" i="7"/>
  <c r="AL144" i="7"/>
  <c r="AM144" i="7"/>
  <c r="AL24" i="7"/>
  <c r="AM24" i="7"/>
  <c r="AL172" i="7"/>
  <c r="AM172" i="7"/>
  <c r="AK191" i="7"/>
  <c r="AM191" i="7"/>
  <c r="AL9" i="7"/>
  <c r="AM9" i="7"/>
  <c r="AL30" i="7"/>
  <c r="AM30" i="7"/>
  <c r="AK48" i="7"/>
  <c r="AM48" i="7"/>
  <c r="AL64" i="7"/>
  <c r="AM64" i="7"/>
  <c r="AK80" i="7"/>
  <c r="AM80" i="7"/>
  <c r="AK107" i="7"/>
  <c r="AM107" i="7"/>
  <c r="AK123" i="7"/>
  <c r="AM123" i="7"/>
  <c r="AL138" i="7"/>
  <c r="AM138" i="7"/>
  <c r="AK154" i="7"/>
  <c r="AM154" i="7"/>
  <c r="AK162" i="7"/>
  <c r="AM162" i="7"/>
  <c r="AM184" i="7"/>
  <c r="AM173" i="7"/>
  <c r="AM186" i="7"/>
  <c r="AM163" i="7"/>
  <c r="AM192" i="7"/>
  <c r="AM190" i="7"/>
  <c r="AK101" i="7"/>
  <c r="AM101" i="7"/>
  <c r="AK132" i="7"/>
  <c r="AM132" i="7"/>
  <c r="AL22" i="7"/>
  <c r="AM22" i="7"/>
  <c r="AL82" i="7"/>
  <c r="AM82" i="7"/>
  <c r="AL140" i="7"/>
  <c r="AM140" i="7"/>
  <c r="AL168" i="7"/>
  <c r="AM168" i="7"/>
  <c r="AK5" i="7"/>
  <c r="AM5" i="7"/>
  <c r="AL44" i="7"/>
  <c r="AM44" i="7"/>
  <c r="AL103" i="7"/>
  <c r="AM103" i="7"/>
  <c r="AM200" i="7"/>
  <c r="AK42" i="7"/>
  <c r="AM42" i="7"/>
  <c r="AK109" i="7"/>
  <c r="AM109" i="7"/>
  <c r="AL178" i="7"/>
  <c r="AM178" i="7"/>
  <c r="AL182" i="7"/>
  <c r="AM182" i="7"/>
  <c r="AK15" i="7"/>
  <c r="AM15" i="7"/>
  <c r="AL34" i="7"/>
  <c r="AM34" i="7"/>
  <c r="AK58" i="7"/>
  <c r="AM58" i="7"/>
  <c r="AK74" i="7"/>
  <c r="AM74" i="7"/>
  <c r="AM89" i="7"/>
  <c r="AK129" i="7"/>
  <c r="AM129" i="7"/>
  <c r="AK148" i="7"/>
  <c r="AM148" i="7"/>
  <c r="AK32" i="7"/>
  <c r="AM32" i="7"/>
  <c r="AL176" i="7"/>
  <c r="AM176" i="7"/>
  <c r="AK195" i="7"/>
  <c r="AM195" i="7"/>
  <c r="AL13" i="7"/>
  <c r="AM13" i="7"/>
  <c r="AK36" i="7"/>
  <c r="AM36" i="7"/>
  <c r="AK52" i="7"/>
  <c r="AM52" i="7"/>
  <c r="AK68" i="7"/>
  <c r="AM68" i="7"/>
  <c r="AK84" i="7"/>
  <c r="AM84" i="7"/>
  <c r="AL111" i="7"/>
  <c r="AM111" i="7"/>
  <c r="AL127" i="7"/>
  <c r="AM127" i="7"/>
  <c r="AK142" i="7"/>
  <c r="AM142" i="7"/>
  <c r="AK158" i="7"/>
  <c r="AM158" i="7"/>
  <c r="AL185" i="7"/>
  <c r="AM185" i="7"/>
  <c r="AM179" i="7"/>
  <c r="AM181" i="7"/>
  <c r="AM188" i="7"/>
  <c r="AM171" i="7"/>
  <c r="AM183" i="7"/>
  <c r="AK93" i="7"/>
  <c r="AM93" i="7"/>
  <c r="AK91" i="7"/>
  <c r="AM91" i="7"/>
  <c r="AK7" i="7"/>
  <c r="AM7" i="7"/>
  <c r="AL66" i="7"/>
  <c r="AM66" i="7"/>
  <c r="AK121" i="7"/>
  <c r="AM121" i="7"/>
  <c r="AK187" i="7"/>
  <c r="AM187" i="7"/>
  <c r="AK21" i="7"/>
  <c r="AM21" i="7"/>
  <c r="AK60" i="7"/>
  <c r="AM60" i="7"/>
  <c r="AL119" i="7"/>
  <c r="AM119" i="7"/>
  <c r="AK150" i="7"/>
  <c r="AM150" i="7"/>
  <c r="AK97" i="7"/>
  <c r="AM97" i="7"/>
  <c r="AK113" i="7"/>
  <c r="AM113" i="7"/>
  <c r="AK189" i="7"/>
  <c r="AM189" i="7"/>
  <c r="AL174" i="7"/>
  <c r="AM174" i="7"/>
  <c r="AK3" i="7"/>
  <c r="AM3" i="7"/>
  <c r="AK78" i="7"/>
  <c r="AM78" i="7"/>
  <c r="AK117" i="7"/>
  <c r="AM117" i="7"/>
  <c r="AL136" i="7"/>
  <c r="AM136" i="7"/>
  <c r="AL152" i="7"/>
  <c r="AM152" i="7"/>
  <c r="AL164" i="7"/>
  <c r="AM164" i="7"/>
  <c r="AL180" i="7"/>
  <c r="AM180" i="7"/>
  <c r="AK199" i="7"/>
  <c r="AM199" i="7"/>
  <c r="AL17" i="7"/>
  <c r="AM17" i="7"/>
  <c r="AK40" i="7"/>
  <c r="AM40" i="7"/>
  <c r="AK56" i="7"/>
  <c r="AM56" i="7"/>
  <c r="AL72" i="7"/>
  <c r="AM72" i="7"/>
  <c r="AL99" i="7"/>
  <c r="AM99" i="7"/>
  <c r="AL115" i="7"/>
  <c r="AM115" i="7"/>
  <c r="AK131" i="7"/>
  <c r="AM131" i="7"/>
  <c r="AL146" i="7"/>
  <c r="AM146" i="7"/>
  <c r="AM196" i="7"/>
  <c r="AM194" i="7"/>
  <c r="AM198" i="7"/>
  <c r="AM167" i="7"/>
  <c r="AL19" i="7"/>
  <c r="AK46" i="7"/>
  <c r="AK62" i="7"/>
  <c r="AL28" i="7"/>
  <c r="AK76" i="7"/>
  <c r="AL11" i="7"/>
  <c r="AL74" i="7"/>
  <c r="AK50" i="7"/>
  <c r="AK34" i="7"/>
  <c r="AK82" i="7"/>
  <c r="AK24" i="7"/>
  <c r="AK140" i="7"/>
  <c r="AK156" i="7"/>
  <c r="AK164" i="7"/>
  <c r="AL58" i="7"/>
  <c r="AK66" i="7"/>
  <c r="AK136" i="7"/>
  <c r="AK138" i="7"/>
  <c r="AK11" i="7"/>
  <c r="AK125" i="7"/>
  <c r="AK22" i="7"/>
  <c r="AL162" i="7"/>
  <c r="AK172" i="7"/>
  <c r="AL199" i="7"/>
  <c r="AL15" i="7"/>
  <c r="AK152" i="7"/>
  <c r="AK17" i="7"/>
  <c r="AL32" i="7"/>
  <c r="AK168" i="7"/>
  <c r="AK176" i="7"/>
  <c r="AK111" i="7"/>
  <c r="AL132" i="7"/>
  <c r="AK185" i="7"/>
  <c r="AL36" i="7"/>
  <c r="AK26" i="7"/>
  <c r="AL187" i="7"/>
  <c r="AL195" i="7"/>
  <c r="AK182" i="7"/>
  <c r="AL68" i="7"/>
  <c r="AL3" i="7"/>
  <c r="AL117" i="7"/>
  <c r="AK19" i="7"/>
  <c r="AL148" i="7"/>
  <c r="AK30" i="7"/>
  <c r="AL134" i="7"/>
  <c r="AL200" i="7"/>
  <c r="AL89" i="7"/>
  <c r="AL142" i="7"/>
  <c r="AL150" i="7"/>
  <c r="AL158" i="7"/>
  <c r="AL52" i="7"/>
  <c r="AL84" i="7"/>
  <c r="AK127" i="7"/>
  <c r="AL7" i="7"/>
  <c r="AL46" i="7"/>
  <c r="AL54" i="7"/>
  <c r="AL62" i="7"/>
  <c r="AL70" i="7"/>
  <c r="AL78" i="7"/>
  <c r="AL86" i="7"/>
  <c r="AL121" i="7"/>
  <c r="AL129" i="7"/>
  <c r="AK144" i="7"/>
  <c r="AL80" i="7"/>
  <c r="AK99" i="7"/>
  <c r="AK115" i="7"/>
  <c r="AL40" i="7"/>
  <c r="AK28" i="7"/>
  <c r="AL160" i="7"/>
  <c r="AK193" i="7"/>
  <c r="AL5" i="7"/>
  <c r="AK9" i="7"/>
  <c r="AK44" i="7"/>
  <c r="AL60" i="7"/>
  <c r="AL76" i="7"/>
  <c r="AK103" i="7"/>
  <c r="AK119" i="7"/>
  <c r="AL48" i="7"/>
  <c r="AL154" i="7"/>
  <c r="AK146" i="7"/>
  <c r="AL56" i="7"/>
  <c r="AL21" i="7"/>
  <c r="AL131" i="7"/>
  <c r="AK64" i="7"/>
  <c r="AK72" i="7"/>
  <c r="AL107" i="7"/>
  <c r="AL123" i="7"/>
  <c r="AK13" i="7"/>
  <c r="AL179" i="7"/>
  <c r="AL91" i="7"/>
  <c r="AK170" i="7"/>
  <c r="AL93" i="7"/>
  <c r="AK174" i="7"/>
  <c r="AK196" i="7"/>
  <c r="AL105" i="7"/>
  <c r="AL33" i="7"/>
  <c r="AL163" i="7"/>
  <c r="AK95" i="7"/>
  <c r="AL171" i="7"/>
  <c r="AL190" i="7"/>
  <c r="AL189" i="7"/>
  <c r="AL97" i="7"/>
  <c r="AK198" i="7"/>
  <c r="AK89" i="7"/>
  <c r="AL166" i="7"/>
  <c r="AK178" i="7"/>
  <c r="AK192" i="7"/>
  <c r="AL197" i="7"/>
  <c r="AL101" i="7"/>
  <c r="AL109" i="7"/>
  <c r="AK188" i="7"/>
  <c r="AL113" i="7"/>
  <c r="AL175" i="7"/>
  <c r="AL38" i="7"/>
  <c r="AL167" i="7"/>
  <c r="AL183" i="7"/>
  <c r="AL186" i="7"/>
  <c r="AL194" i="7"/>
  <c r="AL42" i="7"/>
  <c r="AK16" i="7"/>
  <c r="AL16" i="7"/>
  <c r="AL25" i="7"/>
  <c r="AK25" i="7"/>
  <c r="AL29" i="7"/>
  <c r="AK29" i="7"/>
  <c r="AL35" i="7"/>
  <c r="AK35" i="7"/>
  <c r="AK43" i="7"/>
  <c r="AL43" i="7"/>
  <c r="AK51" i="7"/>
  <c r="AL51" i="7"/>
  <c r="AK59" i="7"/>
  <c r="AL59" i="7"/>
  <c r="AK67" i="7"/>
  <c r="AL67" i="7"/>
  <c r="AK75" i="7"/>
  <c r="AL75" i="7"/>
  <c r="AK83" i="7"/>
  <c r="AL83" i="7"/>
  <c r="AK98" i="7"/>
  <c r="AL98" i="7"/>
  <c r="AK106" i="7"/>
  <c r="AL106" i="7"/>
  <c r="AK114" i="7"/>
  <c r="AL114" i="7"/>
  <c r="AK122" i="7"/>
  <c r="AL122" i="7"/>
  <c r="AK130" i="7"/>
  <c r="AL130" i="7"/>
  <c r="AL135" i="7"/>
  <c r="AK135" i="7"/>
  <c r="AK143" i="7"/>
  <c r="AL143" i="7"/>
  <c r="AK151" i="7"/>
  <c r="AL151" i="7"/>
  <c r="AK159" i="7"/>
  <c r="AL159" i="7"/>
  <c r="AK8" i="7"/>
  <c r="AL8" i="7"/>
  <c r="AL20" i="7"/>
  <c r="AK20" i="7"/>
  <c r="AL14" i="7"/>
  <c r="AK14" i="7"/>
  <c r="AL37" i="7"/>
  <c r="AK37" i="7"/>
  <c r="AL45" i="7"/>
  <c r="AK45" i="7"/>
  <c r="AL53" i="7"/>
  <c r="AK53" i="7"/>
  <c r="AL61" i="7"/>
  <c r="AK61" i="7"/>
  <c r="AL69" i="7"/>
  <c r="AK69" i="7"/>
  <c r="AL77" i="7"/>
  <c r="AK77" i="7"/>
  <c r="AL85" i="7"/>
  <c r="AK85" i="7"/>
  <c r="AK90" i="7"/>
  <c r="AL90" i="7"/>
  <c r="AK94" i="7"/>
  <c r="AL94" i="7"/>
  <c r="AL100" i="7"/>
  <c r="AK100" i="7"/>
  <c r="AL108" i="7"/>
  <c r="AK108" i="7"/>
  <c r="AL116" i="7"/>
  <c r="AK116" i="7"/>
  <c r="AL124" i="7"/>
  <c r="AK124" i="7"/>
  <c r="AL137" i="7"/>
  <c r="AK137" i="7"/>
  <c r="AL145" i="7"/>
  <c r="AK145" i="7"/>
  <c r="AL153" i="7"/>
  <c r="AK153" i="7"/>
  <c r="AK165" i="7"/>
  <c r="AK169" i="7"/>
  <c r="AK173" i="7"/>
  <c r="AK177" i="7"/>
  <c r="AK181" i="7"/>
  <c r="AK184" i="7"/>
  <c r="AL6" i="7"/>
  <c r="AK6" i="7"/>
  <c r="AK18" i="7"/>
  <c r="AL18" i="7"/>
  <c r="AK10" i="7"/>
  <c r="AL10" i="7"/>
  <c r="AL4" i="7"/>
  <c r="AK4" i="7"/>
  <c r="AL23" i="7"/>
  <c r="AK23" i="7"/>
  <c r="AL27" i="7"/>
  <c r="AK27" i="7"/>
  <c r="AL31" i="7"/>
  <c r="AK31" i="7"/>
  <c r="AK39" i="7"/>
  <c r="AL39" i="7"/>
  <c r="AK47" i="7"/>
  <c r="AL47" i="7"/>
  <c r="AK55" i="7"/>
  <c r="AL55" i="7"/>
  <c r="AK63" i="7"/>
  <c r="AL63" i="7"/>
  <c r="AK71" i="7"/>
  <c r="AL71" i="7"/>
  <c r="AK79" i="7"/>
  <c r="AL79" i="7"/>
  <c r="AL87" i="7"/>
  <c r="AK87" i="7"/>
  <c r="AK102" i="7"/>
  <c r="AL102" i="7"/>
  <c r="AK110" i="7"/>
  <c r="AL110" i="7"/>
  <c r="AK118" i="7"/>
  <c r="AL118" i="7"/>
  <c r="AK126" i="7"/>
  <c r="AL126" i="7"/>
  <c r="AL133" i="7"/>
  <c r="AK133" i="7"/>
  <c r="AK139" i="7"/>
  <c r="AL139" i="7"/>
  <c r="AK147" i="7"/>
  <c r="AL147" i="7"/>
  <c r="AK155" i="7"/>
  <c r="AL155" i="7"/>
  <c r="AK161" i="7"/>
  <c r="AL161" i="7"/>
  <c r="AL12" i="7"/>
  <c r="AK12" i="7"/>
  <c r="AK2" i="7"/>
  <c r="AL2" i="7"/>
  <c r="AL41" i="7"/>
  <c r="AK41" i="7"/>
  <c r="AL49" i="7"/>
  <c r="AK49" i="7"/>
  <c r="AL57" i="7"/>
  <c r="AK57" i="7"/>
  <c r="AL65" i="7"/>
  <c r="AK65" i="7"/>
  <c r="AL73" i="7"/>
  <c r="AK73" i="7"/>
  <c r="AL81" i="7"/>
  <c r="AK81" i="7"/>
  <c r="AK88" i="7"/>
  <c r="AL88" i="7"/>
  <c r="AK92" i="7"/>
  <c r="AL92" i="7"/>
  <c r="AL96" i="7"/>
  <c r="AK96" i="7"/>
  <c r="AL104" i="7"/>
  <c r="AK104" i="7"/>
  <c r="AL112" i="7"/>
  <c r="AK112" i="7"/>
  <c r="AL120" i="7"/>
  <c r="AK120" i="7"/>
  <c r="AL128" i="7"/>
  <c r="AK128" i="7"/>
  <c r="AL141" i="7"/>
  <c r="AK141" i="7"/>
  <c r="AL149" i="7"/>
  <c r="AK149" i="7"/>
  <c r="AL157" i="7"/>
  <c r="AK157" i="7"/>
  <c r="Z5" i="7" l="1"/>
  <c r="AE5" i="7"/>
  <c r="Z6" i="7" l="1"/>
  <c r="AE6" i="7"/>
  <c r="AE7" i="7" l="1"/>
  <c r="Z7" i="7"/>
  <c r="AE8" i="7" l="1"/>
  <c r="Z8" i="7"/>
  <c r="Z9" i="7" l="1"/>
  <c r="AE9" i="7"/>
  <c r="Z10" i="7" l="1"/>
  <c r="AE10" i="7"/>
  <c r="Z11" i="7" l="1"/>
  <c r="AE11" i="7"/>
  <c r="Z12" i="7" l="1"/>
  <c r="AE12" i="7"/>
  <c r="AE13" i="7" l="1"/>
  <c r="Z13" i="7"/>
  <c r="AE14" i="7" l="1"/>
  <c r="Z14" i="7"/>
  <c r="AE15" i="7" l="1"/>
  <c r="Z15" i="7"/>
  <c r="AE16" i="7" l="1"/>
  <c r="Z16" i="7"/>
  <c r="Z17" i="7" l="1"/>
  <c r="AE17" i="7"/>
  <c r="AE18" i="7" l="1"/>
  <c r="Z18" i="7"/>
  <c r="Z19" i="7" l="1"/>
  <c r="AE19" i="7"/>
  <c r="Z20" i="7" l="1"/>
  <c r="AE20" i="7"/>
  <c r="Z21" i="7" l="1"/>
  <c r="AE21" i="7"/>
  <c r="AE22" i="7" l="1"/>
  <c r="Z22" i="7"/>
  <c r="AE23" i="7" l="1"/>
  <c r="Z23" i="7"/>
  <c r="AE24" i="7" l="1"/>
  <c r="Z24" i="7"/>
  <c r="Z25" i="7" l="1"/>
  <c r="AE25" i="7"/>
  <c r="AE26" i="7" l="1"/>
  <c r="Z26" i="7"/>
  <c r="Z27" i="7" l="1"/>
  <c r="AE27" i="7"/>
  <c r="Z28" i="7" l="1"/>
  <c r="AE28" i="7"/>
  <c r="Z29" i="7" l="1"/>
  <c r="AE29" i="7"/>
  <c r="Z30" i="7" l="1"/>
  <c r="AE30" i="7"/>
  <c r="Z31" i="7" l="1"/>
  <c r="AE31" i="7"/>
  <c r="AE32" i="7" l="1"/>
  <c r="Z32" i="7"/>
  <c r="Z33" i="7" l="1"/>
  <c r="AE33" i="7"/>
  <c r="Z34" i="7" l="1"/>
  <c r="AE34" i="7"/>
  <c r="Z35" i="7" l="1"/>
  <c r="AE35" i="7"/>
  <c r="AE36" i="7" l="1"/>
  <c r="Z36" i="7"/>
  <c r="AE37" i="7" l="1"/>
  <c r="Z37" i="7"/>
  <c r="Z38" i="7" l="1"/>
  <c r="AE38" i="7"/>
  <c r="Z39" i="7" l="1"/>
  <c r="AE39" i="7"/>
  <c r="Z40" i="7" l="1"/>
  <c r="AE40" i="7"/>
  <c r="Z41" i="7" l="1"/>
  <c r="AE41" i="7"/>
  <c r="AE42" i="7" l="1"/>
  <c r="Z42" i="7"/>
  <c r="Z43" i="7" l="1"/>
  <c r="AE43" i="7"/>
  <c r="AE44" i="7" l="1"/>
  <c r="Z44" i="7"/>
  <c r="AE45" i="7" l="1"/>
  <c r="Z45" i="7"/>
  <c r="Z46" i="7" l="1"/>
  <c r="AE46" i="7"/>
  <c r="Z47" i="7" l="1"/>
  <c r="AE47" i="7"/>
  <c r="Z48" i="7" l="1"/>
  <c r="AE48" i="7"/>
  <c r="Z49" i="7" l="1"/>
  <c r="AE49" i="7"/>
  <c r="Z50" i="7" l="1"/>
  <c r="AE50" i="7"/>
  <c r="Z51" i="7" l="1"/>
  <c r="AE51" i="7"/>
  <c r="Z52" i="7" l="1"/>
  <c r="AE52" i="7"/>
  <c r="AE53" i="7" l="1"/>
  <c r="Z53" i="7"/>
  <c r="Z54" i="7" l="1"/>
  <c r="AE54" i="7"/>
  <c r="Z55" i="7" l="1"/>
  <c r="AE55" i="7"/>
  <c r="Z56" i="7" l="1"/>
  <c r="AE56" i="7"/>
  <c r="Z57" i="7" l="1"/>
  <c r="AE57" i="7"/>
  <c r="Z58" i="7" l="1"/>
  <c r="AE58" i="7"/>
  <c r="Z59" i="7" l="1"/>
  <c r="AE59" i="7"/>
  <c r="AE60" i="7" l="1"/>
  <c r="Z60" i="7"/>
  <c r="AE61" i="7" l="1"/>
  <c r="Z61" i="7"/>
  <c r="Z62" i="7" l="1"/>
  <c r="AE62" i="7"/>
  <c r="Z63" i="7" l="1"/>
  <c r="AE63" i="7"/>
  <c r="Z64" i="7" l="1"/>
  <c r="AE64" i="7"/>
  <c r="Z65" i="7" l="1"/>
  <c r="AE65" i="7"/>
  <c r="AE66" i="7" l="1"/>
  <c r="Z66" i="7"/>
  <c r="Z67" i="7" l="1"/>
  <c r="AE67" i="7"/>
  <c r="AE68" i="7" l="1"/>
  <c r="Z68" i="7"/>
  <c r="AE69" i="7" l="1"/>
  <c r="Z69" i="7"/>
  <c r="Z70" i="7" l="1"/>
  <c r="AE70" i="7"/>
  <c r="Z71" i="7" l="1"/>
  <c r="AE71" i="7"/>
  <c r="Z72" i="7" l="1"/>
  <c r="AE72" i="7"/>
  <c r="Z73" i="7" l="1"/>
  <c r="AE73" i="7"/>
  <c r="AE74" i="7" l="1"/>
  <c r="Z74" i="7"/>
  <c r="Z75" i="7" l="1"/>
  <c r="AE75" i="7"/>
  <c r="AE76" i="7" l="1"/>
  <c r="Z76" i="7"/>
  <c r="AE77" i="7" l="1"/>
  <c r="Z77" i="7"/>
  <c r="Z78" i="7" l="1"/>
  <c r="AE78" i="7"/>
  <c r="Z79" i="7" l="1"/>
  <c r="AE79" i="7"/>
  <c r="Z80" i="7" l="1"/>
  <c r="AE80" i="7"/>
  <c r="Z81" i="7" l="1"/>
  <c r="AE81" i="7"/>
  <c r="Z82" i="7" l="1"/>
  <c r="AE82" i="7"/>
  <c r="Z83" i="7" l="1"/>
  <c r="AE83" i="7"/>
  <c r="AE84" i="7" l="1"/>
  <c r="Z84" i="7"/>
  <c r="AE85" i="7" l="1"/>
  <c r="Z85" i="7"/>
  <c r="Z86" i="7" l="1"/>
  <c r="AE86" i="7"/>
  <c r="Z87" i="7" l="1"/>
  <c r="AE87" i="7"/>
  <c r="Z88" i="7" l="1"/>
  <c r="AE88" i="7"/>
  <c r="AE89" i="7" l="1"/>
  <c r="Z89" i="7"/>
  <c r="Z90" i="7" l="1"/>
  <c r="AE90" i="7"/>
  <c r="Z91" i="7" l="1"/>
  <c r="AE91" i="7"/>
  <c r="AE92" i="7" l="1"/>
  <c r="Z92" i="7"/>
  <c r="Z93" i="7" l="1"/>
  <c r="AE93" i="7"/>
  <c r="Z94" i="7" l="1"/>
  <c r="AE94" i="7"/>
  <c r="Z95" i="7" l="1"/>
  <c r="AE95" i="7"/>
  <c r="AE96" i="7" l="1"/>
  <c r="Z96" i="7"/>
  <c r="AE97" i="7" l="1"/>
  <c r="Z97" i="7"/>
  <c r="AE98" i="7" l="1"/>
  <c r="Z98" i="7"/>
  <c r="Z99" i="7" l="1"/>
  <c r="AE99" i="7"/>
  <c r="AE100" i="7" l="1"/>
  <c r="Z100" i="7"/>
  <c r="Z101" i="7" l="1"/>
  <c r="AE101" i="7"/>
  <c r="Z102" i="7" l="1"/>
  <c r="AE102" i="7"/>
  <c r="Z103" i="7" l="1"/>
  <c r="AE103" i="7"/>
  <c r="AE104" i="7" l="1"/>
  <c r="Z104" i="7"/>
  <c r="Z105" i="7" l="1"/>
  <c r="AE105" i="7"/>
  <c r="Z106" i="7" l="1"/>
  <c r="AE106" i="7"/>
  <c r="AE107" i="7" l="1"/>
  <c r="Z107" i="7"/>
  <c r="Z108" i="7" l="1"/>
  <c r="AE108" i="7"/>
  <c r="Z109" i="7" l="1"/>
  <c r="AE109" i="7"/>
  <c r="Z110" i="7" l="1"/>
  <c r="AE110" i="7"/>
  <c r="Z111" i="7" l="1"/>
  <c r="AE111" i="7"/>
  <c r="Z112" i="7" l="1"/>
  <c r="AE112" i="7"/>
  <c r="Z113" i="7" l="1"/>
  <c r="AE113" i="7"/>
  <c r="Z114" i="7" l="1"/>
  <c r="AE114" i="7"/>
  <c r="AE115" i="7" l="1"/>
  <c r="Z115" i="7"/>
  <c r="Z116" i="7" l="1"/>
  <c r="AE116" i="7"/>
  <c r="Z117" i="7" l="1"/>
  <c r="AE117" i="7"/>
  <c r="Z118" i="7" l="1"/>
  <c r="AE118" i="7"/>
  <c r="Z119" i="7" l="1"/>
  <c r="AE119" i="7"/>
  <c r="AE120" i="7" l="1"/>
  <c r="Z120" i="7"/>
  <c r="Z121" i="7" l="1"/>
  <c r="AE121" i="7"/>
  <c r="Z122" i="7" l="1"/>
  <c r="AE122" i="7"/>
  <c r="AE123" i="7" l="1"/>
  <c r="Z123" i="7"/>
  <c r="Z124" i="7" l="1"/>
  <c r="AE124" i="7"/>
  <c r="Z125" i="7" l="1"/>
  <c r="AE125" i="7"/>
  <c r="AE126" i="7" l="1"/>
  <c r="Z126" i="7"/>
  <c r="Z127" i="7" l="1"/>
  <c r="AE127" i="7"/>
  <c r="AE128" i="7" l="1"/>
  <c r="Z128" i="7"/>
  <c r="Z129" i="7" l="1"/>
  <c r="AE129" i="7"/>
  <c r="Z130" i="7" l="1"/>
  <c r="AE130" i="7"/>
  <c r="AE131" i="7" l="1"/>
  <c r="Z131" i="7"/>
  <c r="Z132" i="7" l="1"/>
  <c r="AE132" i="7"/>
  <c r="Z133" i="7" l="1"/>
  <c r="AE133" i="7"/>
  <c r="Z134" i="7" l="1"/>
  <c r="AE134" i="7"/>
  <c r="Z135" i="7" l="1"/>
  <c r="AE135" i="7"/>
  <c r="Z136" i="7" l="1"/>
  <c r="AE136" i="7"/>
  <c r="AE137" i="7" l="1"/>
  <c r="Z137" i="7"/>
  <c r="Z138" i="7" l="1"/>
  <c r="AE138" i="7"/>
  <c r="Z139" i="7" l="1"/>
  <c r="AE139" i="7"/>
  <c r="Z140" i="7" l="1"/>
  <c r="AE140" i="7"/>
  <c r="Z141" i="7" l="1"/>
  <c r="AE141" i="7"/>
  <c r="AE142" i="7" l="1"/>
  <c r="Z142" i="7"/>
  <c r="Z143" i="7" l="1"/>
  <c r="AE143" i="7"/>
  <c r="AE144" i="7" l="1"/>
  <c r="Z144" i="7"/>
  <c r="AE145" i="7" l="1"/>
  <c r="Z145" i="7"/>
  <c r="Z146" i="7" l="1"/>
  <c r="AE146" i="7"/>
  <c r="Z147" i="7" l="1"/>
  <c r="AE147" i="7"/>
  <c r="AE148" i="7" l="1"/>
  <c r="Z148" i="7"/>
  <c r="Z149" i="7" l="1"/>
  <c r="AE149" i="7"/>
  <c r="Z150" i="7" l="1"/>
  <c r="AE150" i="7"/>
  <c r="Z151" i="7" l="1"/>
  <c r="AE151" i="7"/>
  <c r="Z152" i="7" l="1"/>
  <c r="AE152" i="7"/>
  <c r="AE153" i="7" l="1"/>
  <c r="Z153" i="7"/>
  <c r="Z154" i="7" l="1"/>
  <c r="AE154" i="7"/>
  <c r="Z155" i="7" l="1"/>
  <c r="AE155" i="7"/>
  <c r="AE156" i="7" l="1"/>
  <c r="Z156" i="7"/>
  <c r="Z157" i="7" l="1"/>
  <c r="AE157" i="7"/>
  <c r="Z158" i="7" l="1"/>
  <c r="AE158" i="7"/>
  <c r="Z159" i="7" l="1"/>
  <c r="AE159" i="7"/>
  <c r="Z160" i="7" l="1"/>
  <c r="AE160" i="7"/>
  <c r="Z161" i="7" l="1"/>
  <c r="AE161" i="7"/>
  <c r="Z162" i="7" l="1"/>
  <c r="AE162" i="7"/>
  <c r="Z163" i="7" l="1"/>
  <c r="AE163" i="7"/>
  <c r="AE164" i="7" l="1"/>
  <c r="Z164" i="7"/>
  <c r="Z165" i="7" l="1"/>
  <c r="AE165" i="7"/>
  <c r="AE166" i="7" l="1"/>
  <c r="Z166" i="7"/>
  <c r="AE167" i="7" l="1"/>
  <c r="Z167" i="7"/>
  <c r="Z168" i="7" l="1"/>
  <c r="AE168" i="7"/>
  <c r="AE169" i="7" l="1"/>
  <c r="Z169" i="7"/>
  <c r="AE170" i="7" l="1"/>
  <c r="Z170" i="7"/>
  <c r="Z171" i="7" l="1"/>
  <c r="AE171" i="7"/>
  <c r="Z172" i="7" l="1"/>
  <c r="AE172" i="7"/>
  <c r="Z173" i="7" l="1"/>
  <c r="AE173" i="7"/>
  <c r="Z174" i="7" l="1"/>
  <c r="AE174" i="7"/>
  <c r="AE175" i="7" l="1"/>
  <c r="Z175" i="7"/>
  <c r="Z176" i="7" l="1"/>
  <c r="AE176" i="7"/>
  <c r="AE177" i="7" l="1"/>
  <c r="Z177" i="7"/>
  <c r="Z178" i="7" l="1"/>
  <c r="AE178" i="7"/>
  <c r="Z179" i="7" l="1"/>
  <c r="AE179" i="7"/>
  <c r="Z180" i="7" l="1"/>
  <c r="AE180" i="7"/>
  <c r="Z181" i="7" l="1"/>
  <c r="AE181" i="7"/>
  <c r="Z182" i="7" l="1"/>
  <c r="AE182" i="7"/>
  <c r="AE183" i="7" l="1"/>
  <c r="Z183" i="7"/>
  <c r="Z184" i="7" l="1"/>
  <c r="AE184" i="7"/>
  <c r="AE185" i="7" l="1"/>
  <c r="Z185" i="7"/>
  <c r="AE186" i="7" l="1"/>
  <c r="Z186" i="7"/>
  <c r="Z187" i="7" l="1"/>
  <c r="AE187" i="7"/>
  <c r="AE188" i="7" l="1"/>
  <c r="Z188" i="7"/>
  <c r="AE189" i="7" l="1"/>
  <c r="Z189" i="7"/>
  <c r="Z190" i="7" l="1"/>
  <c r="AE190" i="7"/>
  <c r="AE191" i="7" l="1"/>
  <c r="Z191" i="7"/>
  <c r="Z192" i="7" l="1"/>
  <c r="AE192" i="7"/>
  <c r="Z193" i="7" l="1"/>
  <c r="AE193" i="7"/>
  <c r="AE194" i="7" l="1"/>
  <c r="Z194" i="7"/>
  <c r="Z195" i="7" l="1"/>
  <c r="AE195" i="7"/>
  <c r="AE196" i="7" l="1"/>
  <c r="Z196" i="7"/>
  <c r="AE197" i="7" l="1"/>
  <c r="Z197" i="7"/>
  <c r="Z198" i="7" l="1"/>
  <c r="AE198" i="7"/>
  <c r="Z199" i="7" l="1"/>
  <c r="AE199" i="7"/>
  <c r="Z200" i="7" l="1"/>
  <c r="AE200" i="7"/>
</calcChain>
</file>

<file path=xl/sharedStrings.xml><?xml version="1.0" encoding="utf-8"?>
<sst xmlns="http://schemas.openxmlformats.org/spreadsheetml/2006/main" count="54" uniqueCount="33">
  <si>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</si>
  <si>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</si>
  <si>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</si>
  <si>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</si>
  <si>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s</t>
    <phoneticPr fontId="1" type="noConversion"/>
  </si>
  <si>
    <t>i1</t>
    <phoneticPr fontId="1" type="noConversion"/>
  </si>
  <si>
    <t>j2</t>
    <phoneticPr fontId="1" type="noConversion"/>
  </si>
  <si>
    <t>s1</t>
    <phoneticPr fontId="1" type="noConversion"/>
  </si>
  <si>
    <t>fa</t>
    <phoneticPr fontId="1" type="noConversion"/>
  </si>
  <si>
    <t>fb</t>
    <phoneticPr fontId="1" type="noConversion"/>
  </si>
  <si>
    <t>fc</t>
    <phoneticPr fontId="1" type="noConversion"/>
  </si>
  <si>
    <t>s</t>
    <phoneticPr fontId="1" type="noConversion"/>
  </si>
  <si>
    <t>fd</t>
    <phoneticPr fontId="1" type="noConversion"/>
  </si>
  <si>
    <t>Ref</t>
    <phoneticPr fontId="1" type="noConversion"/>
  </si>
  <si>
    <t>Tri</t>
    <phoneticPr fontId="1" type="noConversion"/>
  </si>
  <si>
    <t>Bi</t>
    <phoneticPr fontId="1" type="noConversion"/>
  </si>
  <si>
    <t>UC</t>
    <phoneticPr fontId="1" type="noConversion"/>
  </si>
  <si>
    <t>E1</t>
    <phoneticPr fontId="1" type="noConversion"/>
  </si>
  <si>
    <t>E2</t>
    <phoneticPr fontId="1" type="noConversion"/>
  </si>
  <si>
    <t>Tri_1</t>
    <phoneticPr fontId="1" type="noConversion"/>
  </si>
  <si>
    <t>Bi_1</t>
    <phoneticPr fontId="1" type="noConversion"/>
  </si>
  <si>
    <t>UC</t>
    <phoneticPr fontId="1" type="noConversion"/>
  </si>
  <si>
    <t>fx</t>
    <phoneticPr fontId="1" type="noConversion"/>
  </si>
  <si>
    <t>f'x</t>
    <phoneticPr fontId="1" type="noConversion"/>
  </si>
  <si>
    <t>A'</t>
    <phoneticPr fontId="1" type="noConversion"/>
  </si>
  <si>
    <t>B'</t>
    <phoneticPr fontId="1" type="noConversion"/>
  </si>
  <si>
    <t>C'</t>
    <phoneticPr fontId="1" type="noConversion"/>
  </si>
  <si>
    <t>D'</t>
    <phoneticPr fontId="1" type="noConversion"/>
  </si>
  <si>
    <t>fa</t>
    <phoneticPr fontId="1" type="noConversion"/>
  </si>
  <si>
    <t>fb</t>
    <phoneticPr fontId="1" type="noConversion"/>
  </si>
  <si>
    <t>axial</t>
    <phoneticPr fontId="1" type="noConversion"/>
  </si>
  <si>
    <t>peak</t>
    <phoneticPr fontId="1" type="noConversion"/>
  </si>
  <si>
    <t>delta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</si>
</sst>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11" fontId="0" fillId="2" borderId="0" xfId="0" applyNumberFormat="1" applyFill="1">
      <alignment vertical="center"/>
    </xf>
    <xf numFmtId="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2" borderId="0" xfId="0" applyNumberFormat="1" applyFill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252016111387103E-2"/>
          <c:y val="3.0389359177848192E-2"/>
          <c:w val="0.93723379653150962"/>
          <c:h val="0.93504603494387462"/>
        </c:manualLayout>
      </c:layout>
      <c:scatterChart>
        <c:scatterStyle val="smoothMarker"/>
        <c:varyColors val="0"/>
        <c:ser>
          <c:idx val="1"/>
          <c:order val="0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Cal!$V$2:$V$200</c:f>
              <c:numCache>
                <c:formatCode>0.00E+00</c:formatCode>
                <c:ptCount val="199"/>
                <c:pt idx="0">
                  <c:v>1.3631382617716863E-6</c:v>
                </c:pt>
                <c:pt idx="1">
                  <c:v>2.7260680014203845E-6</c:v>
                </c:pt>
                <c:pt idx="2">
                  <c:v>4.0893756358333025E-6</c:v>
                </c:pt>
                <c:pt idx="3">
                  <c:v>5.4523023558810731E-6</c:v>
                </c:pt>
                <c:pt idx="4">
                  <c:v>6.8153830276422064E-6</c:v>
                </c:pt>
                <c:pt idx="5">
                  <c:v>8.1782298945351869E-6</c:v>
                </c:pt>
                <c:pt idx="6">
                  <c:v>9.5416121143459951E-6</c:v>
                </c:pt>
                <c:pt idx="7">
                  <c:v>1.090443052951898E-5</c:v>
                </c:pt>
                <c:pt idx="8">
                  <c:v>1.2267820364245563E-5</c:v>
                </c:pt>
                <c:pt idx="9">
                  <c:v>1.3630582187373068E-5</c:v>
                </c:pt>
                <c:pt idx="10">
                  <c:v>1.4993997252906197E-5</c:v>
                </c:pt>
                <c:pt idx="11">
                  <c:v>1.6357299482033705E-5</c:v>
                </c:pt>
                <c:pt idx="12">
                  <c:v>1.7720298122103047E-5</c:v>
                </c:pt>
                <c:pt idx="13">
                  <c:v>1.9083356585999105E-5</c:v>
                </c:pt>
                <c:pt idx="14">
                  <c:v>2.044658899560343E-5</c:v>
                </c:pt>
                <c:pt idx="15">
                  <c:v>2.1809647601931276E-5</c:v>
                </c:pt>
                <c:pt idx="16">
                  <c:v>2.3173247538436123E-5</c:v>
                </c:pt>
                <c:pt idx="17">
                  <c:v>2.4536043755105479E-5</c:v>
                </c:pt>
                <c:pt idx="18">
                  <c:v>2.5899590996094643E-5</c:v>
                </c:pt>
                <c:pt idx="19">
                  <c:v>2.726274763507555E-5</c:v>
                </c:pt>
                <c:pt idx="20">
                  <c:v>2.8626145897922629E-5</c:v>
                </c:pt>
                <c:pt idx="21">
                  <c:v>2.9989457070236504E-5</c:v>
                </c:pt>
                <c:pt idx="22">
                  <c:v>3.1352743023433085E-5</c:v>
                </c:pt>
                <c:pt idx="23">
                  <c:v>3.2717157468288116E-5</c:v>
                </c:pt>
                <c:pt idx="24">
                  <c:v>3.4081070184494678E-5</c:v>
                </c:pt>
                <c:pt idx="25">
                  <c:v>3.5444608309321272E-5</c:v>
                </c:pt>
                <c:pt idx="26">
                  <c:v>3.6809946569198165E-5</c:v>
                </c:pt>
                <c:pt idx="27">
                  <c:v>3.8174441187505316E-5</c:v>
                </c:pt>
                <c:pt idx="28">
                  <c:v>3.9538154672721706E-5</c:v>
                </c:pt>
                <c:pt idx="29">
                  <c:v>4.0903399186940703E-5</c:v>
                </c:pt>
                <c:pt idx="30">
                  <c:v>4.2267617108904579E-5</c:v>
                </c:pt>
                <c:pt idx="31">
                  <c:v>4.3632427274915608E-5</c:v>
                </c:pt>
                <c:pt idx="32">
                  <c:v>4.4997094517156705E-5</c:v>
                </c:pt>
                <c:pt idx="33">
                  <c:v>4.6361561602857425E-5</c:v>
                </c:pt>
                <c:pt idx="34">
                  <c:v>4.7729292946181571E-5</c:v>
                </c:pt>
                <c:pt idx="35">
                  <c:v>4.9096307185959414E-5</c:v>
                </c:pt>
                <c:pt idx="36">
                  <c:v>5.0464672427978597E-5</c:v>
                </c:pt>
                <c:pt idx="37">
                  <c:v>5.1835201562626989E-5</c:v>
                </c:pt>
                <c:pt idx="38">
                  <c:v>5.3203836741798718E-5</c:v>
                </c:pt>
                <c:pt idx="39">
                  <c:v>5.457539976426928E-5</c:v>
                </c:pt>
                <c:pt idx="40">
                  <c:v>5.5944624565184881E-5</c:v>
                </c:pt>
                <c:pt idx="41">
                  <c:v>5.7316301030954685E-5</c:v>
                </c:pt>
                <c:pt idx="42">
                  <c:v>5.868629192201064E-5</c:v>
                </c:pt>
                <c:pt idx="43">
                  <c:v>6.0056786049975173E-5</c:v>
                </c:pt>
                <c:pt idx="44">
                  <c:v>6.1427754001768106E-5</c:v>
                </c:pt>
                <c:pt idx="45">
                  <c:v>6.2801271301129237E-5</c:v>
                </c:pt>
                <c:pt idx="46">
                  <c:v>6.4177757779560623E-5</c:v>
                </c:pt>
                <c:pt idx="47">
                  <c:v>6.5559253795447305E-5</c:v>
                </c:pt>
                <c:pt idx="48">
                  <c:v>6.694352836821249E-5</c:v>
                </c:pt>
                <c:pt idx="49">
                  <c:v>6.8329181787674001E-5</c:v>
                </c:pt>
                <c:pt idx="50">
                  <c:v>6.9716146956644873E-5</c:v>
                </c:pt>
                <c:pt idx="51">
                  <c:v>7.1103579018241706E-5</c:v>
                </c:pt>
                <c:pt idx="52">
                  <c:v>7.2492800306728667E-5</c:v>
                </c:pt>
                <c:pt idx="53">
                  <c:v>7.3883200020727964E-5</c:v>
                </c:pt>
                <c:pt idx="54">
                  <c:v>7.5270487461838692E-5</c:v>
                </c:pt>
                <c:pt idx="55">
                  <c:v>7.6659682460222475E-5</c:v>
                </c:pt>
                <c:pt idx="56">
                  <c:v>7.8053140055952262E-5</c:v>
                </c:pt>
                <c:pt idx="57">
                  <c:v>7.9450942578159086E-5</c:v>
                </c:pt>
                <c:pt idx="58">
                  <c:v>8.0858906420514334E-5</c:v>
                </c:pt>
                <c:pt idx="59">
                  <c:v>8.2274404956654979E-5</c:v>
                </c:pt>
                <c:pt idx="60">
                  <c:v>8.3698384252209258E-5</c:v>
                </c:pt>
                <c:pt idx="61">
                  <c:v>8.5127063082782975E-5</c:v>
                </c:pt>
                <c:pt idx="62">
                  <c:v>8.6557044316570777E-5</c:v>
                </c:pt>
                <c:pt idx="63">
                  <c:v>8.7991452853086077E-5</c:v>
                </c:pt>
                <c:pt idx="64">
                  <c:v>8.9427301764040022E-5</c:v>
                </c:pt>
                <c:pt idx="65">
                  <c:v>9.086117022324763E-5</c:v>
                </c:pt>
                <c:pt idx="66">
                  <c:v>9.2298149932233176E-5</c:v>
                </c:pt>
                <c:pt idx="67">
                  <c:v>9.3734677291973313E-5</c:v>
                </c:pt>
                <c:pt idx="68">
                  <c:v>9.5186197456515798E-5</c:v>
                </c:pt>
                <c:pt idx="69">
                  <c:v>9.6655361993333707E-5</c:v>
                </c:pt>
                <c:pt idx="70">
                  <c:v>9.8143716726625612E-5</c:v>
                </c:pt>
                <c:pt idx="71">
                  <c:v>9.9655599781381496E-5</c:v>
                </c:pt>
                <c:pt idx="72">
                  <c:v>1.0117815245470473E-4</c:v>
                </c:pt>
                <c:pt idx="73">
                  <c:v>1.0270878966125313E-4</c:v>
                </c:pt>
                <c:pt idx="74">
                  <c:v>1.0424291659434702E-4</c:v>
                </c:pt>
                <c:pt idx="75">
                  <c:v>1.057837080307108E-4</c:v>
                </c:pt>
                <c:pt idx="76">
                  <c:v>1.0732415429971765E-4</c:v>
                </c:pt>
                <c:pt idx="77">
                  <c:v>1.0886611287354081E-4</c:v>
                </c:pt>
                <c:pt idx="78">
                  <c:v>1.1042262578209703E-4</c:v>
                </c:pt>
                <c:pt idx="79">
                  <c:v>1.120168781920623E-4</c:v>
                </c:pt>
                <c:pt idx="80">
                  <c:v>1.1365459446018966E-4</c:v>
                </c:pt>
                <c:pt idx="81">
                  <c:v>1.1534138732924217E-4</c:v>
                </c:pt>
                <c:pt idx="82">
                  <c:v>1.1707303459999895E-4</c:v>
                </c:pt>
                <c:pt idx="83">
                  <c:v>1.1881655274305705E-4</c:v>
                </c:pt>
                <c:pt idx="84">
                  <c:v>1.2058636491878887E-4</c:v>
                </c:pt>
                <c:pt idx="85">
                  <c:v>1.2235590325334559E-4</c:v>
                </c:pt>
                <c:pt idx="86">
                  <c:v>1.2413789145913966E-4</c:v>
                </c:pt>
                <c:pt idx="87">
                  <c:v>1.2594934334363454E-4</c:v>
                </c:pt>
                <c:pt idx="88">
                  <c:v>1.2785489893341875E-4</c:v>
                </c:pt>
                <c:pt idx="89">
                  <c:v>1.2988768884938744E-4</c:v>
                </c:pt>
                <c:pt idx="90">
                  <c:v>1.3204452892855351E-4</c:v>
                </c:pt>
                <c:pt idx="91">
                  <c:v>1.3433152034603331E-4</c:v>
                </c:pt>
                <c:pt idx="92">
                  <c:v>1.3667771934296365E-4</c:v>
                </c:pt>
                <c:pt idx="93">
                  <c:v>1.3905032281290699E-4</c:v>
                </c:pt>
                <c:pt idx="94">
                  <c:v>1.4180850721772723E-4</c:v>
                </c:pt>
                <c:pt idx="95">
                  <c:v>1.4515717553437949E-4</c:v>
                </c:pt>
                <c:pt idx="96">
                  <c:v>1.4918861403844788E-4</c:v>
                </c:pt>
                <c:pt idx="97">
                  <c:v>1.5334665885917962E-4</c:v>
                </c:pt>
                <c:pt idx="98">
                  <c:v>1.5730053431102997E-4</c:v>
                </c:pt>
                <c:pt idx="99">
                  <c:v>1.6058723829936593E-4</c:v>
                </c:pt>
                <c:pt idx="100">
                  <c:v>1.6318414093229256E-4</c:v>
                </c:pt>
                <c:pt idx="101">
                  <c:v>1.654530256075524E-4</c:v>
                </c:pt>
                <c:pt idx="102">
                  <c:v>1.6756902961360867E-4</c:v>
                </c:pt>
                <c:pt idx="103">
                  <c:v>1.6959892727788205E-4</c:v>
                </c:pt>
                <c:pt idx="104">
                  <c:v>1.7138641170132184E-4</c:v>
                </c:pt>
                <c:pt idx="105">
                  <c:v>1.7321579371010979E-4</c:v>
                </c:pt>
                <c:pt idx="106">
                  <c:v>1.749512089445444E-4</c:v>
                </c:pt>
                <c:pt idx="107">
                  <c:v>1.7660236717435569E-4</c:v>
                </c:pt>
                <c:pt idx="108">
                  <c:v>1.7805347492252845E-4</c:v>
                </c:pt>
                <c:pt idx="109">
                  <c:v>1.7951427592405398E-4</c:v>
                </c:pt>
                <c:pt idx="110">
                  <c:v>1.8080231408087576E-4</c:v>
                </c:pt>
                <c:pt idx="111">
                  <c:v>1.8204247112853667E-4</c:v>
                </c:pt>
                <c:pt idx="112">
                  <c:v>1.8329005424177949E-4</c:v>
                </c:pt>
                <c:pt idx="113">
                  <c:v>1.8434368408515225E-4</c:v>
                </c:pt>
                <c:pt idx="114">
                  <c:v>1.8545418910663816E-4</c:v>
                </c:pt>
                <c:pt idx="115">
                  <c:v>1.8666997486583257E-4</c:v>
                </c:pt>
                <c:pt idx="116">
                  <c:v>1.8793171205211401E-4</c:v>
                </c:pt>
                <c:pt idx="117">
                  <c:v>1.8900623031112979E-4</c:v>
                </c:pt>
                <c:pt idx="118">
                  <c:v>1.9000233566567222E-4</c:v>
                </c:pt>
                <c:pt idx="119">
                  <c:v>1.9124048614028999E-4</c:v>
                </c:pt>
                <c:pt idx="120">
                  <c:v>1.9234441218597513E-4</c:v>
                </c:pt>
                <c:pt idx="121">
                  <c:v>1.934826036337732E-4</c:v>
                </c:pt>
                <c:pt idx="122">
                  <c:v>1.9449285476126274E-4</c:v>
                </c:pt>
                <c:pt idx="123">
                  <c:v>1.9573799603570495E-4</c:v>
                </c:pt>
                <c:pt idx="124">
                  <c:v>1.9692935835586081E-4</c:v>
                </c:pt>
                <c:pt idx="125">
                  <c:v>1.9807469106777713E-4</c:v>
                </c:pt>
                <c:pt idx="126">
                  <c:v>1.9931657196349713E-4</c:v>
                </c:pt>
                <c:pt idx="127">
                  <c:v>2.0048123275845896E-4</c:v>
                </c:pt>
                <c:pt idx="128">
                  <c:v>2.0196510586267119E-4</c:v>
                </c:pt>
                <c:pt idx="129">
                  <c:v>2.031152315814938E-4</c:v>
                </c:pt>
                <c:pt idx="130">
                  <c:v>2.0446477665562665E-4</c:v>
                </c:pt>
                <c:pt idx="131">
                  <c:v>2.05774564377946E-4</c:v>
                </c:pt>
                <c:pt idx="132">
                  <c:v>2.0700283202936334E-4</c:v>
                </c:pt>
                <c:pt idx="133">
                  <c:v>2.081841724902514E-4</c:v>
                </c:pt>
                <c:pt idx="134">
                  <c:v>2.0938888989529073E-4</c:v>
                </c:pt>
                <c:pt idx="135">
                  <c:v>2.1083520541505946E-4</c:v>
                </c:pt>
                <c:pt idx="136">
                  <c:v>2.1206648925018584E-4</c:v>
                </c:pt>
                <c:pt idx="137">
                  <c:v>2.1380952306465639E-4</c:v>
                </c:pt>
                <c:pt idx="138">
                  <c:v>2.1523758488824554E-4</c:v>
                </c:pt>
                <c:pt idx="139">
                  <c:v>2.1682809295826486E-4</c:v>
                </c:pt>
                <c:pt idx="140">
                  <c:v>2.1862678535864224E-4</c:v>
                </c:pt>
                <c:pt idx="141">
                  <c:v>2.1985606387198847E-4</c:v>
                </c:pt>
                <c:pt idx="142">
                  <c:v>2.2153583777788019E-4</c:v>
                </c:pt>
                <c:pt idx="143">
                  <c:v>2.2329738883593298E-4</c:v>
                </c:pt>
                <c:pt idx="144">
                  <c:v>2.2463732544548629E-4</c:v>
                </c:pt>
                <c:pt idx="145">
                  <c:v>2.2674066652707617E-4</c:v>
                </c:pt>
                <c:pt idx="146">
                  <c:v>2.283068352179965E-4</c:v>
                </c:pt>
                <c:pt idx="147">
                  <c:v>2.3029223200901616E-4</c:v>
                </c:pt>
                <c:pt idx="148">
                  <c:v>2.3233579367532009E-4</c:v>
                </c:pt>
                <c:pt idx="149">
                  <c:v>2.3426422370417116E-4</c:v>
                </c:pt>
                <c:pt idx="150">
                  <c:v>2.3637909438779803E-4</c:v>
                </c:pt>
                <c:pt idx="151">
                  <c:v>2.3821368033322826E-4</c:v>
                </c:pt>
                <c:pt idx="152">
                  <c:v>2.4048829714785891E-4</c:v>
                </c:pt>
                <c:pt idx="153">
                  <c:v>2.4257533578107837E-4</c:v>
                </c:pt>
                <c:pt idx="154">
                  <c:v>2.4531204126417711E-4</c:v>
                </c:pt>
                <c:pt idx="155">
                  <c:v>2.4763103935280389E-4</c:v>
                </c:pt>
                <c:pt idx="156">
                  <c:v>2.5018531114972403E-4</c:v>
                </c:pt>
                <c:pt idx="157">
                  <c:v>2.5289981456044774E-4</c:v>
                </c:pt>
                <c:pt idx="158">
                  <c:v>2.5551016119404468E-4</c:v>
                </c:pt>
                <c:pt idx="159">
                  <c:v>2.5860988093080739E-4</c:v>
                </c:pt>
                <c:pt idx="160">
                  <c:v>2.6153757332034872E-4</c:v>
                </c:pt>
                <c:pt idx="161">
                  <c:v>2.64628601477572E-4</c:v>
                </c:pt>
                <c:pt idx="162">
                  <c:v>2.6817846518911725E-4</c:v>
                </c:pt>
                <c:pt idx="163">
                  <c:v>2.7137444919805853E-4</c:v>
                </c:pt>
                <c:pt idx="164">
                  <c:v>2.7528010319095852E-4</c:v>
                </c:pt>
                <c:pt idx="165">
                  <c:v>2.7912077490418324E-4</c:v>
                </c:pt>
                <c:pt idx="166">
                  <c:v>2.8314386053579499E-4</c:v>
                </c:pt>
                <c:pt idx="167">
                  <c:v>2.8748460093184353E-4</c:v>
                </c:pt>
                <c:pt idx="168">
                  <c:v>2.9245883418792251E-4</c:v>
                </c:pt>
                <c:pt idx="169">
                  <c:v>2.9725648165059015E-4</c:v>
                </c:pt>
                <c:pt idx="170">
                  <c:v>3.0305563768474875E-4</c:v>
                </c:pt>
                <c:pt idx="171">
                  <c:v>3.0820531784899602E-4</c:v>
                </c:pt>
                <c:pt idx="172">
                  <c:v>3.1445226392264047E-4</c:v>
                </c:pt>
                <c:pt idx="173">
                  <c:v>3.2096445979042099E-4</c:v>
                </c:pt>
                <c:pt idx="174">
                  <c:v>3.2831993048534902E-4</c:v>
                </c:pt>
                <c:pt idx="175">
                  <c:v>3.361263574076373E-4</c:v>
                </c:pt>
                <c:pt idx="176">
                  <c:v>3.4465516647455563E-4</c:v>
                </c:pt>
                <c:pt idx="177">
                  <c:v>3.5362027664624651E-4</c:v>
                </c:pt>
                <c:pt idx="178">
                  <c:v>3.6401066532698589E-4</c:v>
                </c:pt>
                <c:pt idx="179">
                  <c:v>3.7529677731493183E-4</c:v>
                </c:pt>
                <c:pt idx="180">
                  <c:v>3.8780764038542914E-4</c:v>
                </c:pt>
                <c:pt idx="181">
                  <c:v>4.023237098170207E-4</c:v>
                </c:pt>
                <c:pt idx="182">
                  <c:v>4.1840074759302848E-4</c:v>
                </c:pt>
                <c:pt idx="183">
                  <c:v>4.3691256479549967E-4</c:v>
                </c:pt>
                <c:pt idx="184">
                  <c:v>4.5795377671856152E-4</c:v>
                </c:pt>
                <c:pt idx="185">
                  <c:v>4.8276956619175415E-4</c:v>
                </c:pt>
                <c:pt idx="186">
                  <c:v>5.1235068690645702E-4</c:v>
                </c:pt>
                <c:pt idx="187">
                  <c:v>5.4812230494115377E-4</c:v>
                </c:pt>
                <c:pt idx="188">
                  <c:v>5.9199415605792893E-4</c:v>
                </c:pt>
                <c:pt idx="189">
                  <c:v>6.4811035202616551E-4</c:v>
                </c:pt>
                <c:pt idx="190">
                  <c:v>7.2050834851491996E-4</c:v>
                </c:pt>
                <c:pt idx="191">
                  <c:v>8.1420424368723598E-4</c:v>
                </c:pt>
                <c:pt idx="192">
                  <c:v>9.2684684907570758E-4</c:v>
                </c:pt>
                <c:pt idx="193">
                  <c:v>1.0569479027890544E-3</c:v>
                </c:pt>
                <c:pt idx="194">
                  <c:v>1.1969404299942976E-3</c:v>
                </c:pt>
                <c:pt idx="195">
                  <c:v>1.3457930611531499E-3</c:v>
                </c:pt>
                <c:pt idx="196">
                  <c:v>1.4953556735267798E-3</c:v>
                </c:pt>
                <c:pt idx="197">
                  <c:v>1.6454512093859036E-3</c:v>
                </c:pt>
                <c:pt idx="198">
                  <c:v>1.7921822912355945E-3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DA-4960-BCB1-2B56D8B937A0}"/>
            </c:ext>
          </c:extLst>
        </c:ser>
        <c:ser>
          <c:idx val="0"/>
          <c:order val="1"/>
          <c:tx>
            <c:strRef>
              <c:f>Cal!$F$1</c:f>
              <c:strCache>
                <c:ptCount val="1"/>
                <c:pt idx="0">
                  <c:v>Ref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Cal!$F$2:$F$200</c:f>
              <c:numCache>
                <c:formatCode>0.00E+00</c:formatCode>
                <c:ptCount val="199"/>
                <c:pt idx="0">
                  <c:v>1.36308E-6</c:v>
                </c:pt>
                <c:pt idx="1">
                  <c:v>2.7261500000000001E-6</c:v>
                </c:pt>
                <c:pt idx="2">
                  <c:v>4.0892300000000001E-6</c:v>
                </c:pt>
                <c:pt idx="3">
                  <c:v>5.4523100000000001E-6</c:v>
                </c:pt>
                <c:pt idx="4">
                  <c:v>6.8153900000000001E-6</c:v>
                </c:pt>
                <c:pt idx="5">
                  <c:v>8.1784600000000003E-6</c:v>
                </c:pt>
                <c:pt idx="6">
                  <c:v>9.5415399999999995E-6</c:v>
                </c:pt>
                <c:pt idx="7">
                  <c:v>1.0904600000000001E-5</c:v>
                </c:pt>
                <c:pt idx="8">
                  <c:v>1.2267699999999999E-5</c:v>
                </c:pt>
                <c:pt idx="9">
                  <c:v>1.36308E-5</c:v>
                </c:pt>
                <c:pt idx="10">
                  <c:v>1.4993900000000001E-5</c:v>
                </c:pt>
                <c:pt idx="11">
                  <c:v>1.63571E-5</c:v>
                </c:pt>
                <c:pt idx="12">
                  <c:v>1.77202E-5</c:v>
                </c:pt>
                <c:pt idx="13">
                  <c:v>1.9083400000000001E-5</c:v>
                </c:pt>
                <c:pt idx="14">
                  <c:v>2.0446599999999998E-5</c:v>
                </c:pt>
                <c:pt idx="15">
                  <c:v>2.1809799999999999E-5</c:v>
                </c:pt>
                <c:pt idx="16">
                  <c:v>2.3173E-5</c:v>
                </c:pt>
                <c:pt idx="17">
                  <c:v>2.4536200000000001E-5</c:v>
                </c:pt>
                <c:pt idx="18">
                  <c:v>2.5899500000000002E-5</c:v>
                </c:pt>
                <c:pt idx="19">
                  <c:v>2.7262699999999999E-5</c:v>
                </c:pt>
                <c:pt idx="20">
                  <c:v>2.86259E-5</c:v>
                </c:pt>
                <c:pt idx="21">
                  <c:v>2.9989300000000001E-5</c:v>
                </c:pt>
                <c:pt idx="22">
                  <c:v>3.1352900000000003E-5</c:v>
                </c:pt>
                <c:pt idx="23">
                  <c:v>3.2716799999999998E-5</c:v>
                </c:pt>
                <c:pt idx="24">
                  <c:v>3.4081000000000001E-5</c:v>
                </c:pt>
                <c:pt idx="25">
                  <c:v>3.5445299999999998E-5</c:v>
                </c:pt>
                <c:pt idx="26">
                  <c:v>3.6809700000000001E-5</c:v>
                </c:pt>
                <c:pt idx="27">
                  <c:v>3.8174099999999998E-5</c:v>
                </c:pt>
                <c:pt idx="28">
                  <c:v>3.9538600000000001E-5</c:v>
                </c:pt>
                <c:pt idx="29">
                  <c:v>4.0903099999999998E-5</c:v>
                </c:pt>
                <c:pt idx="30">
                  <c:v>4.2267700000000002E-5</c:v>
                </c:pt>
                <c:pt idx="31">
                  <c:v>4.3632199999999999E-5</c:v>
                </c:pt>
                <c:pt idx="32">
                  <c:v>4.4996800000000003E-5</c:v>
                </c:pt>
                <c:pt idx="33">
                  <c:v>4.6362300000000002E-5</c:v>
                </c:pt>
                <c:pt idx="34">
                  <c:v>4.7728800000000003E-5</c:v>
                </c:pt>
                <c:pt idx="35">
                  <c:v>4.90964E-5</c:v>
                </c:pt>
                <c:pt idx="36">
                  <c:v>5.0465299999999999E-5</c:v>
                </c:pt>
                <c:pt idx="37">
                  <c:v>5.18348E-5</c:v>
                </c:pt>
                <c:pt idx="38">
                  <c:v>5.3204700000000002E-5</c:v>
                </c:pt>
                <c:pt idx="39">
                  <c:v>5.4574899999999998E-5</c:v>
                </c:pt>
                <c:pt idx="40">
                  <c:v>5.5945200000000001E-5</c:v>
                </c:pt>
                <c:pt idx="41">
                  <c:v>5.7315699999999997E-5</c:v>
                </c:pt>
                <c:pt idx="42">
                  <c:v>5.8686300000000001E-5</c:v>
                </c:pt>
                <c:pt idx="43">
                  <c:v>6.0056999999999998E-5</c:v>
                </c:pt>
                <c:pt idx="44">
                  <c:v>6.1427900000000002E-5</c:v>
                </c:pt>
                <c:pt idx="45">
                  <c:v>6.2801599999999999E-5</c:v>
                </c:pt>
                <c:pt idx="46">
                  <c:v>6.4178399999999995E-5</c:v>
                </c:pt>
                <c:pt idx="47">
                  <c:v>6.55588E-5</c:v>
                </c:pt>
                <c:pt idx="48">
                  <c:v>6.6943100000000006E-5</c:v>
                </c:pt>
                <c:pt idx="49">
                  <c:v>6.8329000000000003E-5</c:v>
                </c:pt>
                <c:pt idx="50">
                  <c:v>6.9716100000000002E-5</c:v>
                </c:pt>
                <c:pt idx="51">
                  <c:v>7.1104099999999996E-5</c:v>
                </c:pt>
                <c:pt idx="52">
                  <c:v>7.2492700000000005E-5</c:v>
                </c:pt>
                <c:pt idx="53">
                  <c:v>7.3881700000000001E-5</c:v>
                </c:pt>
                <c:pt idx="54">
                  <c:v>7.5270899999999998E-5</c:v>
                </c:pt>
                <c:pt idx="55">
                  <c:v>7.6660299999999995E-5</c:v>
                </c:pt>
                <c:pt idx="56">
                  <c:v>7.8052000000000004E-5</c:v>
                </c:pt>
                <c:pt idx="57">
                  <c:v>7.9450799999999995E-5</c:v>
                </c:pt>
                <c:pt idx="58">
                  <c:v>8.0857899999999997E-5</c:v>
                </c:pt>
                <c:pt idx="59">
                  <c:v>8.2274200000000006E-5</c:v>
                </c:pt>
                <c:pt idx="60">
                  <c:v>8.3698799999999999E-5</c:v>
                </c:pt>
                <c:pt idx="61">
                  <c:v>8.5127E-5</c:v>
                </c:pt>
                <c:pt idx="62">
                  <c:v>8.6558300000000001E-5</c:v>
                </c:pt>
                <c:pt idx="63">
                  <c:v>8.79917E-5</c:v>
                </c:pt>
                <c:pt idx="64">
                  <c:v>8.9426300000000001E-5</c:v>
                </c:pt>
                <c:pt idx="65">
                  <c:v>9.0861900000000005E-5</c:v>
                </c:pt>
                <c:pt idx="66">
                  <c:v>9.2298000000000003E-5</c:v>
                </c:pt>
                <c:pt idx="67">
                  <c:v>9.3734599999999995E-5</c:v>
                </c:pt>
                <c:pt idx="68">
                  <c:v>9.5186000000000006E-5</c:v>
                </c:pt>
                <c:pt idx="69">
                  <c:v>9.6655000000000002E-5</c:v>
                </c:pt>
                <c:pt idx="70">
                  <c:v>9.8144299999999995E-5</c:v>
                </c:pt>
                <c:pt idx="71">
                  <c:v>9.9656700000000004E-5</c:v>
                </c:pt>
                <c:pt idx="72">
                  <c:v>1.01179E-4</c:v>
                </c:pt>
                <c:pt idx="73">
                  <c:v>1.0270800000000001E-4</c:v>
                </c:pt>
                <c:pt idx="74">
                  <c:v>1.04244E-4</c:v>
                </c:pt>
                <c:pt idx="75">
                  <c:v>1.05783E-4</c:v>
                </c:pt>
                <c:pt idx="76">
                  <c:v>1.07324E-4</c:v>
                </c:pt>
                <c:pt idx="77">
                  <c:v>1.08866E-4</c:v>
                </c:pt>
                <c:pt idx="78">
                  <c:v>1.10423E-4</c:v>
                </c:pt>
                <c:pt idx="79">
                  <c:v>1.1201699999999999E-4</c:v>
                </c:pt>
                <c:pt idx="80">
                  <c:v>1.13655E-4</c:v>
                </c:pt>
                <c:pt idx="81">
                  <c:v>1.1534199999999999E-4</c:v>
                </c:pt>
                <c:pt idx="82">
                  <c:v>1.17071E-4</c:v>
                </c:pt>
                <c:pt idx="83">
                  <c:v>1.18819E-4</c:v>
                </c:pt>
                <c:pt idx="84">
                  <c:v>1.2058299999999999E-4</c:v>
                </c:pt>
                <c:pt idx="85">
                  <c:v>1.2235699999999999E-4</c:v>
                </c:pt>
                <c:pt idx="86">
                  <c:v>1.2413800000000001E-4</c:v>
                </c:pt>
                <c:pt idx="87">
                  <c:v>1.2594799999999999E-4</c:v>
                </c:pt>
                <c:pt idx="88">
                  <c:v>1.2786000000000001E-4</c:v>
                </c:pt>
                <c:pt idx="89">
                  <c:v>1.2988999999999999E-4</c:v>
                </c:pt>
                <c:pt idx="90">
                  <c:v>1.32051E-4</c:v>
                </c:pt>
                <c:pt idx="91">
                  <c:v>1.3433600000000001E-4</c:v>
                </c:pt>
                <c:pt idx="92">
                  <c:v>1.36675E-4</c:v>
                </c:pt>
                <c:pt idx="93">
                  <c:v>1.3905699999999999E-4</c:v>
                </c:pt>
                <c:pt idx="94">
                  <c:v>1.4180799999999999E-4</c:v>
                </c:pt>
                <c:pt idx="95">
                  <c:v>1.4516099999999999E-4</c:v>
                </c:pt>
                <c:pt idx="96">
                  <c:v>1.4919400000000001E-4</c:v>
                </c:pt>
                <c:pt idx="97">
                  <c:v>1.5334699999999999E-4</c:v>
                </c:pt>
                <c:pt idx="98">
                  <c:v>1.5724700000000001E-4</c:v>
                </c:pt>
                <c:pt idx="99">
                  <c:v>1.6057199999999999E-4</c:v>
                </c:pt>
                <c:pt idx="100">
                  <c:v>1.63144E-4</c:v>
                </c:pt>
                <c:pt idx="101">
                  <c:v>1.6548999999999999E-4</c:v>
                </c:pt>
                <c:pt idx="102">
                  <c:v>1.6761400000000001E-4</c:v>
                </c:pt>
                <c:pt idx="103">
                  <c:v>1.69567E-4</c:v>
                </c:pt>
                <c:pt idx="104">
                  <c:v>1.7143099999999999E-4</c:v>
                </c:pt>
                <c:pt idx="105">
                  <c:v>1.7322600000000001E-4</c:v>
                </c:pt>
                <c:pt idx="106">
                  <c:v>1.7496499999999999E-4</c:v>
                </c:pt>
                <c:pt idx="107">
                  <c:v>1.7659500000000001E-4</c:v>
                </c:pt>
                <c:pt idx="108">
                  <c:v>1.7811300000000001E-4</c:v>
                </c:pt>
                <c:pt idx="109">
                  <c:v>1.79514E-4</c:v>
                </c:pt>
                <c:pt idx="110">
                  <c:v>1.8079899999999999E-4</c:v>
                </c:pt>
                <c:pt idx="111">
                  <c:v>1.82034E-4</c:v>
                </c:pt>
                <c:pt idx="112">
                  <c:v>1.83229E-4</c:v>
                </c:pt>
                <c:pt idx="113">
                  <c:v>1.84394E-4</c:v>
                </c:pt>
                <c:pt idx="114">
                  <c:v>1.8554199999999999E-4</c:v>
                </c:pt>
                <c:pt idx="115">
                  <c:v>1.8667799999999999E-4</c:v>
                </c:pt>
                <c:pt idx="116">
                  <c:v>1.87806E-4</c:v>
                </c:pt>
                <c:pt idx="117">
                  <c:v>1.8892799999999999E-4</c:v>
                </c:pt>
                <c:pt idx="118">
                  <c:v>1.90046E-4</c:v>
                </c:pt>
                <c:pt idx="119">
                  <c:v>1.9116200000000001E-4</c:v>
                </c:pt>
                <c:pt idx="120">
                  <c:v>1.9227599999999999E-4</c:v>
                </c:pt>
                <c:pt idx="121">
                  <c:v>1.9339800000000001E-4</c:v>
                </c:pt>
                <c:pt idx="122">
                  <c:v>1.94542E-4</c:v>
                </c:pt>
                <c:pt idx="123">
                  <c:v>1.9571399999999999E-4</c:v>
                </c:pt>
                <c:pt idx="124">
                  <c:v>1.96916E-4</c:v>
                </c:pt>
                <c:pt idx="125">
                  <c:v>1.9814299999999999E-4</c:v>
                </c:pt>
                <c:pt idx="126">
                  <c:v>1.9938200000000001E-4</c:v>
                </c:pt>
                <c:pt idx="127">
                  <c:v>2.0063000000000001E-4</c:v>
                </c:pt>
                <c:pt idx="128">
                  <c:v>2.01886E-4</c:v>
                </c:pt>
                <c:pt idx="129">
                  <c:v>2.0314500000000001E-4</c:v>
                </c:pt>
                <c:pt idx="130">
                  <c:v>2.0440700000000001E-4</c:v>
                </c:pt>
                <c:pt idx="131">
                  <c:v>2.0567099999999999E-4</c:v>
                </c:pt>
                <c:pt idx="132">
                  <c:v>2.0693600000000001E-4</c:v>
                </c:pt>
                <c:pt idx="133">
                  <c:v>2.08202E-4</c:v>
                </c:pt>
                <c:pt idx="134">
                  <c:v>2.0949299999999999E-4</c:v>
                </c:pt>
                <c:pt idx="135">
                  <c:v>2.1083899999999999E-4</c:v>
                </c:pt>
                <c:pt idx="136">
                  <c:v>2.12246E-4</c:v>
                </c:pt>
                <c:pt idx="137">
                  <c:v>2.1372399999999999E-4</c:v>
                </c:pt>
                <c:pt idx="138">
                  <c:v>2.1525299999999999E-4</c:v>
                </c:pt>
                <c:pt idx="139">
                  <c:v>2.1680899999999999E-4</c:v>
                </c:pt>
                <c:pt idx="140">
                  <c:v>2.1838599999999999E-4</c:v>
                </c:pt>
                <c:pt idx="141">
                  <c:v>2.1997600000000001E-4</c:v>
                </c:pt>
                <c:pt idx="142">
                  <c:v>2.2157599999999999E-4</c:v>
                </c:pt>
                <c:pt idx="143">
                  <c:v>2.2318199999999999E-4</c:v>
                </c:pt>
                <c:pt idx="144">
                  <c:v>2.2482000000000001E-4</c:v>
                </c:pt>
                <c:pt idx="145">
                  <c:v>2.26536E-4</c:v>
                </c:pt>
                <c:pt idx="146">
                  <c:v>2.2833799999999999E-4</c:v>
                </c:pt>
                <c:pt idx="147">
                  <c:v>2.3023999999999999E-4</c:v>
                </c:pt>
                <c:pt idx="148">
                  <c:v>2.3222299999999999E-4</c:v>
                </c:pt>
                <c:pt idx="149">
                  <c:v>2.34243E-4</c:v>
                </c:pt>
                <c:pt idx="150">
                  <c:v>2.36295E-4</c:v>
                </c:pt>
                <c:pt idx="151">
                  <c:v>2.3836800000000001E-4</c:v>
                </c:pt>
                <c:pt idx="152">
                  <c:v>2.4051300000000001E-4</c:v>
                </c:pt>
                <c:pt idx="153">
                  <c:v>2.42766E-4</c:v>
                </c:pt>
                <c:pt idx="154">
                  <c:v>2.4513900000000001E-4</c:v>
                </c:pt>
                <c:pt idx="155">
                  <c:v>2.4764399999999999E-4</c:v>
                </c:pt>
                <c:pt idx="156">
                  <c:v>2.5023200000000003E-4</c:v>
                </c:pt>
                <c:pt idx="157">
                  <c:v>2.5286699999999999E-4</c:v>
                </c:pt>
                <c:pt idx="158">
                  <c:v>2.5561699999999998E-4</c:v>
                </c:pt>
                <c:pt idx="159">
                  <c:v>2.5851100000000001E-4</c:v>
                </c:pt>
                <c:pt idx="160">
                  <c:v>2.6155800000000001E-4</c:v>
                </c:pt>
                <c:pt idx="161">
                  <c:v>2.6477400000000001E-4</c:v>
                </c:pt>
                <c:pt idx="162">
                  <c:v>2.6809499999999999E-4</c:v>
                </c:pt>
                <c:pt idx="163">
                  <c:v>2.7160500000000001E-4</c:v>
                </c:pt>
                <c:pt idx="164">
                  <c:v>2.7531099999999998E-4</c:v>
                </c:pt>
                <c:pt idx="165">
                  <c:v>2.7921599999999999E-4</c:v>
                </c:pt>
                <c:pt idx="166">
                  <c:v>2.8337799999999998E-4</c:v>
                </c:pt>
                <c:pt idx="167">
                  <c:v>2.8778199999999999E-4</c:v>
                </c:pt>
                <c:pt idx="168">
                  <c:v>2.9243500000000001E-4</c:v>
                </c:pt>
                <c:pt idx="169">
                  <c:v>2.9740000000000002E-4</c:v>
                </c:pt>
                <c:pt idx="170">
                  <c:v>3.0274799999999998E-4</c:v>
                </c:pt>
                <c:pt idx="171">
                  <c:v>3.0839799999999998E-4</c:v>
                </c:pt>
                <c:pt idx="172">
                  <c:v>3.1452500000000002E-4</c:v>
                </c:pt>
                <c:pt idx="173">
                  <c:v>3.2111800000000001E-4</c:v>
                </c:pt>
                <c:pt idx="174">
                  <c:v>3.2824900000000002E-4</c:v>
                </c:pt>
                <c:pt idx="175">
                  <c:v>3.36008E-4</c:v>
                </c:pt>
                <c:pt idx="176">
                  <c:v>3.4446100000000001E-4</c:v>
                </c:pt>
                <c:pt idx="177">
                  <c:v>3.5376599999999999E-4</c:v>
                </c:pt>
                <c:pt idx="178">
                  <c:v>3.6398399999999998E-4</c:v>
                </c:pt>
                <c:pt idx="179">
                  <c:v>3.7533999999999999E-4</c:v>
                </c:pt>
                <c:pt idx="180">
                  <c:v>3.8798499999999998E-4</c:v>
                </c:pt>
                <c:pt idx="181">
                  <c:v>4.02192E-4</c:v>
                </c:pt>
                <c:pt idx="182">
                  <c:v>4.1828200000000002E-4</c:v>
                </c:pt>
                <c:pt idx="183">
                  <c:v>4.3669299999999999E-4</c:v>
                </c:pt>
                <c:pt idx="184">
                  <c:v>4.5796299999999998E-4</c:v>
                </c:pt>
                <c:pt idx="185">
                  <c:v>4.8283899999999999E-4</c:v>
                </c:pt>
                <c:pt idx="186">
                  <c:v>5.1238800000000001E-4</c:v>
                </c:pt>
                <c:pt idx="187">
                  <c:v>5.4805499999999998E-4</c:v>
                </c:pt>
                <c:pt idx="188">
                  <c:v>5.9207400000000005E-4</c:v>
                </c:pt>
                <c:pt idx="189">
                  <c:v>6.47833E-4</c:v>
                </c:pt>
                <c:pt idx="190">
                  <c:v>7.2084600000000003E-4</c:v>
                </c:pt>
                <c:pt idx="191">
                  <c:v>8.1413000000000004E-4</c:v>
                </c:pt>
                <c:pt idx="192">
                  <c:v>9.2693199999999999E-4</c:v>
                </c:pt>
                <c:pt idx="193">
                  <c:v>1.05674E-3</c:v>
                </c:pt>
                <c:pt idx="194">
                  <c:v>1.19776E-3</c:v>
                </c:pt>
                <c:pt idx="195">
                  <c:v>1.3456099999999999E-3</c:v>
                </c:pt>
                <c:pt idx="196">
                  <c:v>1.49563E-3</c:v>
                </c:pt>
                <c:pt idx="197">
                  <c:v>1.64507E-3</c:v>
                </c:pt>
                <c:pt idx="198">
                  <c:v>1.79287E-3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A8-425A-8260-D3A573DE8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364048"/>
        <c:axId val="1280358640"/>
      </c:scatterChart>
      <c:valAx>
        <c:axId val="128036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0358640"/>
        <c:crosses val="autoZero"/>
        <c:crossBetween val="midCat"/>
        <c:majorUnit val="10"/>
      </c:valAx>
      <c:valAx>
        <c:axId val="128035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036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Cal!$AK$1</c:f>
              <c:strCache>
                <c:ptCount val="1"/>
                <c:pt idx="0">
                  <c:v>E1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Cal!$AK$2:$AK$200</c:f>
              <c:numCache>
                <c:formatCode>General</c:formatCode>
                <c:ptCount val="199"/>
                <c:pt idx="0">
                  <c:v>2.9056585797533559E-5</c:v>
                </c:pt>
                <c:pt idx="1">
                  <c:v>4.4511150046754231E-5</c:v>
                </c:pt>
                <c:pt idx="2">
                  <c:v>5.4409248648133252E-5</c:v>
                </c:pt>
                <c:pt idx="3">
                  <c:v>6.1496404953741704E-5</c:v>
                </c:pt>
                <c:pt idx="4">
                  <c:v>6.6964866072098903E-5</c:v>
                </c:pt>
                <c:pt idx="5">
                  <c:v>7.1416561302894567E-5</c:v>
                </c:pt>
                <c:pt idx="6">
                  <c:v>7.5187396069169578E-5</c:v>
                </c:pt>
                <c:pt idx="7">
                  <c:v>7.8480681614202533E-5</c:v>
                </c:pt>
                <c:pt idx="8">
                  <c:v>8.1425125384152565E-5</c:v>
                </c:pt>
                <c:pt idx="9">
                  <c:v>8.4107820980621091E-5</c:v>
                </c:pt>
                <c:pt idx="10">
                  <c:v>8.6588990617129035E-5</c:v>
                </c:pt>
                <c:pt idx="11">
                  <c:v>8.8911610554127794E-5</c:v>
                </c:pt>
                <c:pt idx="12">
                  <c:v>9.1106829383046892E-5</c:v>
                </c:pt>
                <c:pt idx="13">
                  <c:v>9.3198694040332595E-5</c:v>
                </c:pt>
                <c:pt idx="14">
                  <c:v>9.5205325497652561E-5</c:v>
                </c:pt>
                <c:pt idx="15">
                  <c:v>9.7141141907898542E-5</c:v>
                </c:pt>
                <c:pt idx="16">
                  <c:v>9.9016957938752087E-5</c:v>
                </c:pt>
                <c:pt idx="17">
                  <c:v>1.0084157573412058E-4</c:v>
                </c:pt>
                <c:pt idx="18">
                  <c:v>1.025278606872952E-4</c:v>
                </c:pt>
                <c:pt idx="19">
                  <c:v>1.0366702945029051E-4</c:v>
                </c:pt>
                <c:pt idx="20">
                  <c:v>1.0420604577751811E-4</c:v>
                </c:pt>
                <c:pt idx="21">
                  <c:v>1.0409029331746435E-4</c:v>
                </c:pt>
                <c:pt idx="22">
                  <c:v>1.0336599155179633E-4</c:v>
                </c:pt>
                <c:pt idx="23">
                  <c:v>1.0242576154071785E-4</c:v>
                </c:pt>
                <c:pt idx="24">
                  <c:v>1.0131911550769215E-4</c:v>
                </c:pt>
                <c:pt idx="25">
                  <c:v>1.0008479684648402E-4</c:v>
                </c:pt>
                <c:pt idx="26">
                  <c:v>9.8730283021754035E-5</c:v>
                </c:pt>
                <c:pt idx="27">
                  <c:v>9.7217699265266907E-5</c:v>
                </c:pt>
                <c:pt idx="28">
                  <c:v>9.5513492090144219E-5</c:v>
                </c:pt>
                <c:pt idx="29">
                  <c:v>9.3636683013602432E-5</c:v>
                </c:pt>
                <c:pt idx="30">
                  <c:v>9.1625139995967555E-5</c:v>
                </c:pt>
                <c:pt idx="31">
                  <c:v>8.949639657018458E-5</c:v>
                </c:pt>
                <c:pt idx="32">
                  <c:v>8.7268367636327351E-5</c:v>
                </c:pt>
                <c:pt idx="33">
                  <c:v>8.4950087602410072E-5</c:v>
                </c:pt>
                <c:pt idx="34">
                  <c:v>8.2546847455412559E-5</c:v>
                </c:pt>
                <c:pt idx="35">
                  <c:v>8.0048446977256968E-5</c:v>
                </c:pt>
                <c:pt idx="36">
                  <c:v>7.7462978346793456E-5</c:v>
                </c:pt>
                <c:pt idx="37">
                  <c:v>7.4805778207756902E-5</c:v>
                </c:pt>
                <c:pt idx="38">
                  <c:v>7.1880020560698458E-5</c:v>
                </c:pt>
                <c:pt idx="39">
                  <c:v>6.8690513623990122E-5</c:v>
                </c:pt>
                <c:pt idx="40">
                  <c:v>6.5201008769528711E-5</c:v>
                </c:pt>
                <c:pt idx="41">
                  <c:v>6.1406922183340854E-5</c:v>
                </c:pt>
                <c:pt idx="42">
                  <c:v>5.8685913077308632E-5</c:v>
                </c:pt>
                <c:pt idx="43">
                  <c:v>6.0055065784094264E-5</c:v>
                </c:pt>
                <c:pt idx="44">
                  <c:v>6.1427161742304466E-5</c:v>
                </c:pt>
                <c:pt idx="45">
                  <c:v>6.2800433729377035E-5</c:v>
                </c:pt>
                <c:pt idx="46">
                  <c:v>6.4176633195256295E-5</c:v>
                </c:pt>
                <c:pt idx="47">
                  <c:v>6.5559824184186719E-5</c:v>
                </c:pt>
                <c:pt idx="48">
                  <c:v>6.6943922613592796E-5</c:v>
                </c:pt>
                <c:pt idx="49">
                  <c:v>6.8329304318392103E-5</c:v>
                </c:pt>
                <c:pt idx="50">
                  <c:v>6.9716169777798206E-5</c:v>
                </c:pt>
                <c:pt idx="51">
                  <c:v>7.1103403013281886E-5</c:v>
                </c:pt>
                <c:pt idx="52">
                  <c:v>7.249282217760857E-5</c:v>
                </c:pt>
                <c:pt idx="53">
                  <c:v>7.388337980838152E-5</c:v>
                </c:pt>
                <c:pt idx="54">
                  <c:v>7.5270471628735905E-5</c:v>
                </c:pt>
                <c:pt idx="55">
                  <c:v>7.6659704165392146E-5</c:v>
                </c:pt>
                <c:pt idx="56">
                  <c:v>7.8053023740062372E-5</c:v>
                </c:pt>
                <c:pt idx="57">
                  <c:v>7.9450919300550377E-5</c:v>
                </c:pt>
                <c:pt idx="58">
                  <c:v>8.0858684787584958E-5</c:v>
                </c:pt>
                <c:pt idx="59">
                  <c:v>8.2274349529690936E-5</c:v>
                </c:pt>
                <c:pt idx="60">
                  <c:v>8.3698515369466623E-5</c:v>
                </c:pt>
                <c:pt idx="61">
                  <c:v>8.5127040582103758E-5</c:v>
                </c:pt>
                <c:pt idx="62">
                  <c:v>8.6557539408406618E-5</c:v>
                </c:pt>
                <c:pt idx="63">
                  <c:v>8.7991558823050325E-5</c:v>
                </c:pt>
                <c:pt idx="64">
                  <c:v>8.9426840667033376E-5</c:v>
                </c:pt>
                <c:pt idx="65">
                  <c:v>9.0861526711088166E-5</c:v>
                </c:pt>
                <c:pt idx="66">
                  <c:v>9.2298072874129883E-5</c:v>
                </c:pt>
                <c:pt idx="67">
                  <c:v>9.3734635753896245E-5</c:v>
                </c:pt>
                <c:pt idx="68">
                  <c:v>9.5186086906442024E-5</c:v>
                </c:pt>
                <c:pt idx="69">
                  <c:v>9.6655157232419279E-5</c:v>
                </c:pt>
                <c:pt idx="70">
                  <c:v>9.8144037208512626E-5</c:v>
                </c:pt>
                <c:pt idx="71">
                  <c:v>9.9656154081767835E-5</c:v>
                </c:pt>
                <c:pt idx="72">
                  <c:v>1.011784963260765E-4</c:v>
                </c:pt>
                <c:pt idx="73">
                  <c:v>1.0270860592744923E-4</c:v>
                </c:pt>
                <c:pt idx="74">
                  <c:v>1.0424280666251559E-4</c:v>
                </c:pt>
                <c:pt idx="75">
                  <c:v>1.0578439284986789E-4</c:v>
                </c:pt>
                <c:pt idx="76">
                  <c:v>1.0732532562186151E-4</c:v>
                </c:pt>
                <c:pt idx="77">
                  <c:v>1.3757391021997493E-4</c:v>
                </c:pt>
                <c:pt idx="78">
                  <c:v>1.7936958023954966E-4</c:v>
                </c:pt>
                <c:pt idx="79">
                  <c:v>2.2286737304065026E-4</c:v>
                </c:pt>
                <c:pt idx="80">
                  <c:v>2.6798673356442086E-4</c:v>
                </c:pt>
                <c:pt idx="81">
                  <c:v>3.1480515443599668E-4</c:v>
                </c:pt>
                <c:pt idx="82">
                  <c:v>3.6443160561920585E-4</c:v>
                </c:pt>
                <c:pt idx="83">
                  <c:v>4.1280432147448669E-4</c:v>
                </c:pt>
                <c:pt idx="84">
                  <c:v>4.5760955479825366E-4</c:v>
                </c:pt>
                <c:pt idx="85">
                  <c:v>5.0472402859424678E-4</c:v>
                </c:pt>
                <c:pt idx="86">
                  <c:v>5.6221814148539053E-4</c:v>
                </c:pt>
                <c:pt idx="87">
                  <c:v>6.3311078121688034E-4</c:v>
                </c:pt>
                <c:pt idx="88">
                  <c:v>7.1626055875179074E-4</c:v>
                </c:pt>
                <c:pt idx="89">
                  <c:v>8.1300375091185079E-4</c:v>
                </c:pt>
                <c:pt idx="90">
                  <c:v>9.2439415015492478E-4</c:v>
                </c:pt>
                <c:pt idx="91">
                  <c:v>1.0517405427141312E-3</c:v>
                </c:pt>
                <c:pt idx="92">
                  <c:v>1.2033105497597514E-3</c:v>
                </c:pt>
                <c:pt idx="93">
                  <c:v>1.3914828377673038E-3</c:v>
                </c:pt>
                <c:pt idx="94">
                  <c:v>1.6152085914625715E-3</c:v>
                </c:pt>
                <c:pt idx="95">
                  <c:v>1.9292979680300461E-3</c:v>
                </c:pt>
                <c:pt idx="96">
                  <c:v>2.5235176167740453E-3</c:v>
                </c:pt>
                <c:pt idx="97">
                  <c:v>3.6937400829229645E-3</c:v>
                </c:pt>
                <c:pt idx="98">
                  <c:v>5.1072253915631039E-3</c:v>
                </c:pt>
                <c:pt idx="99">
                  <c:v>6.647517619381438E-3</c:v>
                </c:pt>
                <c:pt idx="100">
                  <c:v>8.148748816556025E-3</c:v>
                </c:pt>
                <c:pt idx="101">
                  <c:v>9.3160454155959381E-3</c:v>
                </c:pt>
                <c:pt idx="102">
                  <c:v>1.0355689118749895E-2</c:v>
                </c:pt>
                <c:pt idx="103">
                  <c:v>1.1292160163783187E-2</c:v>
                </c:pt>
                <c:pt idx="104">
                  <c:v>1.2124436955874826E-2</c:v>
                </c:pt>
                <c:pt idx="105">
                  <c:v>1.2893938688980741E-2</c:v>
                </c:pt>
                <c:pt idx="106">
                  <c:v>1.3624898192731549E-2</c:v>
                </c:pt>
                <c:pt idx="107">
                  <c:v>1.4325797699411853E-2</c:v>
                </c:pt>
                <c:pt idx="108">
                  <c:v>1.5002141234857255E-2</c:v>
                </c:pt>
                <c:pt idx="109">
                  <c:v>1.5653650904321685E-2</c:v>
                </c:pt>
                <c:pt idx="110">
                  <c:v>1.6283112925626887E-2</c:v>
                </c:pt>
                <c:pt idx="111">
                  <c:v>1.6891084258943506E-2</c:v>
                </c:pt>
                <c:pt idx="112">
                  <c:v>1.748524022907413E-2</c:v>
                </c:pt>
                <c:pt idx="113">
                  <c:v>1.8073729582616743E-2</c:v>
                </c:pt>
                <c:pt idx="114">
                  <c:v>1.8654006622121171E-2</c:v>
                </c:pt>
                <c:pt idx="115">
                  <c:v>1.9225347058796166E-2</c:v>
                </c:pt>
                <c:pt idx="116">
                  <c:v>1.9810843281707534E-2</c:v>
                </c:pt>
                <c:pt idx="117">
                  <c:v>2.0423616777266458E-2</c:v>
                </c:pt>
                <c:pt idx="118">
                  <c:v>2.1073838086900051E-2</c:v>
                </c:pt>
                <c:pt idx="119">
                  <c:v>2.1760412029117642E-2</c:v>
                </c:pt>
                <c:pt idx="120">
                  <c:v>2.24618548374357E-2</c:v>
                </c:pt>
                <c:pt idx="121">
                  <c:v>2.3167174183921939E-2</c:v>
                </c:pt>
                <c:pt idx="122">
                  <c:v>2.3881429987356012E-2</c:v>
                </c:pt>
                <c:pt idx="123">
                  <c:v>2.461234049371229E-2</c:v>
                </c:pt>
                <c:pt idx="124">
                  <c:v>2.5343184441323333E-2</c:v>
                </c:pt>
                <c:pt idx="125">
                  <c:v>2.607303068178396E-2</c:v>
                </c:pt>
                <c:pt idx="126">
                  <c:v>2.6790810774954203E-2</c:v>
                </c:pt>
                <c:pt idx="127">
                  <c:v>2.7509825336948034E-2</c:v>
                </c:pt>
                <c:pt idx="128">
                  <c:v>2.8250926539245571E-2</c:v>
                </c:pt>
                <c:pt idx="129">
                  <c:v>2.901780513925372E-2</c:v>
                </c:pt>
                <c:pt idx="130">
                  <c:v>2.9809249756039116E-2</c:v>
                </c:pt>
                <c:pt idx="131">
                  <c:v>3.0600744017932967E-2</c:v>
                </c:pt>
                <c:pt idx="132">
                  <c:v>3.138681503753793E-2</c:v>
                </c:pt>
                <c:pt idx="133">
                  <c:v>3.2191024532777557E-2</c:v>
                </c:pt>
                <c:pt idx="134">
                  <c:v>3.3036885349943368E-2</c:v>
                </c:pt>
                <c:pt idx="135">
                  <c:v>3.393792875455072E-2</c:v>
                </c:pt>
                <c:pt idx="136">
                  <c:v>3.488219888869136E-2</c:v>
                </c:pt>
                <c:pt idx="137">
                  <c:v>3.5837144744626334E-2</c:v>
                </c:pt>
                <c:pt idx="138">
                  <c:v>3.6781457234044052E-2</c:v>
                </c:pt>
                <c:pt idx="139">
                  <c:v>3.7785026489181667E-2</c:v>
                </c:pt>
                <c:pt idx="140">
                  <c:v>3.8879130882500078E-2</c:v>
                </c:pt>
                <c:pt idx="141">
                  <c:v>4.0051249032459865E-2</c:v>
                </c:pt>
                <c:pt idx="142">
                  <c:v>4.1315946883024299E-2</c:v>
                </c:pt>
                <c:pt idx="143">
                  <c:v>4.2596093622892142E-2</c:v>
                </c:pt>
                <c:pt idx="144">
                  <c:v>4.3874215189628987E-2</c:v>
                </c:pt>
                <c:pt idx="145">
                  <c:v>4.5172906923424822E-2</c:v>
                </c:pt>
                <c:pt idx="146">
                  <c:v>4.6480717250312768E-2</c:v>
                </c:pt>
                <c:pt idx="147">
                  <c:v>4.7797209385176266E-2</c:v>
                </c:pt>
                <c:pt idx="148">
                  <c:v>4.9123579962975013E-2</c:v>
                </c:pt>
                <c:pt idx="149">
                  <c:v>5.0459520547068142E-2</c:v>
                </c:pt>
                <c:pt idx="150">
                  <c:v>5.1805485226277516E-2</c:v>
                </c:pt>
                <c:pt idx="151">
                  <c:v>5.3161054644982268E-2</c:v>
                </c:pt>
                <c:pt idx="152">
                  <c:v>5.4526748190296251E-2</c:v>
                </c:pt>
                <c:pt idx="153">
                  <c:v>5.5901013484333822E-2</c:v>
                </c:pt>
                <c:pt idx="154">
                  <c:v>5.7283177239411356E-2</c:v>
                </c:pt>
                <c:pt idx="155">
                  <c:v>5.8672798510710153E-2</c:v>
                </c:pt>
                <c:pt idx="156">
                  <c:v>6.0071160791587835E-2</c:v>
                </c:pt>
                <c:pt idx="157">
                  <c:v>6.1477620614932296E-2</c:v>
                </c:pt>
                <c:pt idx="158">
                  <c:v>6.2892357781122149E-2</c:v>
                </c:pt>
                <c:pt idx="159">
                  <c:v>6.4315370625767643E-2</c:v>
                </c:pt>
                <c:pt idx="160">
                  <c:v>6.5744861476621813E-2</c:v>
                </c:pt>
                <c:pt idx="161">
                  <c:v>6.718104978882114E-2</c:v>
                </c:pt>
                <c:pt idx="162">
                  <c:v>6.8626122445646337E-2</c:v>
                </c:pt>
                <c:pt idx="163">
                  <c:v>7.0081827773534666E-2</c:v>
                </c:pt>
                <c:pt idx="164">
                  <c:v>7.1548474859365108E-2</c:v>
                </c:pt>
                <c:pt idx="165">
                  <c:v>7.302700242062013E-2</c:v>
                </c:pt>
                <c:pt idx="166">
                  <c:v>7.4515586102277542E-2</c:v>
                </c:pt>
                <c:pt idx="167">
                  <c:v>7.6014846781855994E-2</c:v>
                </c:pt>
                <c:pt idx="168">
                  <c:v>7.7524692122393796E-2</c:v>
                </c:pt>
                <c:pt idx="169">
                  <c:v>7.9044835014382933E-2</c:v>
                </c:pt>
                <c:pt idx="170">
                  <c:v>8.0574816371227542E-2</c:v>
                </c:pt>
                <c:pt idx="171">
                  <c:v>8.2111256703011254E-2</c:v>
                </c:pt>
                <c:pt idx="172">
                  <c:v>8.3660761311633344E-2</c:v>
                </c:pt>
                <c:pt idx="173">
                  <c:v>8.5227403543526634E-2</c:v>
                </c:pt>
                <c:pt idx="174">
                  <c:v>8.6811668978047069E-2</c:v>
                </c:pt>
                <c:pt idx="175">
                  <c:v>8.8414382821773718E-2</c:v>
                </c:pt>
                <c:pt idx="176">
                  <c:v>9.0029545008203787E-2</c:v>
                </c:pt>
                <c:pt idx="177">
                  <c:v>9.165194237523408E-2</c:v>
                </c:pt>
                <c:pt idx="178">
                  <c:v>9.328126178541371E-2</c:v>
                </c:pt>
                <c:pt idx="179">
                  <c:v>9.4916235968162899E-2</c:v>
                </c:pt>
                <c:pt idx="180">
                  <c:v>9.6555504104665166E-2</c:v>
                </c:pt>
                <c:pt idx="181">
                  <c:v>9.8198744093250967E-2</c:v>
                </c:pt>
                <c:pt idx="182">
                  <c:v>9.9844620054229422E-2</c:v>
                </c:pt>
                <c:pt idx="183">
                  <c:v>0.10149317086319441</c:v>
                </c:pt>
                <c:pt idx="184">
                  <c:v>0.10314383125836371</c:v>
                </c:pt>
                <c:pt idx="185">
                  <c:v>0.10479629073447355</c:v>
                </c:pt>
                <c:pt idx="186">
                  <c:v>0.1064499322830125</c:v>
                </c:pt>
                <c:pt idx="187">
                  <c:v>0.10810454326285743</c:v>
                </c:pt>
                <c:pt idx="188">
                  <c:v>0.10975869588722384</c:v>
                </c:pt>
                <c:pt idx="189">
                  <c:v>0.11141245631989816</c:v>
                </c:pt>
                <c:pt idx="190">
                  <c:v>0.11306286698599394</c:v>
                </c:pt>
                <c:pt idx="191">
                  <c:v>0.11471045699656691</c:v>
                </c:pt>
                <c:pt idx="192">
                  <c:v>0.1163537632939238</c:v>
                </c:pt>
                <c:pt idx="193">
                  <c:v>0.11799279428582471</c:v>
                </c:pt>
                <c:pt idx="194">
                  <c:v>0.11963011556681964</c:v>
                </c:pt>
                <c:pt idx="195">
                  <c:v>0.12126564112256388</c:v>
                </c:pt>
                <c:pt idx="196">
                  <c:v>0.12290070603782285</c:v>
                </c:pt>
                <c:pt idx="197">
                  <c:v>0.12453627871789701</c:v>
                </c:pt>
                <c:pt idx="198">
                  <c:v>0.12617180440563264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DD-49B0-94EB-01DDB202223E}"/>
            </c:ext>
          </c:extLst>
        </c:ser>
        <c:ser>
          <c:idx val="1"/>
          <c:order val="1"/>
          <c:tx>
            <c:strRef>
              <c:f>Cal!$F$1</c:f>
              <c:strCache>
                <c:ptCount val="1"/>
                <c:pt idx="0">
                  <c:v>Ref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Cal!$F$2:$F$200</c:f>
              <c:numCache>
                <c:formatCode>0.00E+00</c:formatCode>
                <c:ptCount val="199"/>
                <c:pt idx="0">
                  <c:v>1.36308E-6</c:v>
                </c:pt>
                <c:pt idx="1">
                  <c:v>2.7261500000000001E-6</c:v>
                </c:pt>
                <c:pt idx="2">
                  <c:v>4.0892300000000001E-6</c:v>
                </c:pt>
                <c:pt idx="3">
                  <c:v>5.4523100000000001E-6</c:v>
                </c:pt>
                <c:pt idx="4">
                  <c:v>6.8153900000000001E-6</c:v>
                </c:pt>
                <c:pt idx="5">
                  <c:v>8.1784600000000003E-6</c:v>
                </c:pt>
                <c:pt idx="6">
                  <c:v>9.5415399999999995E-6</c:v>
                </c:pt>
                <c:pt idx="7">
                  <c:v>1.0904600000000001E-5</c:v>
                </c:pt>
                <c:pt idx="8">
                  <c:v>1.2267699999999999E-5</c:v>
                </c:pt>
                <c:pt idx="9">
                  <c:v>1.36308E-5</c:v>
                </c:pt>
                <c:pt idx="10">
                  <c:v>1.4993900000000001E-5</c:v>
                </c:pt>
                <c:pt idx="11">
                  <c:v>1.63571E-5</c:v>
                </c:pt>
                <c:pt idx="12">
                  <c:v>1.77202E-5</c:v>
                </c:pt>
                <c:pt idx="13">
                  <c:v>1.9083400000000001E-5</c:v>
                </c:pt>
                <c:pt idx="14">
                  <c:v>2.0446599999999998E-5</c:v>
                </c:pt>
                <c:pt idx="15">
                  <c:v>2.1809799999999999E-5</c:v>
                </c:pt>
                <c:pt idx="16">
                  <c:v>2.3173E-5</c:v>
                </c:pt>
                <c:pt idx="17">
                  <c:v>2.4536200000000001E-5</c:v>
                </c:pt>
                <c:pt idx="18">
                  <c:v>2.5899500000000002E-5</c:v>
                </c:pt>
                <c:pt idx="19">
                  <c:v>2.7262699999999999E-5</c:v>
                </c:pt>
                <c:pt idx="20">
                  <c:v>2.86259E-5</c:v>
                </c:pt>
                <c:pt idx="21">
                  <c:v>2.9989300000000001E-5</c:v>
                </c:pt>
                <c:pt idx="22">
                  <c:v>3.1352900000000003E-5</c:v>
                </c:pt>
                <c:pt idx="23">
                  <c:v>3.2716799999999998E-5</c:v>
                </c:pt>
                <c:pt idx="24">
                  <c:v>3.4081000000000001E-5</c:v>
                </c:pt>
                <c:pt idx="25">
                  <c:v>3.5445299999999998E-5</c:v>
                </c:pt>
                <c:pt idx="26">
                  <c:v>3.6809700000000001E-5</c:v>
                </c:pt>
                <c:pt idx="27">
                  <c:v>3.8174099999999998E-5</c:v>
                </c:pt>
                <c:pt idx="28">
                  <c:v>3.9538600000000001E-5</c:v>
                </c:pt>
                <c:pt idx="29">
                  <c:v>4.0903099999999998E-5</c:v>
                </c:pt>
                <c:pt idx="30">
                  <c:v>4.2267700000000002E-5</c:v>
                </c:pt>
                <c:pt idx="31">
                  <c:v>4.3632199999999999E-5</c:v>
                </c:pt>
                <c:pt idx="32">
                  <c:v>4.4996800000000003E-5</c:v>
                </c:pt>
                <c:pt idx="33">
                  <c:v>4.6362300000000002E-5</c:v>
                </c:pt>
                <c:pt idx="34">
                  <c:v>4.7728800000000003E-5</c:v>
                </c:pt>
                <c:pt idx="35">
                  <c:v>4.90964E-5</c:v>
                </c:pt>
                <c:pt idx="36">
                  <c:v>5.0465299999999999E-5</c:v>
                </c:pt>
                <c:pt idx="37">
                  <c:v>5.18348E-5</c:v>
                </c:pt>
                <c:pt idx="38">
                  <c:v>5.3204700000000002E-5</c:v>
                </c:pt>
                <c:pt idx="39">
                  <c:v>5.4574899999999998E-5</c:v>
                </c:pt>
                <c:pt idx="40">
                  <c:v>5.5945200000000001E-5</c:v>
                </c:pt>
                <c:pt idx="41">
                  <c:v>5.7315699999999997E-5</c:v>
                </c:pt>
                <c:pt idx="42">
                  <c:v>5.8686300000000001E-5</c:v>
                </c:pt>
                <c:pt idx="43">
                  <c:v>6.0056999999999998E-5</c:v>
                </c:pt>
                <c:pt idx="44">
                  <c:v>6.1427900000000002E-5</c:v>
                </c:pt>
                <c:pt idx="45">
                  <c:v>6.2801599999999999E-5</c:v>
                </c:pt>
                <c:pt idx="46">
                  <c:v>6.4178399999999995E-5</c:v>
                </c:pt>
                <c:pt idx="47">
                  <c:v>6.55588E-5</c:v>
                </c:pt>
                <c:pt idx="48">
                  <c:v>6.6943100000000006E-5</c:v>
                </c:pt>
                <c:pt idx="49">
                  <c:v>6.8329000000000003E-5</c:v>
                </c:pt>
                <c:pt idx="50">
                  <c:v>6.9716100000000002E-5</c:v>
                </c:pt>
                <c:pt idx="51">
                  <c:v>7.1104099999999996E-5</c:v>
                </c:pt>
                <c:pt idx="52">
                  <c:v>7.2492700000000005E-5</c:v>
                </c:pt>
                <c:pt idx="53">
                  <c:v>7.3881700000000001E-5</c:v>
                </c:pt>
                <c:pt idx="54">
                  <c:v>7.5270899999999998E-5</c:v>
                </c:pt>
                <c:pt idx="55">
                  <c:v>7.6660299999999995E-5</c:v>
                </c:pt>
                <c:pt idx="56">
                  <c:v>7.8052000000000004E-5</c:v>
                </c:pt>
                <c:pt idx="57">
                  <c:v>7.9450799999999995E-5</c:v>
                </c:pt>
                <c:pt idx="58">
                  <c:v>8.0857899999999997E-5</c:v>
                </c:pt>
                <c:pt idx="59">
                  <c:v>8.2274200000000006E-5</c:v>
                </c:pt>
                <c:pt idx="60">
                  <c:v>8.3698799999999999E-5</c:v>
                </c:pt>
                <c:pt idx="61">
                  <c:v>8.5127E-5</c:v>
                </c:pt>
                <c:pt idx="62">
                  <c:v>8.6558300000000001E-5</c:v>
                </c:pt>
                <c:pt idx="63">
                  <c:v>8.79917E-5</c:v>
                </c:pt>
                <c:pt idx="64">
                  <c:v>8.9426300000000001E-5</c:v>
                </c:pt>
                <c:pt idx="65">
                  <c:v>9.0861900000000005E-5</c:v>
                </c:pt>
                <c:pt idx="66">
                  <c:v>9.2298000000000003E-5</c:v>
                </c:pt>
                <c:pt idx="67">
                  <c:v>9.3734599999999995E-5</c:v>
                </c:pt>
                <c:pt idx="68">
                  <c:v>9.5186000000000006E-5</c:v>
                </c:pt>
                <c:pt idx="69">
                  <c:v>9.6655000000000002E-5</c:v>
                </c:pt>
                <c:pt idx="70">
                  <c:v>9.8144299999999995E-5</c:v>
                </c:pt>
                <c:pt idx="71">
                  <c:v>9.9656700000000004E-5</c:v>
                </c:pt>
                <c:pt idx="72">
                  <c:v>1.01179E-4</c:v>
                </c:pt>
                <c:pt idx="73">
                  <c:v>1.0270800000000001E-4</c:v>
                </c:pt>
                <c:pt idx="74">
                  <c:v>1.04244E-4</c:v>
                </c:pt>
                <c:pt idx="75">
                  <c:v>1.05783E-4</c:v>
                </c:pt>
                <c:pt idx="76">
                  <c:v>1.07324E-4</c:v>
                </c:pt>
                <c:pt idx="77">
                  <c:v>1.08866E-4</c:v>
                </c:pt>
                <c:pt idx="78">
                  <c:v>1.10423E-4</c:v>
                </c:pt>
                <c:pt idx="79">
                  <c:v>1.1201699999999999E-4</c:v>
                </c:pt>
                <c:pt idx="80">
                  <c:v>1.13655E-4</c:v>
                </c:pt>
                <c:pt idx="81">
                  <c:v>1.1534199999999999E-4</c:v>
                </c:pt>
                <c:pt idx="82">
                  <c:v>1.17071E-4</c:v>
                </c:pt>
                <c:pt idx="83">
                  <c:v>1.18819E-4</c:v>
                </c:pt>
                <c:pt idx="84">
                  <c:v>1.2058299999999999E-4</c:v>
                </c:pt>
                <c:pt idx="85">
                  <c:v>1.2235699999999999E-4</c:v>
                </c:pt>
                <c:pt idx="86">
                  <c:v>1.2413800000000001E-4</c:v>
                </c:pt>
                <c:pt idx="87">
                  <c:v>1.2594799999999999E-4</c:v>
                </c:pt>
                <c:pt idx="88">
                  <c:v>1.2786000000000001E-4</c:v>
                </c:pt>
                <c:pt idx="89">
                  <c:v>1.2988999999999999E-4</c:v>
                </c:pt>
                <c:pt idx="90">
                  <c:v>1.32051E-4</c:v>
                </c:pt>
                <c:pt idx="91">
                  <c:v>1.3433600000000001E-4</c:v>
                </c:pt>
                <c:pt idx="92">
                  <c:v>1.36675E-4</c:v>
                </c:pt>
                <c:pt idx="93">
                  <c:v>1.3905699999999999E-4</c:v>
                </c:pt>
                <c:pt idx="94">
                  <c:v>1.4180799999999999E-4</c:v>
                </c:pt>
                <c:pt idx="95">
                  <c:v>1.4516099999999999E-4</c:v>
                </c:pt>
                <c:pt idx="96">
                  <c:v>1.4919400000000001E-4</c:v>
                </c:pt>
                <c:pt idx="97">
                  <c:v>1.5334699999999999E-4</c:v>
                </c:pt>
                <c:pt idx="98">
                  <c:v>1.5724700000000001E-4</c:v>
                </c:pt>
                <c:pt idx="99">
                  <c:v>1.6057199999999999E-4</c:v>
                </c:pt>
                <c:pt idx="100">
                  <c:v>1.63144E-4</c:v>
                </c:pt>
                <c:pt idx="101">
                  <c:v>1.6548999999999999E-4</c:v>
                </c:pt>
                <c:pt idx="102">
                  <c:v>1.6761400000000001E-4</c:v>
                </c:pt>
                <c:pt idx="103">
                  <c:v>1.69567E-4</c:v>
                </c:pt>
                <c:pt idx="104">
                  <c:v>1.7143099999999999E-4</c:v>
                </c:pt>
                <c:pt idx="105">
                  <c:v>1.7322600000000001E-4</c:v>
                </c:pt>
                <c:pt idx="106">
                  <c:v>1.7496499999999999E-4</c:v>
                </c:pt>
                <c:pt idx="107">
                  <c:v>1.7659500000000001E-4</c:v>
                </c:pt>
                <c:pt idx="108">
                  <c:v>1.7811300000000001E-4</c:v>
                </c:pt>
                <c:pt idx="109">
                  <c:v>1.79514E-4</c:v>
                </c:pt>
                <c:pt idx="110">
                  <c:v>1.8079899999999999E-4</c:v>
                </c:pt>
                <c:pt idx="111">
                  <c:v>1.82034E-4</c:v>
                </c:pt>
                <c:pt idx="112">
                  <c:v>1.83229E-4</c:v>
                </c:pt>
                <c:pt idx="113">
                  <c:v>1.84394E-4</c:v>
                </c:pt>
                <c:pt idx="114">
                  <c:v>1.8554199999999999E-4</c:v>
                </c:pt>
                <c:pt idx="115">
                  <c:v>1.8667799999999999E-4</c:v>
                </c:pt>
                <c:pt idx="116">
                  <c:v>1.87806E-4</c:v>
                </c:pt>
                <c:pt idx="117">
                  <c:v>1.8892799999999999E-4</c:v>
                </c:pt>
                <c:pt idx="118">
                  <c:v>1.90046E-4</c:v>
                </c:pt>
                <c:pt idx="119">
                  <c:v>1.9116200000000001E-4</c:v>
                </c:pt>
                <c:pt idx="120">
                  <c:v>1.9227599999999999E-4</c:v>
                </c:pt>
                <c:pt idx="121">
                  <c:v>1.9339800000000001E-4</c:v>
                </c:pt>
                <c:pt idx="122">
                  <c:v>1.94542E-4</c:v>
                </c:pt>
                <c:pt idx="123">
                  <c:v>1.9571399999999999E-4</c:v>
                </c:pt>
                <c:pt idx="124">
                  <c:v>1.96916E-4</c:v>
                </c:pt>
                <c:pt idx="125">
                  <c:v>1.9814299999999999E-4</c:v>
                </c:pt>
                <c:pt idx="126">
                  <c:v>1.9938200000000001E-4</c:v>
                </c:pt>
                <c:pt idx="127">
                  <c:v>2.0063000000000001E-4</c:v>
                </c:pt>
                <c:pt idx="128">
                  <c:v>2.01886E-4</c:v>
                </c:pt>
                <c:pt idx="129">
                  <c:v>2.0314500000000001E-4</c:v>
                </c:pt>
                <c:pt idx="130">
                  <c:v>2.0440700000000001E-4</c:v>
                </c:pt>
                <c:pt idx="131">
                  <c:v>2.0567099999999999E-4</c:v>
                </c:pt>
                <c:pt idx="132">
                  <c:v>2.0693600000000001E-4</c:v>
                </c:pt>
                <c:pt idx="133">
                  <c:v>2.08202E-4</c:v>
                </c:pt>
                <c:pt idx="134">
                  <c:v>2.0949299999999999E-4</c:v>
                </c:pt>
                <c:pt idx="135">
                  <c:v>2.1083899999999999E-4</c:v>
                </c:pt>
                <c:pt idx="136">
                  <c:v>2.12246E-4</c:v>
                </c:pt>
                <c:pt idx="137">
                  <c:v>2.1372399999999999E-4</c:v>
                </c:pt>
                <c:pt idx="138">
                  <c:v>2.1525299999999999E-4</c:v>
                </c:pt>
                <c:pt idx="139">
                  <c:v>2.1680899999999999E-4</c:v>
                </c:pt>
                <c:pt idx="140">
                  <c:v>2.1838599999999999E-4</c:v>
                </c:pt>
                <c:pt idx="141">
                  <c:v>2.1997600000000001E-4</c:v>
                </c:pt>
                <c:pt idx="142">
                  <c:v>2.2157599999999999E-4</c:v>
                </c:pt>
                <c:pt idx="143">
                  <c:v>2.2318199999999999E-4</c:v>
                </c:pt>
                <c:pt idx="144">
                  <c:v>2.2482000000000001E-4</c:v>
                </c:pt>
                <c:pt idx="145">
                  <c:v>2.26536E-4</c:v>
                </c:pt>
                <c:pt idx="146">
                  <c:v>2.2833799999999999E-4</c:v>
                </c:pt>
                <c:pt idx="147">
                  <c:v>2.3023999999999999E-4</c:v>
                </c:pt>
                <c:pt idx="148">
                  <c:v>2.3222299999999999E-4</c:v>
                </c:pt>
                <c:pt idx="149">
                  <c:v>2.34243E-4</c:v>
                </c:pt>
                <c:pt idx="150">
                  <c:v>2.36295E-4</c:v>
                </c:pt>
                <c:pt idx="151">
                  <c:v>2.3836800000000001E-4</c:v>
                </c:pt>
                <c:pt idx="152">
                  <c:v>2.4051300000000001E-4</c:v>
                </c:pt>
                <c:pt idx="153">
                  <c:v>2.42766E-4</c:v>
                </c:pt>
                <c:pt idx="154">
                  <c:v>2.4513900000000001E-4</c:v>
                </c:pt>
                <c:pt idx="155">
                  <c:v>2.4764399999999999E-4</c:v>
                </c:pt>
                <c:pt idx="156">
                  <c:v>2.5023200000000003E-4</c:v>
                </c:pt>
                <c:pt idx="157">
                  <c:v>2.5286699999999999E-4</c:v>
                </c:pt>
                <c:pt idx="158">
                  <c:v>2.5561699999999998E-4</c:v>
                </c:pt>
                <c:pt idx="159">
                  <c:v>2.5851100000000001E-4</c:v>
                </c:pt>
                <c:pt idx="160">
                  <c:v>2.6155800000000001E-4</c:v>
                </c:pt>
                <c:pt idx="161">
                  <c:v>2.6477400000000001E-4</c:v>
                </c:pt>
                <c:pt idx="162">
                  <c:v>2.6809499999999999E-4</c:v>
                </c:pt>
                <c:pt idx="163">
                  <c:v>2.7160500000000001E-4</c:v>
                </c:pt>
                <c:pt idx="164">
                  <c:v>2.7531099999999998E-4</c:v>
                </c:pt>
                <c:pt idx="165">
                  <c:v>2.7921599999999999E-4</c:v>
                </c:pt>
                <c:pt idx="166">
                  <c:v>2.8337799999999998E-4</c:v>
                </c:pt>
                <c:pt idx="167">
                  <c:v>2.8778199999999999E-4</c:v>
                </c:pt>
                <c:pt idx="168">
                  <c:v>2.9243500000000001E-4</c:v>
                </c:pt>
                <c:pt idx="169">
                  <c:v>2.9740000000000002E-4</c:v>
                </c:pt>
                <c:pt idx="170">
                  <c:v>3.0274799999999998E-4</c:v>
                </c:pt>
                <c:pt idx="171">
                  <c:v>3.0839799999999998E-4</c:v>
                </c:pt>
                <c:pt idx="172">
                  <c:v>3.1452500000000002E-4</c:v>
                </c:pt>
                <c:pt idx="173">
                  <c:v>3.2111800000000001E-4</c:v>
                </c:pt>
                <c:pt idx="174">
                  <c:v>3.2824900000000002E-4</c:v>
                </c:pt>
                <c:pt idx="175">
                  <c:v>3.36008E-4</c:v>
                </c:pt>
                <c:pt idx="176">
                  <c:v>3.4446100000000001E-4</c:v>
                </c:pt>
                <c:pt idx="177">
                  <c:v>3.5376599999999999E-4</c:v>
                </c:pt>
                <c:pt idx="178">
                  <c:v>3.6398399999999998E-4</c:v>
                </c:pt>
                <c:pt idx="179">
                  <c:v>3.7533999999999999E-4</c:v>
                </c:pt>
                <c:pt idx="180">
                  <c:v>3.8798499999999998E-4</c:v>
                </c:pt>
                <c:pt idx="181">
                  <c:v>4.02192E-4</c:v>
                </c:pt>
                <c:pt idx="182">
                  <c:v>4.1828200000000002E-4</c:v>
                </c:pt>
                <c:pt idx="183">
                  <c:v>4.3669299999999999E-4</c:v>
                </c:pt>
                <c:pt idx="184">
                  <c:v>4.5796299999999998E-4</c:v>
                </c:pt>
                <c:pt idx="185">
                  <c:v>4.8283899999999999E-4</c:v>
                </c:pt>
                <c:pt idx="186">
                  <c:v>5.1238800000000001E-4</c:v>
                </c:pt>
                <c:pt idx="187">
                  <c:v>5.4805499999999998E-4</c:v>
                </c:pt>
                <c:pt idx="188">
                  <c:v>5.9207400000000005E-4</c:v>
                </c:pt>
                <c:pt idx="189">
                  <c:v>6.47833E-4</c:v>
                </c:pt>
                <c:pt idx="190">
                  <c:v>7.2084600000000003E-4</c:v>
                </c:pt>
                <c:pt idx="191">
                  <c:v>8.1413000000000004E-4</c:v>
                </c:pt>
                <c:pt idx="192">
                  <c:v>9.2693199999999999E-4</c:v>
                </c:pt>
                <c:pt idx="193">
                  <c:v>1.05674E-3</c:v>
                </c:pt>
                <c:pt idx="194">
                  <c:v>1.19776E-3</c:v>
                </c:pt>
                <c:pt idx="195">
                  <c:v>1.3456099999999999E-3</c:v>
                </c:pt>
                <c:pt idx="196">
                  <c:v>1.49563E-3</c:v>
                </c:pt>
                <c:pt idx="197">
                  <c:v>1.64507E-3</c:v>
                </c:pt>
                <c:pt idx="198">
                  <c:v>1.79287E-3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DD-49B0-94EB-01DDB202223E}"/>
            </c:ext>
          </c:extLst>
        </c:ser>
        <c:ser>
          <c:idx val="2"/>
          <c:order val="2"/>
          <c:tx>
            <c:strRef>
              <c:f>Cal!$AL$1</c:f>
              <c:strCache>
                <c:ptCount val="1"/>
                <c:pt idx="0">
                  <c:v>E2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Cal!$AL$2:$AL$200</c:f>
              <c:numCache>
                <c:formatCode>0.00E+00</c:formatCode>
                <c:ptCount val="199"/>
                <c:pt idx="0">
                  <c:v>1.3630771323437219E-6</c:v>
                </c:pt>
                <c:pt idx="1">
                  <c:v>2.7261553497768969E-6</c:v>
                </c:pt>
                <c:pt idx="2">
                  <c:v>4.0892181649801687E-6</c:v>
                </c:pt>
                <c:pt idx="3">
                  <c:v>5.4523107436663244E-6</c:v>
                </c:pt>
                <c:pt idx="4">
                  <c:v>6.8153907900208081E-6</c:v>
                </c:pt>
                <c:pt idx="5">
                  <c:v>8.1784897590898663E-6</c:v>
                </c:pt>
                <c:pt idx="6">
                  <c:v>9.5415295182733813E-6</c:v>
                </c:pt>
                <c:pt idx="7">
                  <c:v>1.09046273470696E-5</c:v>
                </c:pt>
                <c:pt idx="8">
                  <c:v>1.2267678648822634E-5</c:v>
                </c:pt>
                <c:pt idx="9">
                  <c:v>1.3630842126643745E-5</c:v>
                </c:pt>
                <c:pt idx="10">
                  <c:v>1.4993879632676801E-5</c:v>
                </c:pt>
                <c:pt idx="11">
                  <c:v>1.6357055027639928E-5</c:v>
                </c:pt>
                <c:pt idx="12">
                  <c:v>1.7720176307083387E-5</c:v>
                </c:pt>
                <c:pt idx="13">
                  <c:v>1.9083411178350645E-5</c:v>
                </c:pt>
                <c:pt idx="14">
                  <c:v>2.0446603009715498E-5</c:v>
                </c:pt>
                <c:pt idx="15">
                  <c:v>2.1809844122025643E-5</c:v>
                </c:pt>
                <c:pt idx="16">
                  <c:v>2.3172924368290686E-5</c:v>
                </c:pt>
                <c:pt idx="17">
                  <c:v>2.4536250240968528E-5</c:v>
                </c:pt>
                <c:pt idx="18">
                  <c:v>2.5899469244372041E-5</c:v>
                </c:pt>
                <c:pt idx="19">
                  <c:v>2.7262683002785525E-5</c:v>
                </c:pt>
                <c:pt idx="20">
                  <c:v>2.8625806866422767E-5</c:v>
                </c:pt>
                <c:pt idx="21">
                  <c:v>2.9989236432344128E-5</c:v>
                </c:pt>
                <c:pt idx="22">
                  <c:v>3.1352968344109359E-5</c:v>
                </c:pt>
                <c:pt idx="23">
                  <c:v>3.2716632227905421E-5</c:v>
                </c:pt>
                <c:pt idx="24">
                  <c:v>3.4080964425568065E-5</c:v>
                </c:pt>
                <c:pt idx="25">
                  <c:v>3.5445679291065228E-5</c:v>
                </c:pt>
                <c:pt idx="26">
                  <c:v>3.6809553422920615E-5</c:v>
                </c:pt>
                <c:pt idx="27">
                  <c:v>3.8173879408333699E-5</c:v>
                </c:pt>
                <c:pt idx="28">
                  <c:v>3.9538914562770337E-5</c:v>
                </c:pt>
                <c:pt idx="29">
                  <c:v>4.0902867933968154E-5</c:v>
                </c:pt>
                <c:pt idx="30">
                  <c:v>4.2267770984555787E-5</c:v>
                </c:pt>
                <c:pt idx="31">
                  <c:v>4.3631983785494681E-5</c:v>
                </c:pt>
                <c:pt idx="32">
                  <c:v>4.4996486495430937E-5</c:v>
                </c:pt>
                <c:pt idx="33">
                  <c:v>4.636318716643192E-5</c:v>
                </c:pt>
                <c:pt idx="34">
                  <c:v>4.7728124266251892E-5</c:v>
                </c:pt>
                <c:pt idx="35">
                  <c:v>4.909654722242008E-5</c:v>
                </c:pt>
                <c:pt idx="36">
                  <c:v>5.046647308643823E-5</c:v>
                </c:pt>
                <c:pt idx="37">
                  <c:v>5.1833893860162669E-5</c:v>
                </c:pt>
                <c:pt idx="38">
                  <c:v>5.3207159363065544E-5</c:v>
                </c:pt>
                <c:pt idx="39">
                  <c:v>5.4572967771919316E-5</c:v>
                </c:pt>
                <c:pt idx="40">
                  <c:v>5.5948678120240177E-5</c:v>
                </c:pt>
                <c:pt idx="41">
                  <c:v>5.7307279897559779E-5</c:v>
                </c:pt>
                <c:pt idx="42">
                  <c:v>5.746107512329935E-5</c:v>
                </c:pt>
                <c:pt idx="43">
                  <c:v>5.3413896403895317E-5</c:v>
                </c:pt>
                <c:pt idx="44">
                  <c:v>4.9279886043741856E-5</c:v>
                </c:pt>
                <c:pt idx="45">
                  <c:v>4.5101750072306553E-5</c:v>
                </c:pt>
                <c:pt idx="46">
                  <c:v>4.0850026905500719E-5</c:v>
                </c:pt>
                <c:pt idx="47">
                  <c:v>3.651101215552524E-5</c:v>
                </c:pt>
                <c:pt idx="48">
                  <c:v>3.2083116727777168E-5</c:v>
                </c:pt>
                <c:pt idx="49">
                  <c:v>2.7511979739013257E-5</c:v>
                </c:pt>
                <c:pt idx="50">
                  <c:v>2.280097466740474E-5</c:v>
                </c:pt>
                <c:pt idx="51">
                  <c:v>1.7955398487542138E-5</c:v>
                </c:pt>
                <c:pt idx="52">
                  <c:v>1.2976838851080323E-5</c:v>
                </c:pt>
                <c:pt idx="53">
                  <c:v>7.907459938274848E-6</c:v>
                </c:pt>
                <c:pt idx="54">
                  <c:v>2.7821004681058347E-6</c:v>
                </c:pt>
                <c:pt idx="55">
                  <c:v>-2.7925951129045289E-6</c:v>
                </c:pt>
                <c:pt idx="56">
                  <c:v>-8.8681572308358311E-6</c:v>
                </c:pt>
                <c:pt idx="57">
                  <c:v>-1.550223047423616E-5</c:v>
                </c:pt>
                <c:pt idx="58">
                  <c:v>-2.2835189529873994E-5</c:v>
                </c:pt>
                <c:pt idx="59">
                  <c:v>-3.0497014318154751E-5</c:v>
                </c:pt>
                <c:pt idx="60">
                  <c:v>-3.8556499786558752E-5</c:v>
                </c:pt>
                <c:pt idx="61">
                  <c:v>-4.7198522137373571E-5</c:v>
                </c:pt>
                <c:pt idx="62">
                  <c:v>-5.6343388525660292E-5</c:v>
                </c:pt>
                <c:pt idx="63">
                  <c:v>-6.6048156747669127E-5</c:v>
                </c:pt>
                <c:pt idx="64">
                  <c:v>-7.6265421600635875E-5</c:v>
                </c:pt>
                <c:pt idx="65">
                  <c:v>-8.6772367179836478E-5</c:v>
                </c:pt>
                <c:pt idx="66">
                  <c:v>-9.7597169665188292E-5</c:v>
                </c:pt>
                <c:pt idx="67">
                  <c:v>-1.0889876202532111E-4</c:v>
                </c:pt>
                <c:pt idx="68">
                  <c:v>-1.2108215547211618E-4</c:v>
                </c:pt>
                <c:pt idx="69">
                  <c:v>-1.2587204513474915E-4</c:v>
                </c:pt>
                <c:pt idx="70">
                  <c:v>-1.1968983769333492E-4</c:v>
                </c:pt>
                <c:pt idx="71">
                  <c:v>-1.0118685189639479E-4</c:v>
                </c:pt>
                <c:pt idx="72">
                  <c:v>-6.9077551756668054E-5</c:v>
                </c:pt>
                <c:pt idx="73">
                  <c:v>-3.1143879613170343E-5</c:v>
                </c:pt>
                <c:pt idx="74">
                  <c:v>9.603095509666964E-6</c:v>
                </c:pt>
                <c:pt idx="75">
                  <c:v>5.2010074136241896E-5</c:v>
                </c:pt>
                <c:pt idx="76">
                  <c:v>9.4831702327346116E-5</c:v>
                </c:pt>
                <c:pt idx="77">
                  <c:v>1.0886557196149798E-4</c:v>
                </c:pt>
                <c:pt idx="78">
                  <c:v>1.1042359933739079E-4</c:v>
                </c:pt>
                <c:pt idx="79">
                  <c:v>1.1201712308988575E-4</c:v>
                </c:pt>
                <c:pt idx="80">
                  <c:v>1.1365529865294753E-4</c:v>
                </c:pt>
                <c:pt idx="81">
                  <c:v>1.1534235428433258E-4</c:v>
                </c:pt>
                <c:pt idx="82">
                  <c:v>1.1707003706309309E-4</c:v>
                </c:pt>
                <c:pt idx="83">
                  <c:v>1.1881998909911982E-4</c:v>
                </c:pt>
                <c:pt idx="84">
                  <c:v>1.2058179608298946E-4</c:v>
                </c:pt>
                <c:pt idx="85">
                  <c:v>1.223573509576412E-4</c:v>
                </c:pt>
                <c:pt idx="86">
                  <c:v>1.2413803075703289E-4</c:v>
                </c:pt>
                <c:pt idx="87">
                  <c:v>1.2594766639617425E-4</c:v>
                </c:pt>
                <c:pt idx="88">
                  <c:v>1.2786110846661064E-4</c:v>
                </c:pt>
                <c:pt idx="89">
                  <c:v>1.2989043945148618E-4</c:v>
                </c:pt>
                <c:pt idx="90">
                  <c:v>1.320520784613402E-4</c:v>
                </c:pt>
                <c:pt idx="91">
                  <c:v>1.3433665595794138E-4</c:v>
                </c:pt>
                <c:pt idx="92">
                  <c:v>1.3667465155277293E-4</c:v>
                </c:pt>
                <c:pt idx="93">
                  <c:v>1.3905774136893179E-4</c:v>
                </c:pt>
                <c:pt idx="94">
                  <c:v>1.4180795118263697E-4</c:v>
                </c:pt>
                <c:pt idx="95">
                  <c:v>1.4516131116627481E-4</c:v>
                </c:pt>
                <c:pt idx="96">
                  <c:v>1.4919433843455128E-4</c:v>
                </c:pt>
                <c:pt idx="97">
                  <c:v>1.5334701477602054E-4</c:v>
                </c:pt>
                <c:pt idx="98">
                  <c:v>1.5724529936433224E-4</c:v>
                </c:pt>
                <c:pt idx="99">
                  <c:v>1.6057162280488403E-4</c:v>
                </c:pt>
                <c:pt idx="100">
                  <c:v>1.6314317993033553E-4</c:v>
                </c:pt>
                <c:pt idx="101">
                  <c:v>1.6549066869079795E-4</c:v>
                </c:pt>
                <c:pt idx="102">
                  <c:v>1.6761473985186202E-4</c:v>
                </c:pt>
                <c:pt idx="103">
                  <c:v>1.6956651325984468E-4</c:v>
                </c:pt>
                <c:pt idx="104">
                  <c:v>1.7143163948906727E-4</c:v>
                </c:pt>
                <c:pt idx="105">
                  <c:v>1.7322613898551262E-4</c:v>
                </c:pt>
                <c:pt idx="106">
                  <c:v>1.7496517940252757E-4</c:v>
                </c:pt>
                <c:pt idx="107">
                  <c:v>1.7659490805092132E-4</c:v>
                </c:pt>
                <c:pt idx="108">
                  <c:v>1.7811371520304493E-4</c:v>
                </c:pt>
                <c:pt idx="109">
                  <c:v>1.7951399679903141E-4</c:v>
                </c:pt>
                <c:pt idx="110">
                  <c:v>1.8079896278904231E-4</c:v>
                </c:pt>
                <c:pt idx="111">
                  <c:v>1.8203390771268264E-4</c:v>
                </c:pt>
                <c:pt idx="112">
                  <c:v>1.8322835343310626E-4</c:v>
                </c:pt>
                <c:pt idx="113">
                  <c:v>1.8439451863037394E-4</c:v>
                </c:pt>
                <c:pt idx="114">
                  <c:v>1.8554288218534248E-4</c:v>
                </c:pt>
                <c:pt idx="115">
                  <c:v>1.8667807868806389E-4</c:v>
                </c:pt>
                <c:pt idx="116">
                  <c:v>1.878047968489633E-4</c:v>
                </c:pt>
                <c:pt idx="117">
                  <c:v>1.8892726957630071E-4</c:v>
                </c:pt>
                <c:pt idx="118">
                  <c:v>1.9004639735274373E-4</c:v>
                </c:pt>
                <c:pt idx="119">
                  <c:v>1.9116130440012882E-4</c:v>
                </c:pt>
                <c:pt idx="120">
                  <c:v>1.9227540932778564E-4</c:v>
                </c:pt>
                <c:pt idx="121">
                  <c:v>1.9339728778911165E-4</c:v>
                </c:pt>
                <c:pt idx="122">
                  <c:v>1.9454240363314147E-4</c:v>
                </c:pt>
                <c:pt idx="123">
                  <c:v>1.9571380765728841E-4</c:v>
                </c:pt>
                <c:pt idx="124">
                  <c:v>1.9691589539306761E-4</c:v>
                </c:pt>
                <c:pt idx="125">
                  <c:v>1.9814352309161475E-4</c:v>
                </c:pt>
                <c:pt idx="126">
                  <c:v>1.993824905781056E-4</c:v>
                </c:pt>
                <c:pt idx="127">
                  <c:v>2.0063109293486266E-4</c:v>
                </c:pt>
                <c:pt idx="128">
                  <c:v>2.0188543062700515E-4</c:v>
                </c:pt>
                <c:pt idx="129">
                  <c:v>2.0314520986905102E-4</c:v>
                </c:pt>
                <c:pt idx="130">
                  <c:v>2.0440660108037197E-4</c:v>
                </c:pt>
                <c:pt idx="131">
                  <c:v>2.0567029922230647E-4</c:v>
                </c:pt>
                <c:pt idx="132">
                  <c:v>2.0693555644623121E-4</c:v>
                </c:pt>
                <c:pt idx="133">
                  <c:v>2.0820211605364694E-4</c:v>
                </c:pt>
                <c:pt idx="134">
                  <c:v>2.094936643944785E-4</c:v>
                </c:pt>
                <c:pt idx="135">
                  <c:v>2.108390237211856E-4</c:v>
                </c:pt>
                <c:pt idx="136">
                  <c:v>2.1224709894693966E-4</c:v>
                </c:pt>
                <c:pt idx="137">
                  <c:v>2.1372348690128218E-4</c:v>
                </c:pt>
                <c:pt idx="138">
                  <c:v>2.1525309074360219E-4</c:v>
                </c:pt>
                <c:pt idx="139">
                  <c:v>2.168088898131075E-4</c:v>
                </c:pt>
                <c:pt idx="140">
                  <c:v>2.18384639856746E-4</c:v>
                </c:pt>
                <c:pt idx="141">
                  <c:v>2.1997666237073832E-4</c:v>
                </c:pt>
                <c:pt idx="142">
                  <c:v>2.215762165499631E-4</c:v>
                </c:pt>
                <c:pt idx="143">
                  <c:v>2.2318139223645103E-4</c:v>
                </c:pt>
                <c:pt idx="144">
                  <c:v>2.2482094088115481E-4</c:v>
                </c:pt>
                <c:pt idx="145">
                  <c:v>2.2653496845205859E-4</c:v>
                </c:pt>
                <c:pt idx="146">
                  <c:v>2.2833815385379236E-4</c:v>
                </c:pt>
                <c:pt idx="147">
                  <c:v>2.3023974717965162E-4</c:v>
                </c:pt>
                <c:pt idx="148">
                  <c:v>2.3222246425529114E-4</c:v>
                </c:pt>
                <c:pt idx="149">
                  <c:v>2.342429010158964E-4</c:v>
                </c:pt>
                <c:pt idx="150">
                  <c:v>2.36294614671409E-4</c:v>
                </c:pt>
                <c:pt idx="151">
                  <c:v>2.3836869506808217E-4</c:v>
                </c:pt>
                <c:pt idx="152">
                  <c:v>2.4051310944499943E-4</c:v>
                </c:pt>
                <c:pt idx="153">
                  <c:v>2.4276683162499299E-4</c:v>
                </c:pt>
                <c:pt idx="154">
                  <c:v>2.4513825630046587E-4</c:v>
                </c:pt>
                <c:pt idx="155">
                  <c:v>2.4764405493569661E-4</c:v>
                </c:pt>
                <c:pt idx="156">
                  <c:v>2.502321953002859E-4</c:v>
                </c:pt>
                <c:pt idx="157">
                  <c:v>2.5286686447116569E-4</c:v>
                </c:pt>
                <c:pt idx="158">
                  <c:v>2.5561743600312908E-4</c:v>
                </c:pt>
                <c:pt idx="159">
                  <c:v>2.5851060095127137E-4</c:v>
                </c:pt>
                <c:pt idx="160">
                  <c:v>2.6155808158967453E-4</c:v>
                </c:pt>
                <c:pt idx="161">
                  <c:v>2.6477457531217524E-4</c:v>
                </c:pt>
                <c:pt idx="162">
                  <c:v>2.6809467265585807E-4</c:v>
                </c:pt>
                <c:pt idx="163">
                  <c:v>2.7160589698539683E-4</c:v>
                </c:pt>
                <c:pt idx="164">
                  <c:v>2.7531111934690072E-4</c:v>
                </c:pt>
                <c:pt idx="165">
                  <c:v>2.7921636548700057E-4</c:v>
                </c:pt>
                <c:pt idx="166">
                  <c:v>2.8337889381650772E-4</c:v>
                </c:pt>
                <c:pt idx="167">
                  <c:v>2.8778313019168361E-4</c:v>
                </c:pt>
                <c:pt idx="168">
                  <c:v>2.92434909753371E-4</c:v>
                </c:pt>
                <c:pt idx="169">
                  <c:v>2.9740054201583821E-4</c:v>
                </c:pt>
                <c:pt idx="170">
                  <c:v>3.0274683973720989E-4</c:v>
                </c:pt>
                <c:pt idx="171">
                  <c:v>3.083987264145896E-4</c:v>
                </c:pt>
                <c:pt idx="172">
                  <c:v>3.1452527448527778E-4</c:v>
                </c:pt>
                <c:pt idx="173">
                  <c:v>3.2111858069346078E-4</c:v>
                </c:pt>
                <c:pt idx="174">
                  <c:v>3.2824873078237532E-4</c:v>
                </c:pt>
                <c:pt idx="175">
                  <c:v>3.3600754848127357E-4</c:v>
                </c:pt>
                <c:pt idx="176">
                  <c:v>3.4446025424859222E-4</c:v>
                </c:pt>
                <c:pt idx="177">
                  <c:v>3.5376656465496009E-4</c:v>
                </c:pt>
                <c:pt idx="178">
                  <c:v>3.6398389554415794E-4</c:v>
                </c:pt>
                <c:pt idx="179">
                  <c:v>3.7534017159984029E-4</c:v>
                </c:pt>
                <c:pt idx="180">
                  <c:v>3.8798571555209715E-4</c:v>
                </c:pt>
                <c:pt idx="181">
                  <c:v>4.021914583384259E-4</c:v>
                </c:pt>
                <c:pt idx="182">
                  <c:v>4.1828150043437401E-4</c:v>
                </c:pt>
                <c:pt idx="183">
                  <c:v>4.3669205119976906E-4</c:v>
                </c:pt>
                <c:pt idx="184">
                  <c:v>4.5796304113440017E-4</c:v>
                </c:pt>
                <c:pt idx="185">
                  <c:v>4.8283932139048247E-4</c:v>
                </c:pt>
                <c:pt idx="186">
                  <c:v>5.1238818047219525E-4</c:v>
                </c:pt>
                <c:pt idx="187">
                  <c:v>5.4805465704709649E-4</c:v>
                </c:pt>
                <c:pt idx="188">
                  <c:v>5.9207443304007401E-4</c:v>
                </c:pt>
                <c:pt idx="189">
                  <c:v>6.4783137784132222E-4</c:v>
                </c:pt>
                <c:pt idx="190">
                  <c:v>7.2084816655103995E-4</c:v>
                </c:pt>
                <c:pt idx="191">
                  <c:v>8.1412946930674301E-4</c:v>
                </c:pt>
                <c:pt idx="192">
                  <c:v>9.269326838021591E-4</c:v>
                </c:pt>
                <c:pt idx="193">
                  <c:v>1.056738121202272E-3</c:v>
                </c:pt>
                <c:pt idx="194">
                  <c:v>1.1977682886823021E-3</c:v>
                </c:pt>
                <c:pt idx="195">
                  <c:v>1.3456079458901427E-3</c:v>
                </c:pt>
                <c:pt idx="196">
                  <c:v>1.4956333795201684E-3</c:v>
                </c:pt>
                <c:pt idx="197">
                  <c:v>1.6450648969813936E-3</c:v>
                </c:pt>
                <c:pt idx="198">
                  <c:v>1.7928799130324455E-3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DD-49B0-94EB-01DDB202223E}"/>
            </c:ext>
          </c:extLst>
        </c:ser>
        <c:ser>
          <c:idx val="3"/>
          <c:order val="3"/>
          <c:tx>
            <c:strRef>
              <c:f>Cal!$AM$1</c:f>
              <c:strCache>
                <c:ptCount val="1"/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Cal!$AM$2:$AM$200</c:f>
              <c:numCache>
                <c:formatCode>0.00E+00</c:formatCode>
                <c:ptCount val="199"/>
                <c:pt idx="0">
                  <c:v>2.7693508665189837E-5</c:v>
                </c:pt>
                <c:pt idx="1">
                  <c:v>4.1784994696977338E-5</c:v>
                </c:pt>
                <c:pt idx="2">
                  <c:v>5.0320030483153083E-5</c:v>
                </c:pt>
                <c:pt idx="3">
                  <c:v>5.6044094210075383E-5</c:v>
                </c:pt>
                <c:pt idx="4">
                  <c:v>6.0149475282078094E-5</c:v>
                </c:pt>
                <c:pt idx="5">
                  <c:v>6.3238071543804701E-5</c:v>
                </c:pt>
                <c:pt idx="6">
                  <c:v>6.5645866550896197E-5</c:v>
                </c:pt>
                <c:pt idx="7">
                  <c:v>6.7576054267132934E-5</c:v>
                </c:pt>
                <c:pt idx="8">
                  <c:v>6.9157446735329924E-5</c:v>
                </c:pt>
                <c:pt idx="9">
                  <c:v>7.0476978853977346E-5</c:v>
                </c:pt>
                <c:pt idx="10">
                  <c:v>7.1595110984452228E-5</c:v>
                </c:pt>
                <c:pt idx="11">
                  <c:v>7.2554555526487858E-5</c:v>
                </c:pt>
                <c:pt idx="12">
                  <c:v>7.3386653075963512E-5</c:v>
                </c:pt>
                <c:pt idx="13">
                  <c:v>7.4115282861981956E-5</c:v>
                </c:pt>
                <c:pt idx="14">
                  <c:v>7.4758722487937063E-5</c:v>
                </c:pt>
                <c:pt idx="15">
                  <c:v>7.5331297785872893E-5</c:v>
                </c:pt>
                <c:pt idx="16">
                  <c:v>7.5844033570461407E-5</c:v>
                </c:pt>
                <c:pt idx="17">
                  <c:v>7.6305325493152053E-5</c:v>
                </c:pt>
                <c:pt idx="18">
                  <c:v>7.6628391442923159E-5</c:v>
                </c:pt>
                <c:pt idx="19">
                  <c:v>7.6404346447504984E-5</c:v>
                </c:pt>
                <c:pt idx="20">
                  <c:v>7.5580238911095353E-5</c:v>
                </c:pt>
                <c:pt idx="21">
                  <c:v>7.4101056885120218E-5</c:v>
                </c:pt>
                <c:pt idx="22">
                  <c:v>7.2013023207686969E-5</c:v>
                </c:pt>
                <c:pt idx="23">
                  <c:v>6.9709129312812431E-5</c:v>
                </c:pt>
                <c:pt idx="24">
                  <c:v>6.7238151082124088E-5</c:v>
                </c:pt>
                <c:pt idx="25">
                  <c:v>6.4639117555418798E-5</c:v>
                </c:pt>
                <c:pt idx="26">
                  <c:v>6.1920729598833419E-5</c:v>
                </c:pt>
                <c:pt idx="27">
                  <c:v>5.9043819856933215E-5</c:v>
                </c:pt>
                <c:pt idx="28">
                  <c:v>5.5974577527373875E-5</c:v>
                </c:pt>
                <c:pt idx="29">
                  <c:v>5.2733815079634271E-5</c:v>
                </c:pt>
                <c:pt idx="30">
                  <c:v>4.9357369011411768E-5</c:v>
                </c:pt>
                <c:pt idx="31">
                  <c:v>4.58644127846899E-5</c:v>
                </c:pt>
                <c:pt idx="32">
                  <c:v>4.2271881140896422E-5</c:v>
                </c:pt>
                <c:pt idx="33">
                  <c:v>3.8586900435978153E-5</c:v>
                </c:pt>
                <c:pt idx="34">
                  <c:v>3.481872318916066E-5</c:v>
                </c:pt>
                <c:pt idx="35">
                  <c:v>3.0951899754836882E-5</c:v>
                </c:pt>
                <c:pt idx="36">
                  <c:v>2.6996505260355223E-5</c:v>
                </c:pt>
                <c:pt idx="37">
                  <c:v>2.2971884347594236E-5</c:v>
                </c:pt>
                <c:pt idx="38">
                  <c:v>1.8672861197632911E-5</c:v>
                </c:pt>
                <c:pt idx="39">
                  <c:v>1.4117545852070813E-5</c:v>
                </c:pt>
                <c:pt idx="40">
                  <c:v>9.2523306492885401E-6</c:v>
                </c:pt>
                <c:pt idx="41">
                  <c:v>4.0996422857810809E-6</c:v>
                </c:pt>
                <c:pt idx="42">
                  <c:v>1.2248379540092766E-6</c:v>
                </c:pt>
                <c:pt idx="43">
                  <c:v>6.6411693801989447E-6</c:v>
                </c:pt>
                <c:pt idx="44">
                  <c:v>1.2147275698562603E-5</c:v>
                </c:pt>
                <c:pt idx="45">
                  <c:v>1.7698683657070475E-5</c:v>
                </c:pt>
                <c:pt idx="46">
                  <c:v>2.3326606289755579E-5</c:v>
                </c:pt>
                <c:pt idx="47">
                  <c:v>2.9048812028661476E-5</c:v>
                </c:pt>
                <c:pt idx="48">
                  <c:v>3.4860805885815635E-5</c:v>
                </c:pt>
                <c:pt idx="49">
                  <c:v>4.0817324579378842E-5</c:v>
                </c:pt>
                <c:pt idx="50">
                  <c:v>4.6915195110393466E-5</c:v>
                </c:pt>
                <c:pt idx="51">
                  <c:v>5.3148004525739755E-5</c:v>
                </c:pt>
                <c:pt idx="52">
                  <c:v>5.9515983326528244E-5</c:v>
                </c:pt>
                <c:pt idx="53">
                  <c:v>6.5975919870106672E-5</c:v>
                </c:pt>
                <c:pt idx="54">
                  <c:v>7.2488371160630077E-5</c:v>
                </c:pt>
                <c:pt idx="55">
                  <c:v>7.9452299278296668E-5</c:v>
                </c:pt>
                <c:pt idx="56">
                  <c:v>8.6921180970898196E-5</c:v>
                </c:pt>
                <c:pt idx="57">
                  <c:v>9.4953149774786537E-5</c:v>
                </c:pt>
                <c:pt idx="58">
                  <c:v>1.0369387431745895E-4</c:v>
                </c:pt>
                <c:pt idx="59">
                  <c:v>1.1277136384784569E-4</c:v>
                </c:pt>
                <c:pt idx="60">
                  <c:v>1.2225501515602537E-4</c:v>
                </c:pt>
                <c:pt idx="61">
                  <c:v>1.3232556271947733E-4</c:v>
                </c:pt>
                <c:pt idx="62">
                  <c:v>1.4290092793406691E-4</c:v>
                </c:pt>
                <c:pt idx="63">
                  <c:v>1.5403971557071945E-4</c:v>
                </c:pt>
                <c:pt idx="64">
                  <c:v>1.6569226226766925E-4</c:v>
                </c:pt>
                <c:pt idx="65">
                  <c:v>1.7763389389092464E-4</c:v>
                </c:pt>
                <c:pt idx="66">
                  <c:v>1.8989524253931818E-4</c:v>
                </c:pt>
                <c:pt idx="67">
                  <c:v>2.0263339777921736E-4</c:v>
                </c:pt>
                <c:pt idx="68">
                  <c:v>2.1626824237855821E-4</c:v>
                </c:pt>
                <c:pt idx="69">
                  <c:v>2.2252720236716844E-4</c:v>
                </c:pt>
                <c:pt idx="70">
                  <c:v>2.1783387490184754E-4</c:v>
                </c:pt>
                <c:pt idx="71">
                  <c:v>2.0084300597816263E-4</c:v>
                </c:pt>
                <c:pt idx="72">
                  <c:v>1.7025604808274455E-4</c:v>
                </c:pt>
                <c:pt idx="73">
                  <c:v>1.3385248554061957E-4</c:v>
                </c:pt>
                <c:pt idx="74">
                  <c:v>9.4639711152848631E-5</c:v>
                </c:pt>
                <c:pt idx="75">
                  <c:v>5.3774318713625983E-5</c:v>
                </c:pt>
                <c:pt idx="76">
                  <c:v>1.2493623294515402E-5</c:v>
                </c:pt>
                <c:pt idx="77">
                  <c:v>2.8708338258476947E-5</c:v>
                </c:pt>
                <c:pt idx="78">
                  <c:v>6.8945980902158853E-5</c:v>
                </c:pt>
                <c:pt idx="79">
                  <c:v>1.108502499507645E-4</c:v>
                </c:pt>
                <c:pt idx="80">
                  <c:v>1.5433143491147333E-4</c:v>
                </c:pt>
                <c:pt idx="81">
                  <c:v>1.9946280015166413E-4</c:v>
                </c:pt>
                <c:pt idx="82">
                  <c:v>2.4736156855611276E-4</c:v>
                </c:pt>
                <c:pt idx="83">
                  <c:v>2.9398433237536688E-4</c:v>
                </c:pt>
                <c:pt idx="84">
                  <c:v>3.3702775871526422E-4</c:v>
                </c:pt>
                <c:pt idx="85">
                  <c:v>3.8236667763660561E-4</c:v>
                </c:pt>
                <c:pt idx="86">
                  <c:v>4.3808011072835762E-4</c:v>
                </c:pt>
                <c:pt idx="87">
                  <c:v>5.0716311482070615E-4</c:v>
                </c:pt>
                <c:pt idx="88">
                  <c:v>5.883994502851801E-4</c:v>
                </c:pt>
                <c:pt idx="89">
                  <c:v>6.8311331146036461E-4</c:v>
                </c:pt>
                <c:pt idx="90">
                  <c:v>7.9234207169358458E-4</c:v>
                </c:pt>
                <c:pt idx="91">
                  <c:v>9.1740388675618976E-4</c:v>
                </c:pt>
                <c:pt idx="92">
                  <c:v>1.0666358982069784E-3</c:v>
                </c:pt>
                <c:pt idx="93">
                  <c:v>1.2524250963983721E-3</c:v>
                </c:pt>
                <c:pt idx="94">
                  <c:v>1.4734006402799347E-3</c:v>
                </c:pt>
                <c:pt idx="95">
                  <c:v>1.7841366568637712E-3</c:v>
                </c:pt>
                <c:pt idx="96">
                  <c:v>2.374323278339494E-3</c:v>
                </c:pt>
                <c:pt idx="97">
                  <c:v>3.540393068146944E-3</c:v>
                </c:pt>
                <c:pt idx="98">
                  <c:v>4.9499800921987717E-3</c:v>
                </c:pt>
                <c:pt idx="99">
                  <c:v>6.486945996576554E-3</c:v>
                </c:pt>
                <c:pt idx="100">
                  <c:v>7.9856056366256895E-3</c:v>
                </c:pt>
                <c:pt idx="101">
                  <c:v>9.1505547469051401E-3</c:v>
                </c:pt>
                <c:pt idx="102">
                  <c:v>1.0188074378898033E-2</c:v>
                </c:pt>
                <c:pt idx="103">
                  <c:v>1.1122593650523342E-2</c:v>
                </c:pt>
                <c:pt idx="104">
                  <c:v>1.1953005316385759E-2</c:v>
                </c:pt>
                <c:pt idx="105">
                  <c:v>1.2720712549995229E-2</c:v>
                </c:pt>
                <c:pt idx="106">
                  <c:v>1.3449933013329021E-2</c:v>
                </c:pt>
                <c:pt idx="107">
                  <c:v>1.4149202791360931E-2</c:v>
                </c:pt>
                <c:pt idx="108">
                  <c:v>1.482402751965421E-2</c:v>
                </c:pt>
                <c:pt idx="109">
                  <c:v>1.5474136907522654E-2</c:v>
                </c:pt>
                <c:pt idx="110">
                  <c:v>1.6102313962837844E-2</c:v>
                </c:pt>
                <c:pt idx="111">
                  <c:v>1.6709050351230822E-2</c:v>
                </c:pt>
                <c:pt idx="112">
                  <c:v>1.7302011875641024E-2</c:v>
                </c:pt>
                <c:pt idx="113">
                  <c:v>1.7889335063986371E-2</c:v>
                </c:pt>
                <c:pt idx="114">
                  <c:v>1.8468463739935829E-2</c:v>
                </c:pt>
                <c:pt idx="115">
                  <c:v>1.9038668980108104E-2</c:v>
                </c:pt>
                <c:pt idx="116">
                  <c:v>1.9623038484858569E-2</c:v>
                </c:pt>
                <c:pt idx="117">
                  <c:v>2.0234689507690157E-2</c:v>
                </c:pt>
                <c:pt idx="118">
                  <c:v>2.0883791689547307E-2</c:v>
                </c:pt>
                <c:pt idx="119">
                  <c:v>2.1569250724717513E-2</c:v>
                </c:pt>
                <c:pt idx="120">
                  <c:v>2.2269579428107915E-2</c:v>
                </c:pt>
                <c:pt idx="121">
                  <c:v>2.2973776896132826E-2</c:v>
                </c:pt>
                <c:pt idx="122">
                  <c:v>2.3686887583722872E-2</c:v>
                </c:pt>
                <c:pt idx="123">
                  <c:v>2.4416626686055001E-2</c:v>
                </c:pt>
                <c:pt idx="124">
                  <c:v>2.5146268545930266E-2</c:v>
                </c:pt>
                <c:pt idx="125">
                  <c:v>2.5874887158692347E-2</c:v>
                </c:pt>
                <c:pt idx="126">
                  <c:v>2.6591428284376096E-2</c:v>
                </c:pt>
                <c:pt idx="127">
                  <c:v>2.7309194244013169E-2</c:v>
                </c:pt>
                <c:pt idx="128">
                  <c:v>2.8049041108618566E-2</c:v>
                </c:pt>
                <c:pt idx="129">
                  <c:v>2.8814659929384669E-2</c:v>
                </c:pt>
                <c:pt idx="130">
                  <c:v>2.9604843154958746E-2</c:v>
                </c:pt>
                <c:pt idx="131">
                  <c:v>3.0395073718710659E-2</c:v>
                </c:pt>
                <c:pt idx="132">
                  <c:v>3.1179879481091695E-2</c:v>
                </c:pt>
                <c:pt idx="133">
                  <c:v>3.1982822416723913E-2</c:v>
                </c:pt>
                <c:pt idx="134">
                  <c:v>3.2827391685548886E-2</c:v>
                </c:pt>
                <c:pt idx="135">
                  <c:v>3.3727089730829531E-2</c:v>
                </c:pt>
                <c:pt idx="136">
                  <c:v>3.466995178974442E-2</c:v>
                </c:pt>
                <c:pt idx="137">
                  <c:v>3.5623421257725052E-2</c:v>
                </c:pt>
                <c:pt idx="138">
                  <c:v>3.6566204143300453E-2</c:v>
                </c:pt>
                <c:pt idx="139">
                  <c:v>3.7568217599368563E-2</c:v>
                </c:pt>
                <c:pt idx="140">
                  <c:v>3.8660746242643332E-2</c:v>
                </c:pt>
                <c:pt idx="141">
                  <c:v>3.9831272370089127E-2</c:v>
                </c:pt>
                <c:pt idx="142">
                  <c:v>4.1094370666474332E-2</c:v>
                </c:pt>
                <c:pt idx="143">
                  <c:v>4.2372912230655695E-2</c:v>
                </c:pt>
                <c:pt idx="144">
                  <c:v>4.3649394248747829E-2</c:v>
                </c:pt>
                <c:pt idx="145">
                  <c:v>4.4946371954972759E-2</c:v>
                </c:pt>
                <c:pt idx="146">
                  <c:v>4.6252379096458976E-2</c:v>
                </c:pt>
                <c:pt idx="147">
                  <c:v>4.7566969637996614E-2</c:v>
                </c:pt>
                <c:pt idx="148">
                  <c:v>4.8891357498719722E-2</c:v>
                </c:pt>
                <c:pt idx="149">
                  <c:v>5.0225277646052245E-2</c:v>
                </c:pt>
                <c:pt idx="150">
                  <c:v>5.1569190611606107E-2</c:v>
                </c:pt>
                <c:pt idx="151">
                  <c:v>5.2922685949914186E-2</c:v>
                </c:pt>
                <c:pt idx="152">
                  <c:v>5.4286235080851251E-2</c:v>
                </c:pt>
                <c:pt idx="153">
                  <c:v>5.5658246652708833E-2</c:v>
                </c:pt>
                <c:pt idx="154">
                  <c:v>5.7038038983110891E-2</c:v>
                </c:pt>
                <c:pt idx="155">
                  <c:v>5.842515445577446E-2</c:v>
                </c:pt>
                <c:pt idx="156">
                  <c:v>5.9820928596287549E-2</c:v>
                </c:pt>
                <c:pt idx="157">
                  <c:v>6.1224753750461131E-2</c:v>
                </c:pt>
                <c:pt idx="158">
                  <c:v>6.2636740345119027E-2</c:v>
                </c:pt>
                <c:pt idx="159">
                  <c:v>6.4056860024816378E-2</c:v>
                </c:pt>
                <c:pt idx="160">
                  <c:v>6.5483303395032139E-2</c:v>
                </c:pt>
                <c:pt idx="161">
                  <c:v>6.6916275213508972E-2</c:v>
                </c:pt>
                <c:pt idx="162">
                  <c:v>6.8358027772990479E-2</c:v>
                </c:pt>
                <c:pt idx="163">
                  <c:v>6.9810221876549269E-2</c:v>
                </c:pt>
                <c:pt idx="164">
                  <c:v>7.12731637400182E-2</c:v>
                </c:pt>
                <c:pt idx="165">
                  <c:v>7.2747786055133129E-2</c:v>
                </c:pt>
                <c:pt idx="166">
                  <c:v>7.4232207208461035E-2</c:v>
                </c:pt>
                <c:pt idx="167">
                  <c:v>7.5727063651664303E-2</c:v>
                </c:pt>
                <c:pt idx="168">
                  <c:v>7.7232257212640432E-2</c:v>
                </c:pt>
                <c:pt idx="169">
                  <c:v>7.8747434472367095E-2</c:v>
                </c:pt>
                <c:pt idx="170">
                  <c:v>8.0272069531490325E-2</c:v>
                </c:pt>
                <c:pt idx="171">
                  <c:v>8.1802857976596657E-2</c:v>
                </c:pt>
                <c:pt idx="172">
                  <c:v>8.3346236037148067E-2</c:v>
                </c:pt>
                <c:pt idx="173">
                  <c:v>8.4906284962833173E-2</c:v>
                </c:pt>
                <c:pt idx="174">
                  <c:v>8.64834202472647E-2</c:v>
                </c:pt>
                <c:pt idx="175">
                  <c:v>8.8078375273292445E-2</c:v>
                </c:pt>
                <c:pt idx="176">
                  <c:v>8.9685084753955188E-2</c:v>
                </c:pt>
                <c:pt idx="177">
                  <c:v>9.1298175810579113E-2</c:v>
                </c:pt>
                <c:pt idx="178">
                  <c:v>9.2917277889869546E-2</c:v>
                </c:pt>
                <c:pt idx="179">
                  <c:v>9.4540895796563065E-2</c:v>
                </c:pt>
                <c:pt idx="180">
                  <c:v>9.6167518389113069E-2</c:v>
                </c:pt>
                <c:pt idx="181">
                  <c:v>9.7796552634912534E-2</c:v>
                </c:pt>
                <c:pt idx="182">
                  <c:v>9.9426338553795054E-2</c:v>
                </c:pt>
                <c:pt idx="183">
                  <c:v>0.10105647881199464</c:v>
                </c:pt>
                <c:pt idx="184">
                  <c:v>0.10268586821722932</c:v>
                </c:pt>
                <c:pt idx="185">
                  <c:v>0.10431345141308307</c:v>
                </c:pt>
                <c:pt idx="186">
                  <c:v>0.1059375441025403</c:v>
                </c:pt>
                <c:pt idx="187">
                  <c:v>0.10755648860581034</c:v>
                </c:pt>
                <c:pt idx="188">
                  <c:v>0.10916662145418377</c:v>
                </c:pt>
                <c:pt idx="189">
                  <c:v>0.11076462494205683</c:v>
                </c:pt>
                <c:pt idx="190">
                  <c:v>0.1123420188194429</c:v>
                </c:pt>
                <c:pt idx="191">
                  <c:v>0.11389632752726017</c:v>
                </c:pt>
                <c:pt idx="192">
                  <c:v>0.11542683061012164</c:v>
                </c:pt>
                <c:pt idx="193">
                  <c:v>0.11693605616462244</c:v>
                </c:pt>
                <c:pt idx="194">
                  <c:v>0.11843234727813734</c:v>
                </c:pt>
                <c:pt idx="195">
                  <c:v>0.11992003317667374</c:v>
                </c:pt>
                <c:pt idx="196">
                  <c:v>0.12140507265830269</c:v>
                </c:pt>
                <c:pt idx="197">
                  <c:v>0.12289121382091561</c:v>
                </c:pt>
                <c:pt idx="198">
                  <c:v>0.1243789244926002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DD-49B0-94EB-01DDB202223E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791820879"/>
        <c:axId val="791822127"/>
      </c:scatterChart>
      <c:valAx>
        <c:axId val="79182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822127"/>
        <c:crosses val="autoZero"/>
        <c:crossBetween val="midCat"/>
        <c:majorUnit val="10"/>
        <c:minorUnit val="2"/>
      </c:valAx>
      <c:valAx>
        <c:axId val="791822127"/>
        <c:scaling>
          <c:orientation val="minMax"/>
          <c:max val="2.0000000000000005E-3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820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peak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Sheet1!$W$2:$W$200</c:f>
              <c:numCache>
                <c:formatCode>0.00E+00</c:formatCode>
                <c:ptCount val="199"/>
                <c:pt idx="0">
                  <c:v>5.4386291363774611E-10</c:v>
                </c:pt>
                <c:pt idx="1">
                  <c:v>1.0714537343842964E-9</c:v>
                </c:pt>
                <c:pt idx="2">
                  <c:v>1.398913151766419E-9</c:v>
                </c:pt>
                <c:pt idx="3">
                  <c:v>1.5657063813715279E-9</c:v>
                </c:pt>
                <c:pt idx="4">
                  <c:v>1.6151533900075116E-9</c:v>
                </c:pt>
                <c:pt idx="5">
                  <c:v>1.5778486532119835E-9</c:v>
                </c:pt>
                <c:pt idx="6">
                  <c:v>1.4743660966377128E-9</c:v>
                </c:pt>
                <c:pt idx="7">
                  <c:v>1.3187196384904548E-9</c:v>
                </c:pt>
                <c:pt idx="8">
                  <c:v>1.1205943726327728E-9</c:v>
                </c:pt>
                <c:pt idx="9">
                  <c:v>8.8693235515248475E-10</c:v>
                </c:pt>
                <c:pt idx="10">
                  <c:v>6.2282625866704797E-10</c:v>
                </c:pt>
                <c:pt idx="11">
                  <c:v>3.319906042193966E-10</c:v>
                </c:pt>
                <c:pt idx="12">
                  <c:v>1.7266399466970576E-11</c:v>
                </c:pt>
                <c:pt idx="13">
                  <c:v>-3.1913458230827691E-10</c:v>
                </c:pt>
                <c:pt idx="14">
                  <c:v>-6.7548674587255725E-10</c:v>
                </c:pt>
                <c:pt idx="15">
                  <c:v>-1.0504078021541715E-9</c:v>
                </c:pt>
                <c:pt idx="16">
                  <c:v>-1.4427817337427254E-9</c:v>
                </c:pt>
                <c:pt idx="17">
                  <c:v>-1.8518099450670708E-9</c:v>
                </c:pt>
                <c:pt idx="18">
                  <c:v>-2.2862524970541195E-9</c:v>
                </c:pt>
                <c:pt idx="19">
                  <c:v>-2.7852760829971306E-9</c:v>
                </c:pt>
                <c:pt idx="20">
                  <c:v>-3.3474128781803496E-9</c:v>
                </c:pt>
                <c:pt idx="21">
                  <c:v>-3.9678183329566569E-9</c:v>
                </c:pt>
                <c:pt idx="22">
                  <c:v>-4.6295102330622107E-9</c:v>
                </c:pt>
                <c:pt idx="23">
                  <c:v>-5.2917541100919688E-9</c:v>
                </c:pt>
                <c:pt idx="24">
                  <c:v>-5.9466068697031095E-9</c:v>
                </c:pt>
                <c:pt idx="25">
                  <c:v>-6.5889447376780993E-9</c:v>
                </c:pt>
                <c:pt idx="26">
                  <c:v>-7.2166039399484624E-9</c:v>
                </c:pt>
                <c:pt idx="27">
                  <c:v>-7.830580437704326E-9</c:v>
                </c:pt>
                <c:pt idx="28">
                  <c:v>-8.4290845111620325E-9</c:v>
                </c:pt>
                <c:pt idx="29">
                  <c:v>-9.0060115328878393E-9</c:v>
                </c:pt>
                <c:pt idx="30">
                  <c:v>-9.5556656091688295E-9</c:v>
                </c:pt>
                <c:pt idx="31">
                  <c:v>-1.0072034748802199E-8</c:v>
                </c:pt>
                <c:pt idx="32">
                  <c:v>-1.0535639967334226E-8</c:v>
                </c:pt>
                <c:pt idx="33">
                  <c:v>-1.0942413350118179E-8</c:v>
                </c:pt>
                <c:pt idx="34">
                  <c:v>-1.128818751245509E-8</c:v>
                </c:pt>
                <c:pt idx="35">
                  <c:v>-1.1569720085697967E-8</c:v>
                </c:pt>
                <c:pt idx="36">
                  <c:v>-1.1798555581358773E-8</c:v>
                </c:pt>
                <c:pt idx="37">
                  <c:v>-1.1986151582070099E-8</c:v>
                </c:pt>
                <c:pt idx="38">
                  <c:v>-1.2115366408187094E-8</c:v>
                </c:pt>
                <c:pt idx="39">
                  <c:v>-1.2177063061701454E-8</c:v>
                </c:pt>
                <c:pt idx="40">
                  <c:v>-1.2159327893157701E-8</c:v>
                </c:pt>
                <c:pt idx="41">
                  <c:v>-1.2034891021530962E-8</c:v>
                </c:pt>
                <c:pt idx="42">
                  <c:v>-1.1817765064491168E-8</c:v>
                </c:pt>
                <c:pt idx="43">
                  <c:v>-1.1503515745081603E-8</c:v>
                </c:pt>
                <c:pt idx="44">
                  <c:v>-1.1090810499037187E-8</c:v>
                </c:pt>
                <c:pt idx="45">
                  <c:v>-1.0583309218134119E-8</c:v>
                </c:pt>
                <c:pt idx="46">
                  <c:v>-9.9729464730594774E-9</c:v>
                </c:pt>
                <c:pt idx="47">
                  <c:v>-9.2536389037658245E-9</c:v>
                </c:pt>
                <c:pt idx="48">
                  <c:v>-8.420023025735312E-9</c:v>
                </c:pt>
                <c:pt idx="49">
                  <c:v>-7.452720255494749E-9</c:v>
                </c:pt>
                <c:pt idx="50">
                  <c:v>-6.347776333208551E-9</c:v>
                </c:pt>
                <c:pt idx="51">
                  <c:v>-5.1040327407231515E-9</c:v>
                </c:pt>
                <c:pt idx="52">
                  <c:v>-3.7198415354958114E-9</c:v>
                </c:pt>
                <c:pt idx="53">
                  <c:v>-2.2045387240122611E-9</c:v>
                </c:pt>
                <c:pt idx="54">
                  <c:v>-5.6524494024142392E-10</c:v>
                </c:pt>
                <c:pt idx="55">
                  <c:v>1.3389974589684397E-9</c:v>
                </c:pt>
                <c:pt idx="56">
                  <c:v>3.5493490666163649E-9</c:v>
                </c:pt>
                <c:pt idx="57">
                  <c:v>6.1133212291603075E-9</c:v>
                </c:pt>
                <c:pt idx="58">
                  <c:v>9.1093011322330951E-9</c:v>
                </c:pt>
                <c:pt idx="59">
                  <c:v>1.2414374609334298E-8</c:v>
                </c:pt>
                <c:pt idx="60">
                  <c:v>1.6076830655619851E-8</c:v>
                </c:pt>
                <c:pt idx="61">
                  <c:v>2.0208692000236289E-8</c:v>
                </c:pt>
                <c:pt idx="62">
                  <c:v>2.4823197838640412E-8</c:v>
                </c:pt>
                <c:pt idx="63">
                  <c:v>2.998840284492406E-8</c:v>
                </c:pt>
                <c:pt idx="64">
                  <c:v>3.5718250047242107E-8</c:v>
                </c:pt>
                <c:pt idx="65">
                  <c:v>4.1925494695921355E-8</c:v>
                </c:pt>
                <c:pt idx="66">
                  <c:v>4.8635829250350694E-8</c:v>
                </c:pt>
                <c:pt idx="67">
                  <c:v>5.5919617359909343E-8</c:v>
                </c:pt>
                <c:pt idx="68">
                  <c:v>6.4055284218359202E-8</c:v>
                </c:pt>
                <c:pt idx="69">
                  <c:v>6.7923528283240381E-8</c:v>
                </c:pt>
                <c:pt idx="70">
                  <c:v>6.4996033499969822E-8</c:v>
                </c:pt>
                <c:pt idx="71">
                  <c:v>5.4578503498634855E-8</c:v>
                </c:pt>
                <c:pt idx="72">
                  <c:v>3.664890775482316E-8</c:v>
                </c:pt>
                <c:pt idx="73">
                  <c:v>1.6702493026483413E-8</c:v>
                </c:pt>
                <c:pt idx="74">
                  <c:v>-3.1192272904477366E-9</c:v>
                </c:pt>
                <c:pt idx="75">
                  <c:v>-2.1988227602448634E-8</c:v>
                </c:pt>
                <c:pt idx="76">
                  <c:v>-3.9192893061056631E-8</c:v>
                </c:pt>
                <c:pt idx="77">
                  <c:v>-5.4473576871285068E-8</c:v>
                </c:pt>
                <c:pt idx="78">
                  <c:v>-6.7612895720562565E-8</c:v>
                </c:pt>
                <c:pt idx="79">
                  <c:v>-7.9467107917624154E-8</c:v>
                </c:pt>
                <c:pt idx="80">
                  <c:v>-8.9589798667663032E-8</c:v>
                </c:pt>
                <c:pt idx="81">
                  <c:v>-9.7644848191691262E-8</c:v>
                </c:pt>
                <c:pt idx="82">
                  <c:v>-1.030664993209838E-7</c:v>
                </c:pt>
                <c:pt idx="83">
                  <c:v>-1.0455819834495828E-7</c:v>
                </c:pt>
                <c:pt idx="84">
                  <c:v>-1.0264513469957519E-7</c:v>
                </c:pt>
                <c:pt idx="85">
                  <c:v>-9.6563804122378467E-8</c:v>
                </c:pt>
                <c:pt idx="86">
                  <c:v>-8.0750104178838816E-8</c:v>
                </c:pt>
                <c:pt idx="87">
                  <c:v>-5.0135302201907564E-8</c:v>
                </c:pt>
                <c:pt idx="88">
                  <c:v>2.4860743395045864E-9</c:v>
                </c:pt>
                <c:pt idx="89">
                  <c:v>8.8489035101527818E-8</c:v>
                </c:pt>
                <c:pt idx="90">
                  <c:v>2.1687722225575424E-7</c:v>
                </c:pt>
                <c:pt idx="91">
                  <c:v>4.1043781922444413E-7</c:v>
                </c:pt>
                <c:pt idx="92">
                  <c:v>7.0526261836207723E-7</c:v>
                </c:pt>
                <c:pt idx="93">
                  <c:v>1.1728048866320833E-6</c:v>
                </c:pt>
                <c:pt idx="94">
                  <c:v>1.8867722823428634E-6</c:v>
                </c:pt>
                <c:pt idx="95">
                  <c:v>3.1202150097535145E-6</c:v>
                </c:pt>
                <c:pt idx="96">
                  <c:v>6.203125675189383E-6</c:v>
                </c:pt>
                <c:pt idx="97">
                  <c:v>1.4419635960409086E-5</c:v>
                </c:pt>
                <c:pt idx="98">
                  <c:v>2.8426165867876321E-5</c:v>
                </c:pt>
                <c:pt idx="99">
                  <c:v>4.8267156508899113E-5</c:v>
                </c:pt>
                <c:pt idx="100">
                  <c:v>7.1927187395995414E-5</c:v>
                </c:pt>
                <c:pt idx="101">
                  <c:v>9.3566739805271533E-5</c:v>
                </c:pt>
                <c:pt idx="102">
                  <c:v>1.151794841433432E-4</c:v>
                </c:pt>
                <c:pt idx="103">
                  <c:v>1.3686787444327182E-4</c:v>
                </c:pt>
                <c:pt idx="104">
                  <c:v>1.5795788753698051E-4</c:v>
                </c:pt>
                <c:pt idx="105">
                  <c:v>1.7895537629102726E-4</c:v>
                </c:pt>
                <c:pt idx="106">
                  <c:v>2.0036461469131632E-4</c:v>
                </c:pt>
                <c:pt idx="107">
                  <c:v>2.2224968647148853E-4</c:v>
                </c:pt>
                <c:pt idx="108">
                  <c:v>2.4466577024472366E-4</c:v>
                </c:pt>
                <c:pt idx="109">
                  <c:v>2.675476528733664E-4</c:v>
                </c:pt>
                <c:pt idx="110">
                  <c:v>2.9083377572925627E-4</c:v>
                </c:pt>
                <c:pt idx="111">
                  <c:v>3.1427062183620591E-4</c:v>
                </c:pt>
                <c:pt idx="112">
                  <c:v>3.3802232601658303E-4</c:v>
                </c:pt>
                <c:pt idx="113">
                  <c:v>3.6232475106322439E-4</c:v>
                </c:pt>
                <c:pt idx="114">
                  <c:v>3.869822040993048E-4</c:v>
                </c:pt>
                <c:pt idx="115">
                  <c:v>4.1189612186224043E-4</c:v>
                </c:pt>
                <c:pt idx="116">
                  <c:v>4.3817092586716867E-4</c:v>
                </c:pt>
                <c:pt idx="117">
                  <c:v>4.6656666810590509E-4</c:v>
                </c:pt>
                <c:pt idx="118">
                  <c:v>4.9780086124284121E-4</c:v>
                </c:pt>
                <c:pt idx="119">
                  <c:v>5.3205852982795123E-4</c:v>
                </c:pt>
                <c:pt idx="120">
                  <c:v>5.683141678161465E-4</c:v>
                </c:pt>
                <c:pt idx="121">
                  <c:v>6.0599100896514249E-4</c:v>
                </c:pt>
                <c:pt idx="122">
                  <c:v>6.4544417609647725E-4</c:v>
                </c:pt>
                <c:pt idx="123">
                  <c:v>6.8726155772136344E-4</c:v>
                </c:pt>
                <c:pt idx="124">
                  <c:v>7.3040352864913176E-4</c:v>
                </c:pt>
                <c:pt idx="125">
                  <c:v>7.7480369651725361E-4</c:v>
                </c:pt>
                <c:pt idx="126">
                  <c:v>8.1962079730213823E-4</c:v>
                </c:pt>
                <c:pt idx="127">
                  <c:v>8.6579312873353751E-4</c:v>
                </c:pt>
                <c:pt idx="128">
                  <c:v>9.1499597094779899E-4</c:v>
                </c:pt>
                <c:pt idx="129">
                  <c:v>9.6772086930214626E-4</c:v>
                </c:pt>
                <c:pt idx="130">
                  <c:v>1.0240782525861049E-3</c:v>
                </c:pt>
                <c:pt idx="131">
                  <c:v>1.0821025453329289E-3</c:v>
                </c:pt>
                <c:pt idx="132">
                  <c:v>1.1413141682876438E-3</c:v>
                </c:pt>
                <c:pt idx="133">
                  <c:v>1.2040095773585384E-3</c:v>
                </c:pt>
                <c:pt idx="134">
                  <c:v>1.2726846721506353E-3</c:v>
                </c:pt>
                <c:pt idx="135">
                  <c:v>1.3491702986747286E-3</c:v>
                </c:pt>
                <c:pt idx="136">
                  <c:v>1.4328153053672495E-3</c:v>
                </c:pt>
                <c:pt idx="137">
                  <c:v>1.5204715848512276E-3</c:v>
                </c:pt>
                <c:pt idx="138">
                  <c:v>1.6098582869439253E-3</c:v>
                </c:pt>
                <c:pt idx="139">
                  <c:v>1.709028204377879E-3</c:v>
                </c:pt>
                <c:pt idx="140">
                  <c:v>1.8225242434413197E-3</c:v>
                </c:pt>
                <c:pt idx="141">
                  <c:v>1.9500215036185886E-3</c:v>
                </c:pt>
                <c:pt idx="142">
                  <c:v>2.0946375265549887E-3</c:v>
                </c:pt>
                <c:pt idx="143">
                  <c:v>2.2472861646041734E-3</c:v>
                </c:pt>
                <c:pt idx="144">
                  <c:v>2.4057529233353077E-3</c:v>
                </c:pt>
                <c:pt idx="145">
                  <c:v>2.5733963954110242E-3</c:v>
                </c:pt>
                <c:pt idx="146">
                  <c:v>2.748860584656173E-3</c:v>
                </c:pt>
                <c:pt idx="147">
                  <c:v>2.9322508401257268E-3</c:v>
                </c:pt>
                <c:pt idx="148">
                  <c:v>3.1239650001471551E-3</c:v>
                </c:pt>
                <c:pt idx="149">
                  <c:v>3.3248005015715436E-3</c:v>
                </c:pt>
                <c:pt idx="150">
                  <c:v>3.5354747106206394E-3</c:v>
                </c:pt>
                <c:pt idx="151">
                  <c:v>3.756458861346958E-3</c:v>
                </c:pt>
                <c:pt idx="152">
                  <c:v>3.9884038803391425E-3</c:v>
                </c:pt>
                <c:pt idx="153">
                  <c:v>4.2308001590320365E-3</c:v>
                </c:pt>
                <c:pt idx="154">
                  <c:v>4.4834785181040232E-3</c:v>
                </c:pt>
                <c:pt idx="155">
                  <c:v>4.7466646588178937E-3</c:v>
                </c:pt>
                <c:pt idx="156">
                  <c:v>5.0215200785309758E-3</c:v>
                </c:pt>
                <c:pt idx="157">
                  <c:v>5.3083465846790129E-3</c:v>
                </c:pt>
                <c:pt idx="158">
                  <c:v>5.6077041453718472E-3</c:v>
                </c:pt>
                <c:pt idx="159">
                  <c:v>5.9199794789649993E-3</c:v>
                </c:pt>
                <c:pt idx="160">
                  <c:v>6.2442399862442793E-3</c:v>
                </c:pt>
                <c:pt idx="161">
                  <c:v>6.5806681073918199E-3</c:v>
                </c:pt>
                <c:pt idx="162">
                  <c:v>6.932374308582857E-3</c:v>
                </c:pt>
                <c:pt idx="163">
                  <c:v>7.3025477009411883E-3</c:v>
                </c:pt>
                <c:pt idx="164">
                  <c:v>7.6928125519720022E-3</c:v>
                </c:pt>
                <c:pt idx="165">
                  <c:v>8.1052425430011427E-3</c:v>
                </c:pt>
                <c:pt idx="166">
                  <c:v>8.5390740695248917E-3</c:v>
                </c:pt>
                <c:pt idx="167">
                  <c:v>8.9962623138724537E-3</c:v>
                </c:pt>
                <c:pt idx="168">
                  <c:v>9.4779658486382895E-3</c:v>
                </c:pt>
                <c:pt idx="169">
                  <c:v>9.9852443479698585E-3</c:v>
                </c:pt>
                <c:pt idx="170">
                  <c:v>1.0518251168634181E-2</c:v>
                </c:pt>
                <c:pt idx="171">
                  <c:v>1.1073384703412573E-2</c:v>
                </c:pt>
                <c:pt idx="172">
                  <c:v>1.1662649159609309E-2</c:v>
                </c:pt>
                <c:pt idx="173">
                  <c:v>1.2297211783965249E-2</c:v>
                </c:pt>
                <c:pt idx="174">
                  <c:v>1.2979697724537472E-2</c:v>
                </c:pt>
                <c:pt idx="175">
                  <c:v>1.3716346905940452E-2</c:v>
                </c:pt>
                <c:pt idx="176">
                  <c:v>1.4498591972277838E-2</c:v>
                </c:pt>
                <c:pt idx="177">
                  <c:v>1.5317289310581619E-2</c:v>
                </c:pt>
                <c:pt idx="178">
                  <c:v>1.6173933537249864E-2</c:v>
                </c:pt>
                <c:pt idx="179">
                  <c:v>1.7066154098236922E-2</c:v>
                </c:pt>
                <c:pt idx="180">
                  <c:v>1.7992223043874808E-2</c:v>
                </c:pt>
                <c:pt idx="181">
                  <c:v>1.8951785012606363E-2</c:v>
                </c:pt>
                <c:pt idx="182">
                  <c:v>1.9943798352550186E-2</c:v>
                </c:pt>
                <c:pt idx="183">
                  <c:v>2.0967727546437168E-2</c:v>
                </c:pt>
                <c:pt idx="184">
                  <c:v>2.2023008927953371E-2</c:v>
                </c:pt>
                <c:pt idx="185">
                  <c:v>2.3108839275121425E-2</c:v>
                </c:pt>
                <c:pt idx="186">
                  <c:v>2.4224165761398121E-2</c:v>
                </c:pt>
                <c:pt idx="187">
                  <c:v>2.536764348171559E-2</c:v>
                </c:pt>
                <c:pt idx="188">
                  <c:v>2.6536857351942229E-2</c:v>
                </c:pt>
                <c:pt idx="189">
                  <c:v>2.7728477834162542E-2</c:v>
                </c:pt>
                <c:pt idx="190">
                  <c:v>2.8936622161681233E-2</c:v>
                </c:pt>
                <c:pt idx="191">
                  <c:v>3.0156245626255483E-2</c:v>
                </c:pt>
                <c:pt idx="192">
                  <c:v>3.138435166602125E-2</c:v>
                </c:pt>
                <c:pt idx="193">
                  <c:v>3.2619583746096088E-2</c:v>
                </c:pt>
                <c:pt idx="194">
                  <c:v>3.386488966991346E-2</c:v>
                </c:pt>
                <c:pt idx="195">
                  <c:v>3.5122644327675138E-2</c:v>
                </c:pt>
                <c:pt idx="196">
                  <c:v>3.6396798142057415E-2</c:v>
                </c:pt>
                <c:pt idx="197">
                  <c:v>3.7690112212605466E-2</c:v>
                </c:pt>
                <c:pt idx="198">
                  <c:v>3.9004013421745656E-2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88-43F4-8412-4B5C99FCB74D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Ref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Sheet1!$F$2:$F$200</c:f>
              <c:numCache>
                <c:formatCode>0.00E+00</c:formatCode>
                <c:ptCount val="199"/>
                <c:pt idx="0">
                  <c:v>1.36308E-6</c:v>
                </c:pt>
                <c:pt idx="1">
                  <c:v>2.7261500000000001E-6</c:v>
                </c:pt>
                <c:pt idx="2">
                  <c:v>4.0892300000000001E-6</c:v>
                </c:pt>
                <c:pt idx="3">
                  <c:v>5.4523100000000001E-6</c:v>
                </c:pt>
                <c:pt idx="4">
                  <c:v>6.8153900000000001E-6</c:v>
                </c:pt>
                <c:pt idx="5">
                  <c:v>8.1784600000000003E-6</c:v>
                </c:pt>
                <c:pt idx="6">
                  <c:v>9.5415399999999995E-6</c:v>
                </c:pt>
                <c:pt idx="7">
                  <c:v>1.0904600000000001E-5</c:v>
                </c:pt>
                <c:pt idx="8">
                  <c:v>1.2267699999999999E-5</c:v>
                </c:pt>
                <c:pt idx="9">
                  <c:v>1.36308E-5</c:v>
                </c:pt>
                <c:pt idx="10">
                  <c:v>1.4993900000000001E-5</c:v>
                </c:pt>
                <c:pt idx="11">
                  <c:v>1.63571E-5</c:v>
                </c:pt>
                <c:pt idx="12">
                  <c:v>1.77202E-5</c:v>
                </c:pt>
                <c:pt idx="13">
                  <c:v>1.9083400000000001E-5</c:v>
                </c:pt>
                <c:pt idx="14">
                  <c:v>2.0446599999999998E-5</c:v>
                </c:pt>
                <c:pt idx="15">
                  <c:v>2.1809799999999999E-5</c:v>
                </c:pt>
                <c:pt idx="16">
                  <c:v>2.3173E-5</c:v>
                </c:pt>
                <c:pt idx="17">
                  <c:v>2.4536200000000001E-5</c:v>
                </c:pt>
                <c:pt idx="18">
                  <c:v>2.5899500000000002E-5</c:v>
                </c:pt>
                <c:pt idx="19">
                  <c:v>2.7262699999999999E-5</c:v>
                </c:pt>
                <c:pt idx="20">
                  <c:v>2.86259E-5</c:v>
                </c:pt>
                <c:pt idx="21">
                  <c:v>2.9989300000000001E-5</c:v>
                </c:pt>
                <c:pt idx="22">
                  <c:v>3.1352900000000003E-5</c:v>
                </c:pt>
                <c:pt idx="23">
                  <c:v>3.2716799999999998E-5</c:v>
                </c:pt>
                <c:pt idx="24">
                  <c:v>3.4081000000000001E-5</c:v>
                </c:pt>
                <c:pt idx="25">
                  <c:v>3.5445299999999998E-5</c:v>
                </c:pt>
                <c:pt idx="26">
                  <c:v>3.6809700000000001E-5</c:v>
                </c:pt>
                <c:pt idx="27">
                  <c:v>3.8174099999999998E-5</c:v>
                </c:pt>
                <c:pt idx="28">
                  <c:v>3.9538600000000001E-5</c:v>
                </c:pt>
                <c:pt idx="29">
                  <c:v>4.0903099999999998E-5</c:v>
                </c:pt>
                <c:pt idx="30">
                  <c:v>4.2267700000000002E-5</c:v>
                </c:pt>
                <c:pt idx="31">
                  <c:v>4.3632199999999999E-5</c:v>
                </c:pt>
                <c:pt idx="32">
                  <c:v>4.4996800000000003E-5</c:v>
                </c:pt>
                <c:pt idx="33">
                  <c:v>4.6362300000000002E-5</c:v>
                </c:pt>
                <c:pt idx="34">
                  <c:v>4.7728800000000003E-5</c:v>
                </c:pt>
                <c:pt idx="35">
                  <c:v>4.90964E-5</c:v>
                </c:pt>
                <c:pt idx="36">
                  <c:v>5.0465299999999999E-5</c:v>
                </c:pt>
                <c:pt idx="37">
                  <c:v>5.18348E-5</c:v>
                </c:pt>
                <c:pt idx="38">
                  <c:v>5.3204700000000002E-5</c:v>
                </c:pt>
                <c:pt idx="39">
                  <c:v>5.4574899999999998E-5</c:v>
                </c:pt>
                <c:pt idx="40">
                  <c:v>5.5945200000000001E-5</c:v>
                </c:pt>
                <c:pt idx="41">
                  <c:v>5.7315699999999997E-5</c:v>
                </c:pt>
                <c:pt idx="42">
                  <c:v>5.8686300000000001E-5</c:v>
                </c:pt>
                <c:pt idx="43">
                  <c:v>6.0056999999999998E-5</c:v>
                </c:pt>
                <c:pt idx="44">
                  <c:v>6.1427900000000002E-5</c:v>
                </c:pt>
                <c:pt idx="45">
                  <c:v>6.2801599999999999E-5</c:v>
                </c:pt>
                <c:pt idx="46">
                  <c:v>6.4178399999999995E-5</c:v>
                </c:pt>
                <c:pt idx="47">
                  <c:v>6.55588E-5</c:v>
                </c:pt>
                <c:pt idx="48">
                  <c:v>6.6943100000000006E-5</c:v>
                </c:pt>
                <c:pt idx="49">
                  <c:v>6.8329000000000003E-5</c:v>
                </c:pt>
                <c:pt idx="50">
                  <c:v>6.9716100000000002E-5</c:v>
                </c:pt>
                <c:pt idx="51">
                  <c:v>7.1104099999999996E-5</c:v>
                </c:pt>
                <c:pt idx="52">
                  <c:v>7.2492700000000005E-5</c:v>
                </c:pt>
                <c:pt idx="53">
                  <c:v>7.3881700000000001E-5</c:v>
                </c:pt>
                <c:pt idx="54">
                  <c:v>7.5270899999999998E-5</c:v>
                </c:pt>
                <c:pt idx="55">
                  <c:v>7.6660299999999995E-5</c:v>
                </c:pt>
                <c:pt idx="56">
                  <c:v>7.8052000000000004E-5</c:v>
                </c:pt>
                <c:pt idx="57">
                  <c:v>7.9450799999999995E-5</c:v>
                </c:pt>
                <c:pt idx="58">
                  <c:v>8.0857899999999997E-5</c:v>
                </c:pt>
                <c:pt idx="59">
                  <c:v>8.2274200000000006E-5</c:v>
                </c:pt>
                <c:pt idx="60">
                  <c:v>8.3698799999999999E-5</c:v>
                </c:pt>
                <c:pt idx="61">
                  <c:v>8.5127E-5</c:v>
                </c:pt>
                <c:pt idx="62">
                  <c:v>8.6558300000000001E-5</c:v>
                </c:pt>
                <c:pt idx="63">
                  <c:v>8.79917E-5</c:v>
                </c:pt>
                <c:pt idx="64">
                  <c:v>8.9426300000000001E-5</c:v>
                </c:pt>
                <c:pt idx="65">
                  <c:v>9.0861900000000005E-5</c:v>
                </c:pt>
                <c:pt idx="66">
                  <c:v>9.2298000000000003E-5</c:v>
                </c:pt>
                <c:pt idx="67">
                  <c:v>9.3734599999999995E-5</c:v>
                </c:pt>
                <c:pt idx="68">
                  <c:v>9.5186000000000006E-5</c:v>
                </c:pt>
                <c:pt idx="69">
                  <c:v>9.6655000000000002E-5</c:v>
                </c:pt>
                <c:pt idx="70">
                  <c:v>9.8144299999999995E-5</c:v>
                </c:pt>
                <c:pt idx="71">
                  <c:v>9.9656700000000004E-5</c:v>
                </c:pt>
                <c:pt idx="72">
                  <c:v>1.01179E-4</c:v>
                </c:pt>
                <c:pt idx="73">
                  <c:v>1.0270800000000001E-4</c:v>
                </c:pt>
                <c:pt idx="74">
                  <c:v>1.04244E-4</c:v>
                </c:pt>
                <c:pt idx="75">
                  <c:v>1.05783E-4</c:v>
                </c:pt>
                <c:pt idx="76">
                  <c:v>1.07324E-4</c:v>
                </c:pt>
                <c:pt idx="77">
                  <c:v>1.08866E-4</c:v>
                </c:pt>
                <c:pt idx="78">
                  <c:v>1.10423E-4</c:v>
                </c:pt>
                <c:pt idx="79">
                  <c:v>1.1201699999999999E-4</c:v>
                </c:pt>
                <c:pt idx="80">
                  <c:v>1.13655E-4</c:v>
                </c:pt>
                <c:pt idx="81">
                  <c:v>1.1534199999999999E-4</c:v>
                </c:pt>
                <c:pt idx="82">
                  <c:v>1.17071E-4</c:v>
                </c:pt>
                <c:pt idx="83">
                  <c:v>1.18819E-4</c:v>
                </c:pt>
                <c:pt idx="84">
                  <c:v>1.2058299999999999E-4</c:v>
                </c:pt>
                <c:pt idx="85">
                  <c:v>1.2235699999999999E-4</c:v>
                </c:pt>
                <c:pt idx="86">
                  <c:v>1.2413800000000001E-4</c:v>
                </c:pt>
                <c:pt idx="87">
                  <c:v>1.2594799999999999E-4</c:v>
                </c:pt>
                <c:pt idx="88">
                  <c:v>1.2786000000000001E-4</c:v>
                </c:pt>
                <c:pt idx="89">
                  <c:v>1.2988999999999999E-4</c:v>
                </c:pt>
                <c:pt idx="90">
                  <c:v>1.32051E-4</c:v>
                </c:pt>
                <c:pt idx="91">
                  <c:v>1.3433600000000001E-4</c:v>
                </c:pt>
                <c:pt idx="92">
                  <c:v>1.36675E-4</c:v>
                </c:pt>
                <c:pt idx="93">
                  <c:v>1.3905699999999999E-4</c:v>
                </c:pt>
                <c:pt idx="94">
                  <c:v>1.4180799999999999E-4</c:v>
                </c:pt>
                <c:pt idx="95">
                  <c:v>1.4516099999999999E-4</c:v>
                </c:pt>
                <c:pt idx="96">
                  <c:v>1.4919400000000001E-4</c:v>
                </c:pt>
                <c:pt idx="97">
                  <c:v>1.5334699999999999E-4</c:v>
                </c:pt>
                <c:pt idx="98">
                  <c:v>1.5724700000000001E-4</c:v>
                </c:pt>
                <c:pt idx="99">
                  <c:v>1.6057199999999999E-4</c:v>
                </c:pt>
                <c:pt idx="100">
                  <c:v>1.63144E-4</c:v>
                </c:pt>
                <c:pt idx="101">
                  <c:v>1.6548999999999999E-4</c:v>
                </c:pt>
                <c:pt idx="102">
                  <c:v>1.6761400000000001E-4</c:v>
                </c:pt>
                <c:pt idx="103">
                  <c:v>1.69567E-4</c:v>
                </c:pt>
                <c:pt idx="104">
                  <c:v>1.7143099999999999E-4</c:v>
                </c:pt>
                <c:pt idx="105">
                  <c:v>1.7322600000000001E-4</c:v>
                </c:pt>
                <c:pt idx="106">
                  <c:v>1.7496499999999999E-4</c:v>
                </c:pt>
                <c:pt idx="107">
                  <c:v>1.7659500000000001E-4</c:v>
                </c:pt>
                <c:pt idx="108">
                  <c:v>1.7811300000000001E-4</c:v>
                </c:pt>
                <c:pt idx="109">
                  <c:v>1.79514E-4</c:v>
                </c:pt>
                <c:pt idx="110">
                  <c:v>1.8079899999999999E-4</c:v>
                </c:pt>
                <c:pt idx="111">
                  <c:v>1.82034E-4</c:v>
                </c:pt>
                <c:pt idx="112">
                  <c:v>1.83229E-4</c:v>
                </c:pt>
                <c:pt idx="113">
                  <c:v>1.84394E-4</c:v>
                </c:pt>
                <c:pt idx="114">
                  <c:v>1.8554199999999999E-4</c:v>
                </c:pt>
                <c:pt idx="115">
                  <c:v>1.8667799999999999E-4</c:v>
                </c:pt>
                <c:pt idx="116">
                  <c:v>1.87806E-4</c:v>
                </c:pt>
                <c:pt idx="117">
                  <c:v>1.8892799999999999E-4</c:v>
                </c:pt>
                <c:pt idx="118">
                  <c:v>1.90046E-4</c:v>
                </c:pt>
                <c:pt idx="119">
                  <c:v>1.9116200000000001E-4</c:v>
                </c:pt>
                <c:pt idx="120">
                  <c:v>1.9227599999999999E-4</c:v>
                </c:pt>
                <c:pt idx="121">
                  <c:v>1.9339800000000001E-4</c:v>
                </c:pt>
                <c:pt idx="122">
                  <c:v>1.94542E-4</c:v>
                </c:pt>
                <c:pt idx="123">
                  <c:v>1.9571399999999999E-4</c:v>
                </c:pt>
                <c:pt idx="124">
                  <c:v>1.96916E-4</c:v>
                </c:pt>
                <c:pt idx="125">
                  <c:v>1.9814299999999999E-4</c:v>
                </c:pt>
                <c:pt idx="126">
                  <c:v>1.9938200000000001E-4</c:v>
                </c:pt>
                <c:pt idx="127">
                  <c:v>2.0063000000000001E-4</c:v>
                </c:pt>
                <c:pt idx="128">
                  <c:v>2.01886E-4</c:v>
                </c:pt>
                <c:pt idx="129">
                  <c:v>2.0314500000000001E-4</c:v>
                </c:pt>
                <c:pt idx="130">
                  <c:v>2.0440700000000001E-4</c:v>
                </c:pt>
                <c:pt idx="131">
                  <c:v>2.0567099999999999E-4</c:v>
                </c:pt>
                <c:pt idx="132">
                  <c:v>2.0693600000000001E-4</c:v>
                </c:pt>
                <c:pt idx="133">
                  <c:v>2.08202E-4</c:v>
                </c:pt>
                <c:pt idx="134">
                  <c:v>2.0949299999999999E-4</c:v>
                </c:pt>
                <c:pt idx="135">
                  <c:v>2.1083899999999999E-4</c:v>
                </c:pt>
                <c:pt idx="136">
                  <c:v>2.12246E-4</c:v>
                </c:pt>
                <c:pt idx="137">
                  <c:v>2.1372399999999999E-4</c:v>
                </c:pt>
                <c:pt idx="138">
                  <c:v>2.1525299999999999E-4</c:v>
                </c:pt>
                <c:pt idx="139">
                  <c:v>2.1680899999999999E-4</c:v>
                </c:pt>
                <c:pt idx="140">
                  <c:v>2.1838599999999999E-4</c:v>
                </c:pt>
                <c:pt idx="141">
                  <c:v>2.1997600000000001E-4</c:v>
                </c:pt>
                <c:pt idx="142">
                  <c:v>2.2157599999999999E-4</c:v>
                </c:pt>
                <c:pt idx="143">
                  <c:v>2.2318199999999999E-4</c:v>
                </c:pt>
                <c:pt idx="144">
                  <c:v>2.2482000000000001E-4</c:v>
                </c:pt>
                <c:pt idx="145">
                  <c:v>2.26536E-4</c:v>
                </c:pt>
                <c:pt idx="146">
                  <c:v>2.2833799999999999E-4</c:v>
                </c:pt>
                <c:pt idx="147">
                  <c:v>2.3023999999999999E-4</c:v>
                </c:pt>
                <c:pt idx="148">
                  <c:v>2.3222299999999999E-4</c:v>
                </c:pt>
                <c:pt idx="149">
                  <c:v>2.34243E-4</c:v>
                </c:pt>
                <c:pt idx="150">
                  <c:v>2.36295E-4</c:v>
                </c:pt>
                <c:pt idx="151">
                  <c:v>2.3836800000000001E-4</c:v>
                </c:pt>
                <c:pt idx="152">
                  <c:v>2.4051300000000001E-4</c:v>
                </c:pt>
                <c:pt idx="153">
                  <c:v>2.42766E-4</c:v>
                </c:pt>
                <c:pt idx="154">
                  <c:v>2.4513900000000001E-4</c:v>
                </c:pt>
                <c:pt idx="155">
                  <c:v>2.4764399999999999E-4</c:v>
                </c:pt>
                <c:pt idx="156">
                  <c:v>2.5023200000000003E-4</c:v>
                </c:pt>
                <c:pt idx="157">
                  <c:v>2.5286699999999999E-4</c:v>
                </c:pt>
                <c:pt idx="158">
                  <c:v>2.5561699999999998E-4</c:v>
                </c:pt>
                <c:pt idx="159">
                  <c:v>2.5851100000000001E-4</c:v>
                </c:pt>
                <c:pt idx="160">
                  <c:v>2.6155800000000001E-4</c:v>
                </c:pt>
                <c:pt idx="161">
                  <c:v>2.6477400000000001E-4</c:v>
                </c:pt>
                <c:pt idx="162">
                  <c:v>2.6809499999999999E-4</c:v>
                </c:pt>
                <c:pt idx="163">
                  <c:v>2.7160500000000001E-4</c:v>
                </c:pt>
                <c:pt idx="164">
                  <c:v>2.7531099999999998E-4</c:v>
                </c:pt>
                <c:pt idx="165">
                  <c:v>2.7921599999999999E-4</c:v>
                </c:pt>
                <c:pt idx="166">
                  <c:v>2.8337799999999998E-4</c:v>
                </c:pt>
                <c:pt idx="167">
                  <c:v>2.8778199999999999E-4</c:v>
                </c:pt>
                <c:pt idx="168">
                  <c:v>2.9243500000000001E-4</c:v>
                </c:pt>
                <c:pt idx="169">
                  <c:v>2.9740000000000002E-4</c:v>
                </c:pt>
                <c:pt idx="170">
                  <c:v>3.0274799999999998E-4</c:v>
                </c:pt>
                <c:pt idx="171">
                  <c:v>3.0839799999999998E-4</c:v>
                </c:pt>
                <c:pt idx="172">
                  <c:v>3.1452500000000002E-4</c:v>
                </c:pt>
                <c:pt idx="173">
                  <c:v>3.2111800000000001E-4</c:v>
                </c:pt>
                <c:pt idx="174">
                  <c:v>3.2824900000000002E-4</c:v>
                </c:pt>
                <c:pt idx="175">
                  <c:v>3.36008E-4</c:v>
                </c:pt>
                <c:pt idx="176">
                  <c:v>3.4446100000000001E-4</c:v>
                </c:pt>
                <c:pt idx="177">
                  <c:v>3.5376599999999999E-4</c:v>
                </c:pt>
                <c:pt idx="178">
                  <c:v>3.6398399999999998E-4</c:v>
                </c:pt>
                <c:pt idx="179">
                  <c:v>3.7533999999999999E-4</c:v>
                </c:pt>
                <c:pt idx="180">
                  <c:v>3.8798499999999998E-4</c:v>
                </c:pt>
                <c:pt idx="181">
                  <c:v>4.02192E-4</c:v>
                </c:pt>
                <c:pt idx="182">
                  <c:v>4.1828200000000002E-4</c:v>
                </c:pt>
                <c:pt idx="183">
                  <c:v>4.3669299999999999E-4</c:v>
                </c:pt>
                <c:pt idx="184">
                  <c:v>4.5796299999999998E-4</c:v>
                </c:pt>
                <c:pt idx="185">
                  <c:v>4.8283899999999999E-4</c:v>
                </c:pt>
                <c:pt idx="186">
                  <c:v>5.1238800000000001E-4</c:v>
                </c:pt>
                <c:pt idx="187">
                  <c:v>5.4805499999999998E-4</c:v>
                </c:pt>
                <c:pt idx="188">
                  <c:v>5.9207400000000005E-4</c:v>
                </c:pt>
                <c:pt idx="189">
                  <c:v>6.47833E-4</c:v>
                </c:pt>
                <c:pt idx="190">
                  <c:v>7.2084600000000003E-4</c:v>
                </c:pt>
                <c:pt idx="191">
                  <c:v>8.1413000000000004E-4</c:v>
                </c:pt>
                <c:pt idx="192">
                  <c:v>9.2693199999999999E-4</c:v>
                </c:pt>
                <c:pt idx="193">
                  <c:v>1.05674E-3</c:v>
                </c:pt>
                <c:pt idx="194">
                  <c:v>1.19776E-3</c:v>
                </c:pt>
                <c:pt idx="195">
                  <c:v>1.3456099999999999E-3</c:v>
                </c:pt>
                <c:pt idx="196">
                  <c:v>1.49563E-3</c:v>
                </c:pt>
                <c:pt idx="197">
                  <c:v>1.64507E-3</c:v>
                </c:pt>
                <c:pt idx="198">
                  <c:v>1.79287E-3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88-43F4-8412-4B5C99FCB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15951"/>
        <c:axId val="892016783"/>
      </c:scatterChart>
      <c:valAx>
        <c:axId val="89201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016783"/>
        <c:crosses val="autoZero"/>
        <c:crossBetween val="midCat"/>
      </c:valAx>
      <c:valAx>
        <c:axId val="892016783"/>
        <c:scaling>
          <c:orientation val="minMax"/>
          <c:max val="3.0000000000000009E-3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01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ABCD!$B$1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ABCD!$B$2:$B$101</c:f>
              <c:numCache>
                <c:formatCode>0.00E+00</c:formatCode>
                <c:ptCount val="100"/>
                <c:pt idx="0">
                  <c:v>-0.163051</c:v>
                </c:pt>
                <c:pt idx="1">
                  <c:v>-0.124887</c:v>
                </c:pt>
                <c:pt idx="2">
                  <c:v>-0.101772</c:v>
                </c:pt>
                <c:pt idx="3">
                  <c:v>-8.6271500000000001E-2</c:v>
                </c:pt>
                <c:pt idx="4">
                  <c:v>-7.5154600000000002E-2</c:v>
                </c:pt>
                <c:pt idx="5">
                  <c:v>-6.6792199999999996E-2</c:v>
                </c:pt>
                <c:pt idx="6">
                  <c:v>-6.0273399999999998E-2</c:v>
                </c:pt>
                <c:pt idx="7">
                  <c:v>-5.5049099999999997E-2</c:v>
                </c:pt>
                <c:pt idx="8">
                  <c:v>-5.0768500000000001E-2</c:v>
                </c:pt>
                <c:pt idx="9">
                  <c:v>-4.7197200000000002E-2</c:v>
                </c:pt>
                <c:pt idx="10">
                  <c:v>-4.4172299999999998E-2</c:v>
                </c:pt>
                <c:pt idx="11">
                  <c:v>-4.1577500000000003E-2</c:v>
                </c:pt>
                <c:pt idx="12">
                  <c:v>-3.9327000000000001E-2</c:v>
                </c:pt>
                <c:pt idx="13">
                  <c:v>-3.7356599999999997E-2</c:v>
                </c:pt>
                <c:pt idx="14">
                  <c:v>-3.5617099999999999E-2</c:v>
                </c:pt>
                <c:pt idx="15">
                  <c:v>-3.4070099999999999E-2</c:v>
                </c:pt>
                <c:pt idx="16">
                  <c:v>-3.2685199999999998E-2</c:v>
                </c:pt>
                <c:pt idx="17">
                  <c:v>-3.1438399999999998E-2</c:v>
                </c:pt>
                <c:pt idx="18">
                  <c:v>-3.02546E-2</c:v>
                </c:pt>
                <c:pt idx="19">
                  <c:v>-2.89032E-2</c:v>
                </c:pt>
                <c:pt idx="20">
                  <c:v>-2.7396E-2</c:v>
                </c:pt>
                <c:pt idx="21">
                  <c:v>-2.5747099999999998E-2</c:v>
                </c:pt>
                <c:pt idx="22">
                  <c:v>-2.40165E-2</c:v>
                </c:pt>
                <c:pt idx="23">
                  <c:v>-2.2388499999999999E-2</c:v>
                </c:pt>
                <c:pt idx="24">
                  <c:v>-2.0872399999999999E-2</c:v>
                </c:pt>
                <c:pt idx="25">
                  <c:v>-1.9472400000000001E-2</c:v>
                </c:pt>
                <c:pt idx="26">
                  <c:v>-1.8183700000000001E-2</c:v>
                </c:pt>
                <c:pt idx="27">
                  <c:v>-1.6988799999999998E-2</c:v>
                </c:pt>
                <c:pt idx="28">
                  <c:v>-1.5872500000000001E-2</c:v>
                </c:pt>
                <c:pt idx="29">
                  <c:v>-1.48288E-2</c:v>
                </c:pt>
                <c:pt idx="30">
                  <c:v>-1.3856E-2</c:v>
                </c:pt>
                <c:pt idx="31">
                  <c:v>-1.2947999999999999E-2</c:v>
                </c:pt>
                <c:pt idx="32">
                  <c:v>-1.21003E-2</c:v>
                </c:pt>
                <c:pt idx="33">
                  <c:v>-1.13078E-2</c:v>
                </c:pt>
                <c:pt idx="34">
                  <c:v>-1.0564199999999999E-2</c:v>
                </c:pt>
                <c:pt idx="35">
                  <c:v>-9.86421E-3</c:v>
                </c:pt>
                <c:pt idx="36">
                  <c:v>-9.2037899999999999E-3</c:v>
                </c:pt>
                <c:pt idx="37">
                  <c:v>-8.5799299999999995E-3</c:v>
                </c:pt>
                <c:pt idx="38">
                  <c:v>-7.9608999999999999E-3</c:v>
                </c:pt>
                <c:pt idx="39">
                  <c:v>-7.3456600000000004E-3</c:v>
                </c:pt>
                <c:pt idx="40">
                  <c:v>-6.7332499999999997E-3</c:v>
                </c:pt>
                <c:pt idx="41">
                  <c:v>-6.1210199999999996E-3</c:v>
                </c:pt>
                <c:pt idx="42">
                  <c:v>-5.5340700000000003E-3</c:v>
                </c:pt>
                <c:pt idx="43">
                  <c:v>-4.9731000000000003E-3</c:v>
                </c:pt>
                <c:pt idx="44">
                  <c:v>-4.4391099999999996E-3</c:v>
                </c:pt>
                <c:pt idx="45">
                  <c:v>-3.9341100000000002E-3</c:v>
                </c:pt>
                <c:pt idx="46">
                  <c:v>-3.4535199999999999E-3</c:v>
                </c:pt>
                <c:pt idx="47">
                  <c:v>-2.9944400000000001E-3</c:v>
                </c:pt>
                <c:pt idx="48">
                  <c:v>-2.5547399999999998E-3</c:v>
                </c:pt>
                <c:pt idx="49">
                  <c:v>-2.1287300000000001E-3</c:v>
                </c:pt>
                <c:pt idx="50">
                  <c:v>-1.7155899999999999E-3</c:v>
                </c:pt>
                <c:pt idx="51">
                  <c:v>-1.3147E-3</c:v>
                </c:pt>
                <c:pt idx="52">
                  <c:v>-9.2530900000000003E-4</c:v>
                </c:pt>
                <c:pt idx="53">
                  <c:v>-5.4945899999999997E-4</c:v>
                </c:pt>
                <c:pt idx="54">
                  <c:v>-1.88495E-4</c:v>
                </c:pt>
                <c:pt idx="55">
                  <c:v>1.84351E-4</c:v>
                </c:pt>
                <c:pt idx="56">
                  <c:v>5.6993799999999998E-4</c:v>
                </c:pt>
                <c:pt idx="57">
                  <c:v>9.6899099999999999E-4</c:v>
                </c:pt>
                <c:pt idx="58">
                  <c:v>1.38675E-3</c:v>
                </c:pt>
                <c:pt idx="59">
                  <c:v>1.79962E-3</c:v>
                </c:pt>
                <c:pt idx="60">
                  <c:v>2.2113800000000002E-3</c:v>
                </c:pt>
                <c:pt idx="61">
                  <c:v>2.63204E-3</c:v>
                </c:pt>
                <c:pt idx="62">
                  <c:v>3.0564699999999999E-3</c:v>
                </c:pt>
                <c:pt idx="63">
                  <c:v>3.4873199999999999E-3</c:v>
                </c:pt>
                <c:pt idx="64">
                  <c:v>3.9215700000000001E-3</c:v>
                </c:pt>
                <c:pt idx="65">
                  <c:v>4.3476399999999998E-3</c:v>
                </c:pt>
                <c:pt idx="66">
                  <c:v>4.7676000000000003E-3</c:v>
                </c:pt>
                <c:pt idx="67">
                  <c:v>5.1894200000000001E-3</c:v>
                </c:pt>
                <c:pt idx="68">
                  <c:v>5.6261499999999999E-3</c:v>
                </c:pt>
                <c:pt idx="69">
                  <c:v>5.6753300000000001E-3</c:v>
                </c:pt>
                <c:pt idx="70">
                  <c:v>5.2063700000000001E-3</c:v>
                </c:pt>
                <c:pt idx="71">
                  <c:v>4.2200199999999997E-3</c:v>
                </c:pt>
                <c:pt idx="72">
                  <c:v>2.7465100000000002E-3</c:v>
                </c:pt>
                <c:pt idx="73">
                  <c:v>1.1786699999999999E-3</c:v>
                </c:pt>
                <c:pt idx="74">
                  <c:v>-3.45748E-4</c:v>
                </c:pt>
                <c:pt idx="75">
                  <c:v>-1.78174E-3</c:v>
                </c:pt>
                <c:pt idx="76">
                  <c:v>-3.0936100000000001E-3</c:v>
                </c:pt>
                <c:pt idx="77">
                  <c:v>-4.27824E-3</c:v>
                </c:pt>
                <c:pt idx="78">
                  <c:v>-5.3096000000000003E-3</c:v>
                </c:pt>
                <c:pt idx="79">
                  <c:v>-6.2610000000000001E-3</c:v>
                </c:pt>
                <c:pt idx="80">
                  <c:v>-7.1225799999999999E-3</c:v>
                </c:pt>
                <c:pt idx="81">
                  <c:v>-7.8892300000000005E-3</c:v>
                </c:pt>
                <c:pt idx="82">
                  <c:v>-8.6035499999999997E-3</c:v>
                </c:pt>
                <c:pt idx="83">
                  <c:v>-9.1637899999999998E-3</c:v>
                </c:pt>
                <c:pt idx="84">
                  <c:v>-9.5106800000000005E-3</c:v>
                </c:pt>
                <c:pt idx="85">
                  <c:v>-9.7714099999999995E-3</c:v>
                </c:pt>
                <c:pt idx="86">
                  <c:v>-1.00915E-2</c:v>
                </c:pt>
                <c:pt idx="87">
                  <c:v>-1.05127E-2</c:v>
                </c:pt>
                <c:pt idx="88">
                  <c:v>-1.0943100000000001E-2</c:v>
                </c:pt>
                <c:pt idx="89">
                  <c:v>-1.1365699999999999E-2</c:v>
                </c:pt>
                <c:pt idx="90">
                  <c:v>-1.17474E-2</c:v>
                </c:pt>
                <c:pt idx="91">
                  <c:v>-1.20748E-2</c:v>
                </c:pt>
                <c:pt idx="92">
                  <c:v>-1.2469600000000001E-2</c:v>
                </c:pt>
                <c:pt idx="93">
                  <c:v>-1.28492E-2</c:v>
                </c:pt>
                <c:pt idx="94">
                  <c:v>-1.3156899999999999E-2</c:v>
                </c:pt>
                <c:pt idx="95">
                  <c:v>-1.3677E-2</c:v>
                </c:pt>
                <c:pt idx="96">
                  <c:v>-1.54775E-2</c:v>
                </c:pt>
                <c:pt idx="97">
                  <c:v>-1.9029799999999999E-2</c:v>
                </c:pt>
                <c:pt idx="98">
                  <c:v>-2.22375E-2</c:v>
                </c:pt>
                <c:pt idx="99">
                  <c:v>-2.48209E-2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12-4A31-B5FD-BD231F8BC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899791"/>
        <c:axId val="1423910607"/>
      </c:scatterChart>
      <c:valAx>
        <c:axId val="142389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910607"/>
        <c:crosses val="autoZero"/>
        <c:crossBetween val="midCat"/>
      </c:valAx>
      <c:valAx>
        <c:axId val="142391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89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12</xdr:row>
      <xdr:rowOff>104775</xdr:rowOff>
    </xdr:from>
    <xdr:to>
      <xdr:col>25</xdr:col>
      <xdr:colOff>728663</xdr:colOff>
      <xdr:row>49</xdr:row>
      <xdr:rowOff>95251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295275</xdr:colOff>
      <xdr:row>1</xdr:row>
      <xdr:rowOff>9525</xdr:rowOff>
    </xdr:from>
    <xdr:to>
      <xdr:col>51</xdr:col>
      <xdr:colOff>361950</xdr:colOff>
      <xdr:row>46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204786</xdr:colOff>
      <xdr:row>9</xdr:row>
      <xdr:rowOff>123824</xdr:rowOff>
    </xdr:from>
    <xdr:to>
      <xdr:col>33</xdr:col>
      <xdr:colOff>133349</xdr:colOff>
      <xdr:row>36</xdr:row>
      <xdr:rowOff>123824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100012</xdr:colOff>
      <xdr:row>4</xdr:row>
      <xdr:rowOff>57150</xdr:rowOff>
    </xdr:from>
    <xdr:to>
      <xdr:col>12</xdr:col>
      <xdr:colOff>557212</xdr:colOff>
      <xdr:row>19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00"/>
  <sheetViews>
    <sheetView tabSelected="1" topLeftCell="A10" zoomScaleNormal="100" workbookViewId="0"/>
  </sheetViews>
  <sheetFormatPr defaultRowHeight="14.25" x14ac:dyDescent="0.2"/>
  <cols>
    <col min="7" max="7" width="0" hidden="1" customWidth="1"/>
    <col min="8" max="8" width="10.125" hidden="1" customWidth="1"/>
    <col min="9" max="10" width="0" hidden="1" customWidth="1"/>
    <col min="11" max="11" width="10.125" bestFit="1" customWidth="1"/>
    <col min="22" max="22" width="10.125" bestFit="1" customWidth="1"/>
    <col min="23" max="24" width="9.875" bestFit="1" customWidth="1"/>
    <col min="26" max="26" width="9.875" bestFit="1" customWidth="1"/>
    <col min="27" max="27" width="9.875" customWidth="1"/>
  </cols>
  <sheetData>
    <row r="1" spans="1:44" x14ac:dyDescent="0.2">
      <c r="B1" t="s">
        <v>0</v>
      </c>
      <c r="C1" t="s">
        <v>1</v>
      </c>
      <c r="D1" t="s">
        <v>2</v>
      </c>
      <c r="E1" t="s">
        <v>3</v>
      </c>
      <c r="F1" s="2" t="s">
        <v>13</v>
      </c>
      <c r="G1" s="2" t="s">
        <v>24</v>
      </c>
      <c r="H1" s="2" t="s">
        <v>25</v>
      </c>
      <c r="I1" s="2" t="s">
        <v>26</v>
      </c>
      <c r="J1" s="2" t="s">
        <v>27</v>
      </c>
      <c r="K1" s="1" t="s">
        <v>4</v>
      </c>
      <c r="L1" s="1" t="s">
        <v>4</v>
      </c>
      <c r="N1" s="1"/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12</v>
      </c>
      <c r="V1" s="1" t="s">
        <v>22</v>
      </c>
      <c r="W1" s="1" t="s">
        <v>23</v>
      </c>
      <c r="X1" s="1"/>
      <c r="Y1" s="1"/>
      <c r="Z1" s="1"/>
      <c r="AA1" s="1"/>
      <c r="AB1" s="1" t="s">
        <v>16</v>
      </c>
      <c r="AC1" s="1" t="s">
        <v>15</v>
      </c>
      <c r="AD1" s="1" t="s">
        <v>14</v>
      </c>
      <c r="AE1" s="1"/>
      <c r="AF1" s="1" t="s">
        <v>21</v>
      </c>
      <c r="AG1" s="1" t="s">
        <v>20</v>
      </c>
      <c r="AH1" s="1" t="s">
        <v>19</v>
      </c>
      <c r="AI1" s="1"/>
      <c r="AJ1" s="1"/>
      <c r="AK1" s="1" t="s">
        <v>17</v>
      </c>
      <c r="AL1" s="1" t="s">
        <v>18</v>
      </c>
      <c r="AM1" s="1"/>
      <c r="AN1" s="1"/>
      <c r="AO1" s="1"/>
      <c r="AQ1" s="3"/>
      <c r="AR1" s="1"/>
    </row>
    <row r="2" spans="1:44" x14ac:dyDescent="0.2">
      <c r="A2">
        <v>1</v>
      </c>
      <c r="B2" s="1">
        <v>-0.163051</v>
      </c>
      <c r="C2" s="1">
        <v>1.2804599999999999</v>
      </c>
      <c r="D2" s="1">
        <v>0.14119899999999999</v>
      </c>
      <c r="E2" s="1">
        <v>0.10523200000000001</v>
      </c>
      <c r="F2" s="1">
        <v>1.36308E-6</v>
      </c>
      <c r="G2" s="1"/>
      <c r="H2" s="1"/>
      <c r="I2" s="1"/>
      <c r="J2" s="1"/>
      <c r="K2" s="1">
        <f>F2</f>
        <v>1.36308E-6</v>
      </c>
      <c r="L2" s="1">
        <v>2.9117800000000001E-5</v>
      </c>
      <c r="M2" s="1">
        <v>2.9117800000000001E-5</v>
      </c>
      <c r="N2" s="1">
        <v>2.1229200000000002E-6</v>
      </c>
      <c r="O2" s="1">
        <f>SUM(L2:N2)</f>
        <v>6.0358520000000003E-5</v>
      </c>
      <c r="P2" s="1">
        <f>((L2-M2)^2+(L2-N2)^2+(M2-N2)^2)/6</f>
        <v>2.4290784873813332E-10</v>
      </c>
      <c r="Q2" s="1">
        <f>L2</f>
        <v>2.9117800000000001E-5</v>
      </c>
      <c r="R2" s="1">
        <f>B2*P2</f>
        <v>-3.9606367644601375E-11</v>
      </c>
      <c r="S2" s="1">
        <f>C2*SQRT(P2)</f>
        <v>1.9956610911037283E-5</v>
      </c>
      <c r="T2" s="1">
        <f>D2*Q2</f>
        <v>4.1114042421999998E-6</v>
      </c>
      <c r="U2" s="1">
        <f>E2*O2</f>
        <v>6.3516477766400003E-6</v>
      </c>
      <c r="V2" s="1">
        <f>(R2/F2+S2+T2+U2)</f>
        <v>1.3631382617716863E-6</v>
      </c>
      <c r="W2" s="1"/>
      <c r="X2" s="1"/>
      <c r="Y2" s="1"/>
      <c r="Z2" s="1">
        <f>(R2/K2+S2+T2+U2)/6+K2*5/6</f>
        <v>1.3630897102952811E-6</v>
      </c>
      <c r="AA2" s="1"/>
      <c r="AB2" s="1">
        <v>3.2330132849285892E-6</v>
      </c>
      <c r="AC2" s="1">
        <v>-1.3737971040981524E-6</v>
      </c>
      <c r="AD2" s="1">
        <v>5.1642772642536761E-5</v>
      </c>
      <c r="AE2" s="1">
        <f>R2*LN(K2)-0.5*K2*K2+(S2+T2+U2)*K2</f>
        <v>5.754496835380883E-10</v>
      </c>
      <c r="AF2" s="1">
        <v>1.2323405105461768E-8</v>
      </c>
      <c r="AG2" s="1">
        <v>1.1069542212625738E-8</v>
      </c>
      <c r="AH2" s="1">
        <v>5.5368706498359031E-8</v>
      </c>
      <c r="AI2" s="1">
        <f>-(S2+T2+U2)</f>
        <v>-3.0419662929877281E-5</v>
      </c>
      <c r="AJ2" s="1">
        <f>-R2</f>
        <v>3.9606367644601375E-11</v>
      </c>
      <c r="AK2" s="3">
        <f>(-AI2+SQRT(AI2^2-4*AJ2))/2</f>
        <v>2.9056585797533559E-5</v>
      </c>
      <c r="AL2" s="1">
        <f>(-AI2-SQRT(AI2^2-4*AJ2))/2</f>
        <v>1.3630771323437219E-6</v>
      </c>
      <c r="AM2" s="1">
        <f>SQRT(AI2^2-4*AJ2)</f>
        <v>2.7693508665189837E-5</v>
      </c>
      <c r="AN2" s="1"/>
      <c r="AO2" s="1"/>
      <c r="AP2" s="1"/>
      <c r="AQ2" s="1"/>
      <c r="AR2" s="1"/>
    </row>
    <row r="3" spans="1:44" x14ac:dyDescent="0.2">
      <c r="A3">
        <v>2</v>
      </c>
      <c r="B3" s="1">
        <v>-0.124887</v>
      </c>
      <c r="C3" s="1">
        <v>1.0410600000000001</v>
      </c>
      <c r="D3" s="1">
        <v>0.25992500000000002</v>
      </c>
      <c r="E3" s="1">
        <v>0.143148</v>
      </c>
      <c r="F3" s="1">
        <v>2.7261500000000001E-6</v>
      </c>
      <c r="G3" s="1">
        <f>(B3-B2)/(F3-F2)</f>
        <v>27998.562069446176</v>
      </c>
      <c r="H3" s="1">
        <f>(C3-C2)/(F3-F2)</f>
        <v>-175632.94621699533</v>
      </c>
      <c r="I3" s="1">
        <f>(D3-D2)/(F3-F2)</f>
        <v>87101.909659812052</v>
      </c>
      <c r="J3" s="1">
        <f>(E3-E2)/(F3-F2)</f>
        <v>27816.619836105252</v>
      </c>
      <c r="K3" s="1">
        <f t="shared" ref="K3:K66" si="0">F3</f>
        <v>2.7261500000000001E-6</v>
      </c>
      <c r="L3" s="1">
        <v>3.2660200000000003E-5</v>
      </c>
      <c r="M3" s="1">
        <v>3.2660200000000003E-5</v>
      </c>
      <c r="N3" s="1">
        <v>-2.13296E-5</v>
      </c>
      <c r="O3" s="1">
        <f t="shared" ref="O3:O66" si="1">SUM(L3:N3)</f>
        <v>4.3990800000000006E-5</v>
      </c>
      <c r="P3" s="1">
        <f t="shared" ref="P3:P66" si="2">((L3-M3)^2+(L3-N3)^2+(M3-N3)^2)/6</f>
        <v>9.7163283468000021E-10</v>
      </c>
      <c r="Q3" s="1">
        <f t="shared" ref="Q3:Q66" si="3">L3</f>
        <v>3.2660200000000003E-5</v>
      </c>
      <c r="R3" s="1">
        <f t="shared" ref="R3:R66" si="4">B3*P3</f>
        <v>-1.2134430982468117E-10</v>
      </c>
      <c r="S3" s="1">
        <f t="shared" ref="S3:S66" si="5">C3*SQRT(P3)</f>
        <v>3.2450907873131127E-5</v>
      </c>
      <c r="T3" s="1">
        <f t="shared" ref="T3:T66" si="6">D3*Q3</f>
        <v>8.4892024850000021E-6</v>
      </c>
      <c r="U3" s="1">
        <f t="shared" ref="U3:U66" si="7">E3*O3</f>
        <v>6.2971950384000008E-6</v>
      </c>
      <c r="V3" s="1">
        <f t="shared" ref="V3:V66" si="8">(R3/F3+S3+T3+U3)</f>
        <v>2.7260680014203845E-6</v>
      </c>
      <c r="W3" s="1">
        <f>(G3*P3-F3^2)/F3+H3*SQRT(P3)+I3*Q3+J3*O3-1</f>
        <v>7.5728055509146923</v>
      </c>
      <c r="X3" s="1">
        <f>V3/W3</f>
        <v>3.5998124910141293E-7</v>
      </c>
      <c r="Y3" s="1"/>
      <c r="Z3" s="1">
        <f t="shared" ref="Z3:Z66" si="9">(R3/K3+S3+T3+U3)/6+K3*5/6</f>
        <v>2.7261363335700646E-6</v>
      </c>
      <c r="AA3" s="1"/>
      <c r="AB3" s="1">
        <v>6.4418727024227156E-6</v>
      </c>
      <c r="AC3" s="1">
        <v>-2.7699377615880209E-6</v>
      </c>
      <c r="AD3" s="1">
        <v>5.666920334600036E-5</v>
      </c>
      <c r="AE3" s="1">
        <f t="shared" ref="AE3:AE66" si="10">R3*LN(K3)-0.5*K3*K3+(S3+T3+U3)*K3</f>
        <v>1.6797985884739947E-9</v>
      </c>
      <c r="AF3" s="1">
        <v>5.0332111081720431E-8</v>
      </c>
      <c r="AG3" s="1">
        <v>4.3908834517631866E-8</v>
      </c>
      <c r="AH3" s="1">
        <v>2.3244526491790535E-7</v>
      </c>
      <c r="AI3" s="1">
        <f t="shared" ref="AI3:AI66" si="11">-(S3+T3+U3)</f>
        <v>-4.7237305396531132E-5</v>
      </c>
      <c r="AJ3" s="1">
        <f t="shared" ref="AJ3:AJ66" si="12">-R3</f>
        <v>1.2134430982468117E-10</v>
      </c>
      <c r="AK3" s="3">
        <f t="shared" ref="AK3:AK66" si="13">(-AI3+SQRT(AI3^2-4*AJ3))/2</f>
        <v>4.4511150046754231E-5</v>
      </c>
      <c r="AL3" s="1">
        <f t="shared" ref="AL3:AL66" si="14">(-AI3-SQRT(AI3^2-4*AJ3))/2</f>
        <v>2.7261553497768969E-6</v>
      </c>
      <c r="AM3" s="1">
        <f t="shared" ref="AM3:AM66" si="15">SQRT(AI3^2-4*AJ3)</f>
        <v>4.1784994696977338E-5</v>
      </c>
      <c r="AN3" s="1"/>
      <c r="AO3" s="1"/>
      <c r="AP3" s="1"/>
      <c r="AQ3" s="1"/>
      <c r="AR3" s="1"/>
    </row>
    <row r="4" spans="1:44" x14ac:dyDescent="0.2">
      <c r="A4">
        <v>3</v>
      </c>
      <c r="B4" s="1">
        <v>-0.101772</v>
      </c>
      <c r="C4" s="1">
        <v>0.89606200000000003</v>
      </c>
      <c r="D4" s="1">
        <v>0.33183200000000002</v>
      </c>
      <c r="E4" s="1">
        <v>0.16611200000000001</v>
      </c>
      <c r="F4" s="1">
        <v>4.0892300000000001E-6</v>
      </c>
      <c r="G4" s="1">
        <f t="shared" ref="G4:G67" si="16">(B4-B3)/(F4-F3)</f>
        <v>16957.918830882998</v>
      </c>
      <c r="H4" s="1">
        <f t="shared" ref="H4:H67" si="17">(C4-C3)/(F4-F3)</f>
        <v>-106375.26777591929</v>
      </c>
      <c r="I4" s="1">
        <f t="shared" ref="I4:I67" si="18">(D4-D3)/(F4-F3)</f>
        <v>52753.32335592922</v>
      </c>
      <c r="J4" s="1">
        <f t="shared" ref="J4:J67" si="19">(E4-E3)/(F4-F3)</f>
        <v>16847.140299909039</v>
      </c>
      <c r="K4" s="1">
        <f t="shared" si="0"/>
        <v>4.0892300000000001E-6</v>
      </c>
      <c r="L4" s="1">
        <v>3.6202599999999998E-5</v>
      </c>
      <c r="M4" s="1">
        <v>3.6202599999999998E-5</v>
      </c>
      <c r="N4" s="1">
        <v>-4.4782099999999999E-5</v>
      </c>
      <c r="O4" s="1">
        <f t="shared" si="1"/>
        <v>2.7623099999999996E-5</v>
      </c>
      <c r="P4" s="1">
        <f t="shared" si="2"/>
        <v>2.1861738780300003E-9</v>
      </c>
      <c r="Q4" s="1">
        <f t="shared" si="3"/>
        <v>3.6202599999999998E-5</v>
      </c>
      <c r="R4" s="1">
        <f t="shared" si="4"/>
        <v>-2.224912879148692E-10</v>
      </c>
      <c r="S4" s="1">
        <f t="shared" si="5"/>
        <v>4.1896757262713426E-5</v>
      </c>
      <c r="T4" s="1">
        <f t="shared" si="6"/>
        <v>1.20131811632E-5</v>
      </c>
      <c r="U4" s="1">
        <f t="shared" si="7"/>
        <v>4.5885283871999997E-6</v>
      </c>
      <c r="V4" s="1">
        <f t="shared" si="8"/>
        <v>4.0893756358333025E-6</v>
      </c>
      <c r="W4" s="1">
        <f t="shared" ref="W4:W67" si="20">(G4*P4-F4^2)/F4+H4*SQRT(P4)+I4*Q4+J4*O4-1</f>
        <v>5.4674343278547433</v>
      </c>
      <c r="X4" s="1">
        <f t="shared" ref="X4:X67" si="21">V4/W4</f>
        <v>7.4795148704380512E-7</v>
      </c>
      <c r="Y4" s="1"/>
      <c r="Z4" s="1">
        <f t="shared" si="9"/>
        <v>4.089254272638884E-6</v>
      </c>
      <c r="AA4" s="1"/>
      <c r="AB4" s="1">
        <v>9.6266060770669438E-6</v>
      </c>
      <c r="AC4" s="1">
        <v>-4.1883230431921766E-6</v>
      </c>
      <c r="AD4" s="1">
        <v>6.1620538539280143E-5</v>
      </c>
      <c r="AE4" s="1">
        <f t="shared" si="10"/>
        <v>2.9913364282754965E-9</v>
      </c>
      <c r="AF4" s="1">
        <v>1.1568345280237543E-7</v>
      </c>
      <c r="AG4" s="1">
        <v>9.7977278993628933E-8</v>
      </c>
      <c r="AH4" s="1">
        <v>5.502571992815256E-7</v>
      </c>
      <c r="AI4" s="1">
        <f t="shared" si="11"/>
        <v>-5.8498466813113421E-5</v>
      </c>
      <c r="AJ4" s="1">
        <f t="shared" si="12"/>
        <v>2.224912879148692E-10</v>
      </c>
      <c r="AK4" s="3">
        <f t="shared" si="13"/>
        <v>5.4409248648133252E-5</v>
      </c>
      <c r="AL4" s="1">
        <f t="shared" si="14"/>
        <v>4.0892181649801687E-6</v>
      </c>
      <c r="AM4" s="1">
        <f t="shared" si="15"/>
        <v>5.0320030483153083E-5</v>
      </c>
      <c r="AN4" s="1"/>
      <c r="AO4" s="1"/>
      <c r="AP4" s="1"/>
      <c r="AQ4" s="1"/>
      <c r="AR4" s="1"/>
    </row>
    <row r="5" spans="1:44" x14ac:dyDescent="0.2">
      <c r="A5">
        <v>4</v>
      </c>
      <c r="B5" s="1">
        <v>-8.6271500000000001E-2</v>
      </c>
      <c r="C5" s="1">
        <v>0.79882600000000004</v>
      </c>
      <c r="D5" s="1">
        <v>0.380054</v>
      </c>
      <c r="E5" s="1">
        <v>0.18151200000000001</v>
      </c>
      <c r="F5" s="1">
        <v>5.4523100000000001E-6</v>
      </c>
      <c r="G5" s="1">
        <f t="shared" si="16"/>
        <v>11371.672975907504</v>
      </c>
      <c r="H5" s="1">
        <f t="shared" si="17"/>
        <v>-71335.504885993476</v>
      </c>
      <c r="I5" s="1">
        <f t="shared" si="18"/>
        <v>35377.233911435855</v>
      </c>
      <c r="J5" s="1">
        <f t="shared" si="19"/>
        <v>11297.942894034097</v>
      </c>
      <c r="K5" s="1">
        <f t="shared" si="0"/>
        <v>5.4523100000000001E-6</v>
      </c>
      <c r="L5" s="1">
        <v>3.9745E-5</v>
      </c>
      <c r="M5" s="1">
        <v>3.9745E-5</v>
      </c>
      <c r="N5" s="1">
        <v>-6.8234700000000006E-5</v>
      </c>
      <c r="O5" s="1">
        <f t="shared" si="1"/>
        <v>1.1255299999999994E-5</v>
      </c>
      <c r="P5" s="1">
        <f t="shared" si="2"/>
        <v>3.8865385373633343E-9</v>
      </c>
      <c r="Q5" s="1">
        <f t="shared" si="3"/>
        <v>3.9745E-5</v>
      </c>
      <c r="R5" s="1">
        <f t="shared" si="4"/>
        <v>-3.3529750942614091E-10</v>
      </c>
      <c r="S5" s="1">
        <f t="shared" si="5"/>
        <v>4.9800497453808036E-5</v>
      </c>
      <c r="T5" s="1">
        <f t="shared" si="6"/>
        <v>1.5105246230000001E-5</v>
      </c>
      <c r="U5" s="1">
        <f t="shared" si="7"/>
        <v>2.0429720135999989E-6</v>
      </c>
      <c r="V5" s="1">
        <f t="shared" si="8"/>
        <v>5.4523023558810731E-6</v>
      </c>
      <c r="W5" s="1">
        <f t="shared" si="20"/>
        <v>4.1920223754711152</v>
      </c>
      <c r="X5" s="1">
        <f t="shared" si="21"/>
        <v>1.3006377036020288E-6</v>
      </c>
      <c r="Y5" s="1"/>
      <c r="Z5" s="1">
        <f t="shared" si="9"/>
        <v>5.4523087259801786E-6</v>
      </c>
      <c r="AA5" s="1"/>
      <c r="AB5" s="1">
        <v>1.278717306056263E-5</v>
      </c>
      <c r="AC5" s="1">
        <v>-5.6291361954741116E-6</v>
      </c>
      <c r="AD5" s="1">
        <v>6.649677124283321E-5</v>
      </c>
      <c r="AE5" s="1">
        <f t="shared" si="10"/>
        <v>4.4137898141030273E-9</v>
      </c>
      <c r="AF5" s="1">
        <v>2.1018104125335776E-7</v>
      </c>
      <c r="AG5" s="1">
        <v>1.7275160385180849E-7</v>
      </c>
      <c r="AH5" s="1">
        <v>1.0320186836132586E-6</v>
      </c>
      <c r="AI5" s="1">
        <f t="shared" si="11"/>
        <v>-6.6948715697408032E-5</v>
      </c>
      <c r="AJ5" s="1">
        <f t="shared" si="12"/>
        <v>3.3529750942614091E-10</v>
      </c>
      <c r="AK5" s="3">
        <f t="shared" si="13"/>
        <v>6.1496404953741704E-5</v>
      </c>
      <c r="AL5" s="1">
        <f t="shared" si="14"/>
        <v>5.4523107436663244E-6</v>
      </c>
      <c r="AM5" s="1">
        <f t="shared" si="15"/>
        <v>5.6044094210075383E-5</v>
      </c>
      <c r="AN5" s="1"/>
      <c r="AO5" s="1"/>
      <c r="AP5" s="1"/>
      <c r="AQ5" s="1"/>
      <c r="AR5" s="1"/>
    </row>
    <row r="6" spans="1:44" x14ac:dyDescent="0.2">
      <c r="A6">
        <v>5</v>
      </c>
      <c r="B6" s="1">
        <v>-7.5154600000000002E-2</v>
      </c>
      <c r="C6" s="1">
        <v>0.72909000000000002</v>
      </c>
      <c r="D6" s="1">
        <v>0.41463699999999998</v>
      </c>
      <c r="E6" s="1">
        <v>0.19255700000000001</v>
      </c>
      <c r="F6" s="1">
        <v>6.8153900000000001E-6</v>
      </c>
      <c r="G6" s="1">
        <f t="shared" si="16"/>
        <v>8155.7208674472513</v>
      </c>
      <c r="H6" s="1">
        <f t="shared" si="17"/>
        <v>-51160.60686093261</v>
      </c>
      <c r="I6" s="1">
        <f t="shared" si="18"/>
        <v>25371.218123661103</v>
      </c>
      <c r="J6" s="1">
        <f t="shared" si="19"/>
        <v>8102.9726795199103</v>
      </c>
      <c r="K6" s="1">
        <f t="shared" si="0"/>
        <v>6.8153900000000001E-6</v>
      </c>
      <c r="L6" s="1">
        <v>4.3287300000000001E-5</v>
      </c>
      <c r="M6" s="1">
        <v>4.3287300000000001E-5</v>
      </c>
      <c r="N6" s="1">
        <v>-9.1687200000000005E-5</v>
      </c>
      <c r="O6" s="1">
        <f t="shared" si="1"/>
        <v>-5.1126000000000025E-6</v>
      </c>
      <c r="P6" s="1">
        <f t="shared" si="2"/>
        <v>6.0727052167500008E-9</v>
      </c>
      <c r="Q6" s="1">
        <f t="shared" si="3"/>
        <v>4.3287300000000001E-5</v>
      </c>
      <c r="R6" s="1">
        <f t="shared" si="4"/>
        <v>-4.5639173148275963E-10</v>
      </c>
      <c r="S6" s="1">
        <f t="shared" si="5"/>
        <v>5.6816207570219713E-5</v>
      </c>
      <c r="T6" s="1">
        <f t="shared" si="6"/>
        <v>1.79485162101E-5</v>
      </c>
      <c r="U6" s="1">
        <f t="shared" si="7"/>
        <v>-9.8446691820000048E-7</v>
      </c>
      <c r="V6" s="1">
        <f t="shared" si="8"/>
        <v>6.8153830276422064E-6</v>
      </c>
      <c r="W6" s="1">
        <f t="shared" si="20"/>
        <v>3.3369739177562856</v>
      </c>
      <c r="X6" s="1">
        <f t="shared" si="21"/>
        <v>2.0423842665886744E-6</v>
      </c>
      <c r="Y6" s="1"/>
      <c r="Z6" s="1">
        <f t="shared" si="9"/>
        <v>6.8153888379403684E-6</v>
      </c>
      <c r="AA6" s="1"/>
      <c r="AB6" s="1">
        <v>1.5923656241450066E-5</v>
      </c>
      <c r="AC6" s="1">
        <v>-7.0922341645700645E-6</v>
      </c>
      <c r="AD6" s="1">
        <v>7.1297737346198955E-5</v>
      </c>
      <c r="AE6" s="1">
        <f t="shared" si="10"/>
        <v>5.9090018544022601E-9</v>
      </c>
      <c r="AF6" s="1">
        <v>3.357920298940263E-7</v>
      </c>
      <c r="AG6" s="1">
        <v>2.6772792751906695E-7</v>
      </c>
      <c r="AH6" s="1">
        <v>1.7063345246618726E-6</v>
      </c>
      <c r="AI6" s="1">
        <f t="shared" si="11"/>
        <v>-7.3780256862119711E-5</v>
      </c>
      <c r="AJ6" s="1">
        <f t="shared" si="12"/>
        <v>4.5639173148275963E-10</v>
      </c>
      <c r="AK6" s="3">
        <f t="shared" si="13"/>
        <v>6.6964866072098903E-5</v>
      </c>
      <c r="AL6" s="1">
        <f t="shared" si="14"/>
        <v>6.8153907900208081E-6</v>
      </c>
      <c r="AM6" s="1">
        <f t="shared" si="15"/>
        <v>6.0149475282078094E-5</v>
      </c>
      <c r="AN6" s="1"/>
      <c r="AO6" s="1"/>
      <c r="AP6" s="1"/>
      <c r="AQ6" s="1"/>
      <c r="AR6" s="1"/>
    </row>
    <row r="7" spans="1:44" x14ac:dyDescent="0.2">
      <c r="A7">
        <v>6</v>
      </c>
      <c r="B7" s="1">
        <v>-6.6792199999999996E-2</v>
      </c>
      <c r="C7" s="1">
        <v>0.67663300000000004</v>
      </c>
      <c r="D7" s="1">
        <v>0.44065199999999999</v>
      </c>
      <c r="E7" s="1">
        <v>0.20086499999999999</v>
      </c>
      <c r="F7" s="1">
        <v>8.1784600000000003E-6</v>
      </c>
      <c r="G7" s="1">
        <f t="shared" si="16"/>
        <v>6134.9747261696066</v>
      </c>
      <c r="H7" s="1">
        <f t="shared" si="17"/>
        <v>-38484.450541791666</v>
      </c>
      <c r="I7" s="1">
        <f t="shared" si="18"/>
        <v>19085.593549854377</v>
      </c>
      <c r="J7" s="1">
        <f t="shared" si="19"/>
        <v>6095.0648169206142</v>
      </c>
      <c r="K7" s="1">
        <f t="shared" si="0"/>
        <v>8.1784600000000003E-6</v>
      </c>
      <c r="L7" s="1">
        <v>4.6829700000000003E-5</v>
      </c>
      <c r="M7" s="1">
        <v>4.6829700000000003E-5</v>
      </c>
      <c r="N7" s="1">
        <v>-1.1514E-4</v>
      </c>
      <c r="O7" s="1">
        <f t="shared" si="1"/>
        <v>-2.1480599999999992E-5</v>
      </c>
      <c r="P7" s="1">
        <f t="shared" si="2"/>
        <v>8.7447279060300003E-9</v>
      </c>
      <c r="Q7" s="1">
        <f t="shared" si="3"/>
        <v>4.6829700000000003E-5</v>
      </c>
      <c r="R7" s="1">
        <f t="shared" si="4"/>
        <v>-5.84079615245137E-10</v>
      </c>
      <c r="S7" s="1">
        <f t="shared" si="5"/>
        <v>6.3274150816584432E-5</v>
      </c>
      <c r="T7" s="1">
        <f t="shared" si="6"/>
        <v>2.06356009644E-5</v>
      </c>
      <c r="U7" s="1">
        <f t="shared" si="7"/>
        <v>-4.3147007189999984E-6</v>
      </c>
      <c r="V7" s="1">
        <f t="shared" si="8"/>
        <v>8.1782298945351869E-6</v>
      </c>
      <c r="W7" s="1">
        <f t="shared" si="20"/>
        <v>2.7237866286225176</v>
      </c>
      <c r="X7" s="1">
        <f t="shared" si="21"/>
        <v>3.0025222271801473E-6</v>
      </c>
      <c r="Y7" s="1"/>
      <c r="Z7" s="1">
        <f t="shared" si="9"/>
        <v>8.1784216490891981E-6</v>
      </c>
      <c r="AA7" s="1"/>
      <c r="AB7" s="1">
        <v>1.9035907966743386E-5</v>
      </c>
      <c r="AC7" s="1">
        <v>-8.5777010536345737E-6</v>
      </c>
      <c r="AD7" s="1">
        <v>7.6023763401168276E-5</v>
      </c>
      <c r="AE7" s="1">
        <f t="shared" si="10"/>
        <v>7.4594338572898941E-9</v>
      </c>
      <c r="AF7" s="1">
        <v>4.9466040899189682E-7</v>
      </c>
      <c r="AG7" s="1">
        <v>3.8241413941033995E-7</v>
      </c>
      <c r="AH7" s="1">
        <v>2.6089082185686362E-6</v>
      </c>
      <c r="AI7" s="1">
        <f t="shared" si="11"/>
        <v>-7.9595051061984433E-5</v>
      </c>
      <c r="AJ7" s="1">
        <f t="shared" si="12"/>
        <v>5.84079615245137E-10</v>
      </c>
      <c r="AK7" s="3">
        <f t="shared" si="13"/>
        <v>7.1416561302894567E-5</v>
      </c>
      <c r="AL7" s="1">
        <f t="shared" si="14"/>
        <v>8.1784897590898663E-6</v>
      </c>
      <c r="AM7" s="1">
        <f t="shared" si="15"/>
        <v>6.3238071543804701E-5</v>
      </c>
      <c r="AN7" s="1"/>
      <c r="AO7" s="1"/>
      <c r="AP7" s="1"/>
      <c r="AQ7" s="1"/>
      <c r="AR7" s="1"/>
    </row>
    <row r="8" spans="1:44" x14ac:dyDescent="0.2">
      <c r="A8">
        <v>7</v>
      </c>
      <c r="B8" s="1">
        <v>-6.0273399999999998E-2</v>
      </c>
      <c r="C8" s="1">
        <v>0.63573999999999997</v>
      </c>
      <c r="D8" s="1">
        <v>0.46093099999999998</v>
      </c>
      <c r="E8" s="1">
        <v>0.207341</v>
      </c>
      <c r="F8" s="1">
        <v>9.5415399999999995E-6</v>
      </c>
      <c r="G8" s="1">
        <f t="shared" si="16"/>
        <v>4782.4045543915263</v>
      </c>
      <c r="H8" s="1">
        <f t="shared" si="17"/>
        <v>-30000.440179593345</v>
      </c>
      <c r="I8" s="1">
        <f t="shared" si="18"/>
        <v>14877.336620007633</v>
      </c>
      <c r="J8" s="1">
        <f t="shared" si="19"/>
        <v>4751.0050767379853</v>
      </c>
      <c r="K8" s="1">
        <f t="shared" si="0"/>
        <v>9.5415399999999995E-6</v>
      </c>
      <c r="L8" s="1">
        <v>5.0372099999999998E-5</v>
      </c>
      <c r="M8" s="1">
        <v>5.0372099999999998E-5</v>
      </c>
      <c r="N8" s="1">
        <v>-1.3859199999999999E-4</v>
      </c>
      <c r="O8" s="1">
        <f t="shared" si="1"/>
        <v>-3.7847799999999994E-5</v>
      </c>
      <c r="P8" s="1">
        <f t="shared" si="2"/>
        <v>1.1902477029603333E-8</v>
      </c>
      <c r="Q8" s="1">
        <f t="shared" si="3"/>
        <v>5.0372099999999998E-5</v>
      </c>
      <c r="R8" s="1">
        <f t="shared" si="4"/>
        <v>-7.1740275899609351E-10</v>
      </c>
      <c r="S8" s="1">
        <f t="shared" si="5"/>
        <v>6.935826386214296E-5</v>
      </c>
      <c r="T8" s="1">
        <f t="shared" si="6"/>
        <v>2.3218062425099998E-5</v>
      </c>
      <c r="U8" s="1">
        <f t="shared" si="7"/>
        <v>-7.8474006997999986E-6</v>
      </c>
      <c r="V8" s="1">
        <f t="shared" si="8"/>
        <v>9.5416121143459951E-6</v>
      </c>
      <c r="W8" s="1">
        <f t="shared" si="20"/>
        <v>2.2623277104457</v>
      </c>
      <c r="X8" s="1">
        <f t="shared" si="21"/>
        <v>4.2176082935686653E-6</v>
      </c>
      <c r="Y8" s="1"/>
      <c r="Z8" s="1">
        <f t="shared" si="9"/>
        <v>9.541552019057666E-6</v>
      </c>
      <c r="AA8" s="1"/>
      <c r="AB8" s="1">
        <v>2.2124005067389718E-5</v>
      </c>
      <c r="AC8" s="1">
        <v>-1.0085383024529746E-5</v>
      </c>
      <c r="AD8" s="1">
        <v>8.0674745572213756E-5</v>
      </c>
      <c r="AE8" s="1">
        <f t="shared" si="10"/>
        <v>9.0559962839123254E-9</v>
      </c>
      <c r="AF8" s="1">
        <v>6.8913725811266379E-7</v>
      </c>
      <c r="AG8" s="1">
        <v>5.1633911550143222E-7</v>
      </c>
      <c r="AH8" s="1">
        <v>3.7847816827564335E-6</v>
      </c>
      <c r="AI8" s="1">
        <f t="shared" si="11"/>
        <v>-8.4728925587442959E-5</v>
      </c>
      <c r="AJ8" s="1">
        <f t="shared" si="12"/>
        <v>7.1740275899609351E-10</v>
      </c>
      <c r="AK8" s="3">
        <f t="shared" si="13"/>
        <v>7.5187396069169578E-5</v>
      </c>
      <c r="AL8" s="1">
        <f t="shared" si="14"/>
        <v>9.5415295182733813E-6</v>
      </c>
      <c r="AM8" s="1">
        <f t="shared" si="15"/>
        <v>6.5645866550896197E-5</v>
      </c>
      <c r="AN8" s="1"/>
      <c r="AO8" s="1"/>
      <c r="AP8" s="1"/>
      <c r="AQ8" s="1"/>
      <c r="AR8" s="1"/>
    </row>
    <row r="9" spans="1:44" x14ac:dyDescent="0.2">
      <c r="A9">
        <v>8</v>
      </c>
      <c r="B9" s="1">
        <v>-5.5049099999999997E-2</v>
      </c>
      <c r="C9" s="1">
        <v>0.60296899999999998</v>
      </c>
      <c r="D9" s="1">
        <v>0.477184</v>
      </c>
      <c r="E9" s="1">
        <v>0.212531</v>
      </c>
      <c r="F9" s="1">
        <v>1.0904600000000001E-5</v>
      </c>
      <c r="G9" s="1">
        <f t="shared" si="16"/>
        <v>3832.773318856101</v>
      </c>
      <c r="H9" s="1">
        <f t="shared" si="17"/>
        <v>-24042.228515252424</v>
      </c>
      <c r="I9" s="1">
        <f t="shared" si="18"/>
        <v>11923.906504482564</v>
      </c>
      <c r="J9" s="1">
        <f t="shared" si="19"/>
        <v>3807.6093495517407</v>
      </c>
      <c r="K9" s="1">
        <f t="shared" si="0"/>
        <v>1.0904600000000001E-5</v>
      </c>
      <c r="L9" s="1">
        <v>5.39145E-5</v>
      </c>
      <c r="M9" s="1">
        <v>5.39145E-5</v>
      </c>
      <c r="N9" s="1">
        <v>-1.6204500000000001E-4</v>
      </c>
      <c r="O9" s="1">
        <f t="shared" si="1"/>
        <v>-5.4216000000000011E-5</v>
      </c>
      <c r="P9" s="1">
        <f t="shared" si="2"/>
        <v>1.554616854675E-8</v>
      </c>
      <c r="Q9" s="1">
        <f t="shared" si="3"/>
        <v>5.39145E-5</v>
      </c>
      <c r="R9" s="1">
        <f t="shared" si="4"/>
        <v>-8.5580258694689532E-10</v>
      </c>
      <c r="S9" s="1">
        <f t="shared" si="5"/>
        <v>7.5180752889272121E-5</v>
      </c>
      <c r="T9" s="1">
        <f t="shared" si="6"/>
        <v>2.5727136768000001E-5</v>
      </c>
      <c r="U9" s="1">
        <f t="shared" si="7"/>
        <v>-1.1522580696000002E-5</v>
      </c>
      <c r="V9" s="1">
        <f t="shared" si="8"/>
        <v>1.090443052951898E-5</v>
      </c>
      <c r="W9" s="1">
        <f t="shared" si="20"/>
        <v>1.9029416260664354</v>
      </c>
      <c r="X9" s="1">
        <f t="shared" si="21"/>
        <v>5.7303021701509015E-6</v>
      </c>
      <c r="Y9" s="1"/>
      <c r="Z9" s="1">
        <f t="shared" si="9"/>
        <v>1.0904571754919832E-5</v>
      </c>
      <c r="AA9" s="1"/>
      <c r="AB9" s="1">
        <v>2.5187989802655604E-5</v>
      </c>
      <c r="AC9" s="1">
        <v>-1.1615573992101546E-5</v>
      </c>
      <c r="AD9" s="1">
        <v>8.5250563309478353E-5</v>
      </c>
      <c r="AE9" s="1">
        <f t="shared" si="10"/>
        <v>1.0693935102180255E-8</v>
      </c>
      <c r="AF9" s="1">
        <v>9.2178804791015962E-7</v>
      </c>
      <c r="AG9" s="1">
        <v>6.6904263496337879E-7</v>
      </c>
      <c r="AH9" s="1">
        <v>5.2918084811107255E-6</v>
      </c>
      <c r="AI9" s="1">
        <f t="shared" si="11"/>
        <v>-8.9385308961272133E-5</v>
      </c>
      <c r="AJ9" s="1">
        <f t="shared" si="12"/>
        <v>8.5580258694689532E-10</v>
      </c>
      <c r="AK9" s="3">
        <f t="shared" si="13"/>
        <v>7.8480681614202533E-5</v>
      </c>
      <c r="AL9" s="1">
        <f t="shared" si="14"/>
        <v>1.09046273470696E-5</v>
      </c>
      <c r="AM9" s="1">
        <f t="shared" si="15"/>
        <v>6.7576054267132934E-5</v>
      </c>
      <c r="AN9" s="1"/>
      <c r="AO9" s="1"/>
      <c r="AP9" s="1"/>
      <c r="AQ9" s="1"/>
      <c r="AR9" s="1"/>
    </row>
    <row r="10" spans="1:44" x14ac:dyDescent="0.2">
      <c r="A10">
        <v>9</v>
      </c>
      <c r="B10" s="1">
        <v>-5.0768500000000001E-2</v>
      </c>
      <c r="C10" s="1">
        <v>0.57611599999999996</v>
      </c>
      <c r="D10" s="1">
        <v>0.49049999999999999</v>
      </c>
      <c r="E10" s="1">
        <v>0.216784</v>
      </c>
      <c r="F10" s="1">
        <v>1.2267699999999999E-5</v>
      </c>
      <c r="G10" s="1">
        <f t="shared" si="16"/>
        <v>3140.3418678013345</v>
      </c>
      <c r="H10" s="1">
        <f t="shared" si="17"/>
        <v>-19699.948646467637</v>
      </c>
      <c r="I10" s="1">
        <f t="shared" si="18"/>
        <v>9768.9091042476757</v>
      </c>
      <c r="J10" s="1">
        <f t="shared" si="19"/>
        <v>3120.0939036020909</v>
      </c>
      <c r="K10" s="1">
        <f t="shared" si="0"/>
        <v>1.2267699999999999E-5</v>
      </c>
      <c r="L10" s="1">
        <v>5.7456900000000002E-5</v>
      </c>
      <c r="M10" s="1">
        <v>5.7456900000000002E-5</v>
      </c>
      <c r="N10" s="1">
        <v>-1.8549699999999999E-4</v>
      </c>
      <c r="O10" s="1">
        <f t="shared" si="1"/>
        <v>-7.0583199999999985E-5</v>
      </c>
      <c r="P10" s="1">
        <f t="shared" si="2"/>
        <v>1.9675532508403333E-8</v>
      </c>
      <c r="Q10" s="1">
        <f t="shared" si="3"/>
        <v>5.7456900000000002E-5</v>
      </c>
      <c r="R10" s="1">
        <f t="shared" si="4"/>
        <v>-9.9889727215287462E-10</v>
      </c>
      <c r="S10" s="1">
        <f t="shared" si="5"/>
        <v>8.08115030117752E-5</v>
      </c>
      <c r="T10" s="1">
        <f t="shared" si="6"/>
        <v>2.818260945E-5</v>
      </c>
      <c r="U10" s="1">
        <f t="shared" si="7"/>
        <v>-1.5301308428799998E-5</v>
      </c>
      <c r="V10" s="1">
        <f t="shared" si="8"/>
        <v>1.2267820364245563E-5</v>
      </c>
      <c r="W10" s="1">
        <f t="shared" si="20"/>
        <v>1.6143834776700521</v>
      </c>
      <c r="X10" s="1">
        <f t="shared" si="21"/>
        <v>7.5990745284082137E-6</v>
      </c>
      <c r="Y10" s="1"/>
      <c r="Z10" s="1">
        <f t="shared" si="9"/>
        <v>1.2267720060707592E-5</v>
      </c>
      <c r="AA10" s="1"/>
      <c r="AB10" s="1">
        <v>2.8227758551314541E-5</v>
      </c>
      <c r="AC10" s="1">
        <v>-1.3167910003149919E-5</v>
      </c>
      <c r="AD10" s="1">
        <v>8.9751355193708594E-5</v>
      </c>
      <c r="AE10" s="1">
        <f t="shared" si="10"/>
        <v>1.2370217503452426E-8</v>
      </c>
      <c r="AF10" s="1">
        <v>1.1954672096219117E-6</v>
      </c>
      <c r="AG10" s="1">
        <v>8.4008180203649925E-7</v>
      </c>
      <c r="AH10" s="1">
        <v>7.2052212977610927E-6</v>
      </c>
      <c r="AI10" s="1">
        <f t="shared" si="11"/>
        <v>-9.3692804032975192E-5</v>
      </c>
      <c r="AJ10" s="1">
        <f t="shared" si="12"/>
        <v>9.9889727215287462E-10</v>
      </c>
      <c r="AK10" s="3">
        <f t="shared" si="13"/>
        <v>8.1425125384152565E-5</v>
      </c>
      <c r="AL10" s="1">
        <f t="shared" si="14"/>
        <v>1.2267678648822634E-5</v>
      </c>
      <c r="AM10" s="1">
        <f t="shared" si="15"/>
        <v>6.9157446735329924E-5</v>
      </c>
      <c r="AN10" s="1"/>
      <c r="AO10" s="1"/>
      <c r="AP10" s="1"/>
      <c r="AQ10" s="1"/>
      <c r="AR10" s="1"/>
    </row>
    <row r="11" spans="1:44" x14ac:dyDescent="0.2">
      <c r="A11">
        <v>10</v>
      </c>
      <c r="B11" s="1">
        <v>-4.7197200000000002E-2</v>
      </c>
      <c r="C11" s="1">
        <v>0.55371300000000001</v>
      </c>
      <c r="D11" s="1">
        <v>0.50161</v>
      </c>
      <c r="E11" s="1">
        <v>0.220332</v>
      </c>
      <c r="F11" s="1">
        <v>1.36308E-5</v>
      </c>
      <c r="G11" s="1">
        <f t="shared" si="16"/>
        <v>2619.9838603183903</v>
      </c>
      <c r="H11" s="1">
        <f t="shared" si="17"/>
        <v>-16435.331230283868</v>
      </c>
      <c r="I11" s="1">
        <f t="shared" si="18"/>
        <v>8150.5392120900915</v>
      </c>
      <c r="J11" s="1">
        <f t="shared" si="19"/>
        <v>2602.8904702516279</v>
      </c>
      <c r="K11" s="1">
        <f t="shared" si="0"/>
        <v>1.36308E-5</v>
      </c>
      <c r="L11" s="1">
        <v>6.0999199999999997E-5</v>
      </c>
      <c r="M11" s="1">
        <v>6.0999199999999997E-5</v>
      </c>
      <c r="N11" s="1">
        <v>-2.0895000000000001E-4</v>
      </c>
      <c r="O11" s="1">
        <f t="shared" si="1"/>
        <v>-8.6951600000000016E-5</v>
      </c>
      <c r="P11" s="1">
        <f t="shared" si="2"/>
        <v>2.4290856860213335E-8</v>
      </c>
      <c r="Q11" s="1">
        <f t="shared" si="3"/>
        <v>6.0999199999999997E-5</v>
      </c>
      <c r="R11" s="1">
        <f t="shared" si="4"/>
        <v>-1.1464604294028608E-9</v>
      </c>
      <c r="S11" s="1">
        <f t="shared" si="5"/>
        <v>8.6299074326464845E-5</v>
      </c>
      <c r="T11" s="1">
        <f t="shared" si="6"/>
        <v>3.0597808712000001E-5</v>
      </c>
      <c r="U11" s="1">
        <f t="shared" si="7"/>
        <v>-1.9158219931200003E-5</v>
      </c>
      <c r="V11" s="1">
        <f t="shared" si="8"/>
        <v>1.3630582187373068E-5</v>
      </c>
      <c r="W11" s="1">
        <f t="shared" si="20"/>
        <v>1.3782641857399422</v>
      </c>
      <c r="X11" s="1">
        <f t="shared" si="21"/>
        <v>9.8896730600710504E-6</v>
      </c>
      <c r="Y11" s="1"/>
      <c r="Z11" s="1">
        <f t="shared" si="9"/>
        <v>1.3630763697895511E-5</v>
      </c>
      <c r="AA11" s="1"/>
      <c r="AB11" s="1">
        <v>3.1243440930702302E-5</v>
      </c>
      <c r="AC11" s="1">
        <v>-1.4742684214095268E-5</v>
      </c>
      <c r="AD11" s="1">
        <v>9.4176802728309782E-5</v>
      </c>
      <c r="AE11" s="1">
        <f t="shared" si="10"/>
        <v>1.4083357786034125E-8</v>
      </c>
      <c r="AF11" s="1">
        <v>1.5132580955177577E-6</v>
      </c>
      <c r="AG11" s="1">
        <v>1.0290237560483054E-6</v>
      </c>
      <c r="AH11" s="1">
        <v>9.6251183902311633E-6</v>
      </c>
      <c r="AI11" s="1">
        <f t="shared" si="11"/>
        <v>-9.7738663107264836E-5</v>
      </c>
      <c r="AJ11" s="1">
        <f t="shared" si="12"/>
        <v>1.1464604294028608E-9</v>
      </c>
      <c r="AK11" s="3">
        <f t="shared" si="13"/>
        <v>8.4107820980621091E-5</v>
      </c>
      <c r="AL11" s="1">
        <f t="shared" si="14"/>
        <v>1.3630842126643745E-5</v>
      </c>
      <c r="AM11" s="1">
        <f t="shared" si="15"/>
        <v>7.0476978853977346E-5</v>
      </c>
      <c r="AN11" s="1"/>
      <c r="AO11" s="1"/>
      <c r="AP11" s="1"/>
      <c r="AQ11" s="1"/>
      <c r="AR11" s="1"/>
    </row>
    <row r="12" spans="1:44" x14ac:dyDescent="0.2">
      <c r="A12">
        <v>11</v>
      </c>
      <c r="B12" s="1">
        <v>-4.4172299999999998E-2</v>
      </c>
      <c r="C12" s="1">
        <v>0.53473800000000005</v>
      </c>
      <c r="D12" s="1">
        <v>0.51102000000000003</v>
      </c>
      <c r="E12" s="1">
        <v>0.22333700000000001</v>
      </c>
      <c r="F12" s="1">
        <v>1.4993900000000001E-5</v>
      </c>
      <c r="G12" s="1">
        <f t="shared" si="16"/>
        <v>2219.1328589245122</v>
      </c>
      <c r="H12" s="1">
        <f t="shared" si="17"/>
        <v>-13920.475386985516</v>
      </c>
      <c r="I12" s="1">
        <f t="shared" si="18"/>
        <v>6903.3819969188071</v>
      </c>
      <c r="J12" s="1">
        <f t="shared" si="19"/>
        <v>2204.5337832880982</v>
      </c>
      <c r="K12" s="1">
        <f t="shared" si="0"/>
        <v>1.4993900000000001E-5</v>
      </c>
      <c r="L12" s="1">
        <v>6.4541600000000006E-5</v>
      </c>
      <c r="M12" s="1">
        <v>6.4541600000000006E-5</v>
      </c>
      <c r="N12" s="1">
        <v>-2.3240199999999999E-4</v>
      </c>
      <c r="O12" s="1">
        <f t="shared" si="1"/>
        <v>-1.0331879999999998E-4</v>
      </c>
      <c r="P12" s="1">
        <f t="shared" si="2"/>
        <v>2.9391833860320005E-8</v>
      </c>
      <c r="Q12" s="1">
        <f t="shared" si="3"/>
        <v>6.4541600000000006E-5</v>
      </c>
      <c r="R12" s="1">
        <f t="shared" si="4"/>
        <v>-1.2983049028282133E-9</v>
      </c>
      <c r="S12" s="1">
        <f t="shared" si="5"/>
        <v>9.1675732653405818E-5</v>
      </c>
      <c r="T12" s="1">
        <f t="shared" si="6"/>
        <v>3.2982048432000005E-5</v>
      </c>
      <c r="U12" s="1">
        <f t="shared" si="7"/>
        <v>-2.3074910835599997E-5</v>
      </c>
      <c r="V12" s="1">
        <f t="shared" si="8"/>
        <v>1.4993997252906197E-5</v>
      </c>
      <c r="W12" s="1">
        <f t="shared" si="20"/>
        <v>1.1812990456827377</v>
      </c>
      <c r="X12" s="1">
        <f t="shared" si="21"/>
        <v>1.2692804000565616E-5</v>
      </c>
      <c r="Y12" s="1"/>
      <c r="Z12" s="1">
        <f t="shared" si="9"/>
        <v>1.4993916208817699E-5</v>
      </c>
      <c r="AA12" s="1"/>
      <c r="AB12" s="1">
        <v>3.4234910115317824E-5</v>
      </c>
      <c r="AC12" s="1">
        <v>-1.6339957907477928E-5</v>
      </c>
      <c r="AD12" s="1">
        <v>9.852740460390748E-5</v>
      </c>
      <c r="AE12" s="1">
        <f t="shared" si="10"/>
        <v>1.5832113203629254E-8</v>
      </c>
      <c r="AF12" s="1">
        <v>1.8786370864404899E-6</v>
      </c>
      <c r="AG12" s="1">
        <v>1.2354596361952046E-6</v>
      </c>
      <c r="AH12" s="1">
        <v>1.2687230073992802E-5</v>
      </c>
      <c r="AI12" s="1">
        <f t="shared" si="11"/>
        <v>-1.0158287024980583E-4</v>
      </c>
      <c r="AJ12" s="1">
        <f t="shared" si="12"/>
        <v>1.2983049028282133E-9</v>
      </c>
      <c r="AK12" s="3">
        <f t="shared" si="13"/>
        <v>8.6588990617129035E-5</v>
      </c>
      <c r="AL12" s="1">
        <f t="shared" si="14"/>
        <v>1.4993879632676801E-5</v>
      </c>
      <c r="AM12" s="1">
        <f t="shared" si="15"/>
        <v>7.1595110984452228E-5</v>
      </c>
      <c r="AN12" s="1"/>
      <c r="AO12" s="1"/>
      <c r="AP12" s="1"/>
      <c r="AQ12" s="1"/>
      <c r="AR12" s="1"/>
    </row>
    <row r="13" spans="1:44" x14ac:dyDescent="0.2">
      <c r="A13">
        <v>12</v>
      </c>
      <c r="B13" s="1">
        <v>-4.1577500000000003E-2</v>
      </c>
      <c r="C13" s="1">
        <v>0.51846099999999995</v>
      </c>
      <c r="D13" s="1">
        <v>0.51909300000000003</v>
      </c>
      <c r="E13" s="1">
        <v>0.225915</v>
      </c>
      <c r="F13" s="1">
        <v>1.63571E-5</v>
      </c>
      <c r="G13" s="1">
        <f t="shared" si="16"/>
        <v>1903.4624413145511</v>
      </c>
      <c r="H13" s="1">
        <f t="shared" si="17"/>
        <v>-11940.287558685524</v>
      </c>
      <c r="I13" s="1">
        <f t="shared" si="18"/>
        <v>5922.095070422537</v>
      </c>
      <c r="J13" s="1">
        <f t="shared" si="19"/>
        <v>1891.1384976525812</v>
      </c>
      <c r="K13" s="1">
        <f t="shared" si="0"/>
        <v>1.63571E-5</v>
      </c>
      <c r="L13" s="1">
        <v>6.8083999999999994E-5</v>
      </c>
      <c r="M13" s="1">
        <v>6.8083999999999994E-5</v>
      </c>
      <c r="N13" s="1">
        <v>-2.5585499999999998E-4</v>
      </c>
      <c r="O13" s="1">
        <f t="shared" si="1"/>
        <v>-1.1968699999999999E-4</v>
      </c>
      <c r="P13" s="1">
        <f t="shared" si="2"/>
        <v>3.4978825240333329E-8</v>
      </c>
      <c r="Q13" s="1">
        <f t="shared" si="3"/>
        <v>6.8083999999999994E-5</v>
      </c>
      <c r="R13" s="1">
        <f t="shared" si="4"/>
        <v>-1.4543321064299592E-9</v>
      </c>
      <c r="S13" s="1">
        <f t="shared" si="5"/>
        <v>9.6965826374767719E-5</v>
      </c>
      <c r="T13" s="1">
        <f t="shared" si="6"/>
        <v>3.5341927811999998E-5</v>
      </c>
      <c r="U13" s="1">
        <f t="shared" si="7"/>
        <v>-2.7039088604999998E-5</v>
      </c>
      <c r="V13" s="1">
        <f t="shared" si="8"/>
        <v>1.6357299482033705E-5</v>
      </c>
      <c r="W13" s="1">
        <f t="shared" si="20"/>
        <v>1.0141489216528501</v>
      </c>
      <c r="X13" s="1">
        <f t="shared" si="21"/>
        <v>1.6129090247786032E-5</v>
      </c>
      <c r="Y13" s="1"/>
      <c r="Z13" s="1">
        <f t="shared" si="9"/>
        <v>1.6357133247005619E-5</v>
      </c>
      <c r="AA13" s="1"/>
      <c r="AB13" s="1">
        <v>3.7202296085722997E-5</v>
      </c>
      <c r="AC13" s="1">
        <v>-1.7959173009804517E-5</v>
      </c>
      <c r="AD13" s="1">
        <v>1.0280283091822023E-4</v>
      </c>
      <c r="AE13" s="1">
        <f t="shared" si="10"/>
        <v>1.7616086549219109E-8</v>
      </c>
      <c r="AF13" s="1">
        <v>2.2953707015992343E-6</v>
      </c>
      <c r="AG13" s="1">
        <v>1.4589696185079716E-6</v>
      </c>
      <c r="AH13" s="1">
        <v>1.6580772495448916E-5</v>
      </c>
      <c r="AI13" s="1">
        <f t="shared" si="11"/>
        <v>-1.0526866558176772E-4</v>
      </c>
      <c r="AJ13" s="1">
        <f t="shared" si="12"/>
        <v>1.4543321064299592E-9</v>
      </c>
      <c r="AK13" s="3">
        <f t="shared" si="13"/>
        <v>8.8911610554127794E-5</v>
      </c>
      <c r="AL13" s="1">
        <f t="shared" si="14"/>
        <v>1.6357055027639928E-5</v>
      </c>
      <c r="AM13" s="1">
        <f t="shared" si="15"/>
        <v>7.2554555526487858E-5</v>
      </c>
      <c r="AN13" s="1"/>
      <c r="AO13" s="1"/>
      <c r="AP13" s="1"/>
      <c r="AQ13" s="1"/>
      <c r="AR13" s="1"/>
    </row>
    <row r="14" spans="1:44" x14ac:dyDescent="0.2">
      <c r="A14">
        <v>13</v>
      </c>
      <c r="B14" s="1">
        <v>-3.9327000000000001E-2</v>
      </c>
      <c r="C14" s="1">
        <v>0.50434299999999999</v>
      </c>
      <c r="D14" s="1">
        <v>0.52609399999999995</v>
      </c>
      <c r="E14" s="1">
        <v>0.22815099999999999</v>
      </c>
      <c r="F14" s="1">
        <v>1.77202E-5</v>
      </c>
      <c r="G14" s="1">
        <f t="shared" si="16"/>
        <v>1651.0160663194201</v>
      </c>
      <c r="H14" s="1">
        <f t="shared" si="17"/>
        <v>-10357.273861051983</v>
      </c>
      <c r="I14" s="1">
        <f t="shared" si="18"/>
        <v>5136.0868608318697</v>
      </c>
      <c r="J14" s="1">
        <f t="shared" si="19"/>
        <v>1640.3785488958895</v>
      </c>
      <c r="K14" s="1">
        <f t="shared" si="0"/>
        <v>1.77202E-5</v>
      </c>
      <c r="L14" s="1">
        <v>7.1626399999999996E-5</v>
      </c>
      <c r="M14" s="1">
        <v>7.1626399999999996E-5</v>
      </c>
      <c r="N14" s="1">
        <v>-2.7930700000000001E-4</v>
      </c>
      <c r="O14" s="1">
        <f t="shared" si="1"/>
        <v>-1.3605420000000002E-4</v>
      </c>
      <c r="P14" s="1">
        <f t="shared" si="2"/>
        <v>4.1051417078520006E-8</v>
      </c>
      <c r="Q14" s="1">
        <f t="shared" si="3"/>
        <v>7.1626399999999996E-5</v>
      </c>
      <c r="R14" s="1">
        <f t="shared" si="4"/>
        <v>-1.6144290794469564E-9</v>
      </c>
      <c r="S14" s="1">
        <f t="shared" si="5"/>
        <v>1.021856881927303E-4</v>
      </c>
      <c r="T14" s="1">
        <f t="shared" si="6"/>
        <v>3.7682219281599995E-5</v>
      </c>
      <c r="U14" s="1">
        <f t="shared" si="7"/>
        <v>-3.1040901784200002E-5</v>
      </c>
      <c r="V14" s="1">
        <f t="shared" si="8"/>
        <v>1.7720298122103047E-5</v>
      </c>
      <c r="W14" s="1">
        <f t="shared" si="20"/>
        <v>0.87099710081218751</v>
      </c>
      <c r="X14" s="1">
        <f t="shared" si="21"/>
        <v>2.0344841682686683E-5</v>
      </c>
      <c r="Y14" s="1"/>
      <c r="Z14" s="1">
        <f t="shared" si="9"/>
        <v>1.7720216353683842E-5</v>
      </c>
      <c r="AA14" s="1"/>
      <c r="AB14" s="1">
        <v>4.0145640789481307E-5</v>
      </c>
      <c r="AC14" s="1">
        <v>-1.9600603193973084E-5</v>
      </c>
      <c r="AD14" s="1">
        <v>1.0700324250700262E-4</v>
      </c>
      <c r="AE14" s="1">
        <f t="shared" si="10"/>
        <v>1.9434587833346135E-8</v>
      </c>
      <c r="AF14" s="1">
        <v>2.76773638701849E-6</v>
      </c>
      <c r="AG14" s="1">
        <v>1.6991738929899261E-6</v>
      </c>
      <c r="AH14" s="1">
        <v>2.157700101682244E-5</v>
      </c>
      <c r="AI14" s="1">
        <f t="shared" si="11"/>
        <v>-1.0882700569013029E-4</v>
      </c>
      <c r="AJ14" s="1">
        <f t="shared" si="12"/>
        <v>1.6144290794469564E-9</v>
      </c>
      <c r="AK14" s="3">
        <f t="shared" si="13"/>
        <v>9.1106829383046892E-5</v>
      </c>
      <c r="AL14" s="1">
        <f t="shared" si="14"/>
        <v>1.7720176307083387E-5</v>
      </c>
      <c r="AM14" s="1">
        <f t="shared" si="15"/>
        <v>7.3386653075963512E-5</v>
      </c>
      <c r="AN14" s="1"/>
      <c r="AO14" s="1"/>
      <c r="AP14" s="1"/>
      <c r="AQ14" s="1"/>
      <c r="AR14" s="1"/>
    </row>
    <row r="15" spans="1:44" x14ac:dyDescent="0.2">
      <c r="A15">
        <v>14</v>
      </c>
      <c r="B15" s="1">
        <v>-3.7356599999999997E-2</v>
      </c>
      <c r="C15" s="1">
        <v>0.491983</v>
      </c>
      <c r="D15" s="1">
        <v>0.53222400000000003</v>
      </c>
      <c r="E15" s="1">
        <v>0.23010900000000001</v>
      </c>
      <c r="F15" s="1">
        <v>1.9083400000000001E-5</v>
      </c>
      <c r="G15" s="1">
        <f t="shared" si="16"/>
        <v>1445.4225352112699</v>
      </c>
      <c r="H15" s="1">
        <f t="shared" si="17"/>
        <v>-9066.9014084506853</v>
      </c>
      <c r="I15" s="1">
        <f t="shared" si="18"/>
        <v>4496.7723004695399</v>
      </c>
      <c r="J15" s="1">
        <f t="shared" si="19"/>
        <v>1436.3262910798226</v>
      </c>
      <c r="K15" s="1">
        <f t="shared" si="0"/>
        <v>1.9083400000000001E-5</v>
      </c>
      <c r="L15" s="1">
        <v>7.5168700000000004E-5</v>
      </c>
      <c r="M15" s="1">
        <v>7.5168700000000004E-5</v>
      </c>
      <c r="N15" s="1">
        <v>-3.0276000000000001E-4</v>
      </c>
      <c r="O15" s="1">
        <f t="shared" si="1"/>
        <v>-1.524226E-4</v>
      </c>
      <c r="P15" s="1">
        <f t="shared" si="2"/>
        <v>4.7610034094563339E-8</v>
      </c>
      <c r="Q15" s="1">
        <f t="shared" si="3"/>
        <v>7.5168700000000004E-5</v>
      </c>
      <c r="R15" s="1">
        <f t="shared" si="4"/>
        <v>-1.7785489996569646E-9</v>
      </c>
      <c r="S15" s="1">
        <f t="shared" si="5"/>
        <v>1.0734933109328323E-4</v>
      </c>
      <c r="T15" s="1">
        <f t="shared" si="6"/>
        <v>4.0006586188800004E-5</v>
      </c>
      <c r="U15" s="1">
        <f t="shared" si="7"/>
        <v>-3.5073812063399998E-5</v>
      </c>
      <c r="V15" s="1">
        <f t="shared" si="8"/>
        <v>1.9083356585999105E-5</v>
      </c>
      <c r="W15" s="1">
        <f t="shared" si="20"/>
        <v>0.74679431825221698</v>
      </c>
      <c r="X15" s="1">
        <f t="shared" si="21"/>
        <v>2.5553698146313466E-5</v>
      </c>
      <c r="Y15" s="1"/>
      <c r="Z15" s="1">
        <f t="shared" si="9"/>
        <v>1.9083392764333186E-5</v>
      </c>
      <c r="AA15" s="1"/>
      <c r="AB15" s="1">
        <v>4.3064730193156014E-5</v>
      </c>
      <c r="AC15" s="1">
        <v>-2.126507352331067E-5</v>
      </c>
      <c r="AD15" s="1">
        <v>1.111282997314024E-4</v>
      </c>
      <c r="AE15" s="1">
        <f t="shared" si="10"/>
        <v>2.1287579920693007E-8</v>
      </c>
      <c r="AF15" s="1">
        <v>3.3003717968422002E-6</v>
      </c>
      <c r="AG15" s="1">
        <v>1.9557018327160338E-6</v>
      </c>
      <c r="AH15" s="1">
        <v>2.8079965501428953E-5</v>
      </c>
      <c r="AI15" s="1">
        <f t="shared" si="11"/>
        <v>-1.1228210521868325E-4</v>
      </c>
      <c r="AJ15" s="1">
        <f t="shared" si="12"/>
        <v>1.7785489996569646E-9</v>
      </c>
      <c r="AK15" s="3">
        <f t="shared" si="13"/>
        <v>9.3198694040332595E-5</v>
      </c>
      <c r="AL15" s="1">
        <f t="shared" si="14"/>
        <v>1.9083411178350645E-5</v>
      </c>
      <c r="AM15" s="1">
        <f t="shared" si="15"/>
        <v>7.4115282861981956E-5</v>
      </c>
      <c r="AN15" s="1"/>
      <c r="AO15" s="1"/>
      <c r="AP15" s="1"/>
      <c r="AQ15" s="1"/>
      <c r="AR15" s="1"/>
    </row>
    <row r="16" spans="1:44" x14ac:dyDescent="0.2">
      <c r="A16">
        <v>15</v>
      </c>
      <c r="B16" s="1">
        <v>-3.5617099999999999E-2</v>
      </c>
      <c r="C16" s="1">
        <v>0.48107</v>
      </c>
      <c r="D16" s="1">
        <v>0.537636</v>
      </c>
      <c r="E16" s="1">
        <v>0.23183699999999999</v>
      </c>
      <c r="F16" s="1">
        <v>2.0446599999999998E-5</v>
      </c>
      <c r="G16" s="1">
        <f t="shared" si="16"/>
        <v>1276.0416666666677</v>
      </c>
      <c r="H16" s="1">
        <f t="shared" si="17"/>
        <v>-8005.4284037558882</v>
      </c>
      <c r="I16" s="1">
        <f t="shared" si="18"/>
        <v>3970.0704225351988</v>
      </c>
      <c r="J16" s="1">
        <f t="shared" si="19"/>
        <v>1267.6056338028043</v>
      </c>
      <c r="K16" s="1">
        <f t="shared" si="0"/>
        <v>2.0446599999999998E-5</v>
      </c>
      <c r="L16" s="1">
        <v>7.8711100000000006E-5</v>
      </c>
      <c r="M16" s="1">
        <v>7.8711100000000006E-5</v>
      </c>
      <c r="N16" s="1">
        <v>-3.2621199999999999E-4</v>
      </c>
      <c r="O16" s="1">
        <f t="shared" si="1"/>
        <v>-1.6878979999999997E-4</v>
      </c>
      <c r="P16" s="1">
        <f t="shared" si="2"/>
        <v>5.4654238971203336E-8</v>
      </c>
      <c r="Q16" s="1">
        <f t="shared" si="3"/>
        <v>7.8711100000000006E-5</v>
      </c>
      <c r="R16" s="1">
        <f t="shared" si="4"/>
        <v>-1.9466254948612465E-9</v>
      </c>
      <c r="S16" s="1">
        <f t="shared" si="5"/>
        <v>1.1246572841036805E-4</v>
      </c>
      <c r="T16" s="1">
        <f t="shared" si="6"/>
        <v>4.2317920959600006E-5</v>
      </c>
      <c r="U16" s="1">
        <f t="shared" si="7"/>
        <v>-3.9131720862599995E-5</v>
      </c>
      <c r="V16" s="1">
        <f t="shared" si="8"/>
        <v>2.044658899560343E-5</v>
      </c>
      <c r="W16" s="1">
        <f t="shared" si="20"/>
        <v>0.63786966468954764</v>
      </c>
      <c r="X16" s="1">
        <f t="shared" si="21"/>
        <v>3.2054493460752398E-5</v>
      </c>
      <c r="Y16" s="1"/>
      <c r="Z16" s="1">
        <f t="shared" si="9"/>
        <v>2.0446598165933906E-5</v>
      </c>
      <c r="AA16" s="1"/>
      <c r="AB16" s="1">
        <v>4.5959600091926547E-5</v>
      </c>
      <c r="AC16" s="1">
        <v>-2.2951267865643055E-5</v>
      </c>
      <c r="AD16" s="1">
        <v>1.1517852131155228E-4</v>
      </c>
      <c r="AE16" s="1">
        <f t="shared" si="10"/>
        <v>2.3174723321433137E-8</v>
      </c>
      <c r="AF16" s="1">
        <v>3.8985853776151619E-6</v>
      </c>
      <c r="AG16" s="1">
        <v>2.2281590565824819E-6</v>
      </c>
      <c r="AH16" s="1">
        <v>3.6718431001129531E-5</v>
      </c>
      <c r="AI16" s="1">
        <f t="shared" si="11"/>
        <v>-1.1565192850736806E-4</v>
      </c>
      <c r="AJ16" s="1">
        <f t="shared" si="12"/>
        <v>1.9466254948612465E-9</v>
      </c>
      <c r="AK16" s="3">
        <f t="shared" si="13"/>
        <v>9.5205325497652561E-5</v>
      </c>
      <c r="AL16" s="1">
        <f t="shared" si="14"/>
        <v>2.0446603009715498E-5</v>
      </c>
      <c r="AM16" s="1">
        <f t="shared" si="15"/>
        <v>7.4758722487937063E-5</v>
      </c>
      <c r="AN16" s="1"/>
      <c r="AO16" s="1"/>
      <c r="AP16" s="1"/>
      <c r="AQ16" s="1"/>
      <c r="AR16" s="1"/>
    </row>
    <row r="17" spans="1:44" x14ac:dyDescent="0.2">
      <c r="A17">
        <v>16</v>
      </c>
      <c r="B17" s="1">
        <v>-3.4070099999999999E-2</v>
      </c>
      <c r="C17" s="1">
        <v>0.47136600000000001</v>
      </c>
      <c r="D17" s="1">
        <v>0.54244899999999996</v>
      </c>
      <c r="E17" s="1">
        <v>0.233374</v>
      </c>
      <c r="F17" s="1">
        <v>2.1809799999999999E-5</v>
      </c>
      <c r="G17" s="1">
        <f t="shared" si="16"/>
        <v>1134.8298122065719</v>
      </c>
      <c r="H17" s="1">
        <f t="shared" si="17"/>
        <v>-7118.5446009389561</v>
      </c>
      <c r="I17" s="1">
        <f t="shared" si="18"/>
        <v>3530.6631455398719</v>
      </c>
      <c r="J17" s="1">
        <f t="shared" si="19"/>
        <v>1127.4941314554062</v>
      </c>
      <c r="K17" s="1">
        <f t="shared" si="0"/>
        <v>2.1809799999999999E-5</v>
      </c>
      <c r="L17" s="1">
        <v>8.2253499999999994E-5</v>
      </c>
      <c r="M17" s="1">
        <v>8.2253499999999994E-5</v>
      </c>
      <c r="N17" s="1">
        <v>-3.4966499999999998E-4</v>
      </c>
      <c r="O17" s="1">
        <f t="shared" si="1"/>
        <v>-1.8515799999999999E-4</v>
      </c>
      <c r="P17" s="1">
        <f t="shared" si="2"/>
        <v>6.2184530214083315E-8</v>
      </c>
      <c r="Q17" s="1">
        <f t="shared" si="3"/>
        <v>8.2253499999999994E-5</v>
      </c>
      <c r="R17" s="1">
        <f t="shared" si="4"/>
        <v>-2.1186331628468399E-9</v>
      </c>
      <c r="S17" s="1">
        <f t="shared" si="5"/>
        <v>1.1754372030042419E-4</v>
      </c>
      <c r="T17" s="1">
        <f t="shared" si="6"/>
        <v>4.4618328821499996E-5</v>
      </c>
      <c r="U17" s="1">
        <f t="shared" si="7"/>
        <v>-4.3211063091999998E-5</v>
      </c>
      <c r="V17" s="1">
        <f t="shared" si="8"/>
        <v>2.1809647601931276E-5</v>
      </c>
      <c r="W17" s="1">
        <f t="shared" si="20"/>
        <v>0.54213299033865114</v>
      </c>
      <c r="X17" s="1">
        <f t="shared" si="21"/>
        <v>4.0229331161543158E-5</v>
      </c>
      <c r="Y17" s="1"/>
      <c r="Z17" s="1">
        <f t="shared" si="9"/>
        <v>2.1809774600321877E-5</v>
      </c>
      <c r="AA17" s="1"/>
      <c r="AB17" s="1">
        <v>4.8830393086618653E-5</v>
      </c>
      <c r="AC17" s="1">
        <v>-2.465967774487347E-5</v>
      </c>
      <c r="AD17" s="1">
        <v>1.1915355620291303E-4</v>
      </c>
      <c r="AE17" s="1">
        <f t="shared" si="10"/>
        <v>2.5096073490880278E-8</v>
      </c>
      <c r="AF17" s="1">
        <v>4.5681886100824999E-6</v>
      </c>
      <c r="AG17" s="1">
        <v>2.5162059406430878E-6</v>
      </c>
      <c r="AH17" s="1">
        <v>4.8527698567375629E-5</v>
      </c>
      <c r="AI17" s="1">
        <f t="shared" si="11"/>
        <v>-1.1895098602992418E-4</v>
      </c>
      <c r="AJ17" s="1">
        <f t="shared" si="12"/>
        <v>2.1186331628468399E-9</v>
      </c>
      <c r="AK17" s="3">
        <f t="shared" si="13"/>
        <v>9.7141141907898542E-5</v>
      </c>
      <c r="AL17" s="1">
        <f t="shared" si="14"/>
        <v>2.1809844122025643E-5</v>
      </c>
      <c r="AM17" s="1">
        <f t="shared" si="15"/>
        <v>7.5331297785872893E-5</v>
      </c>
      <c r="AN17" s="1"/>
      <c r="AO17" s="1"/>
      <c r="AP17" s="1"/>
      <c r="AQ17" s="1"/>
      <c r="AR17" s="1"/>
    </row>
    <row r="18" spans="1:44" x14ac:dyDescent="0.2">
      <c r="A18">
        <v>17</v>
      </c>
      <c r="B18" s="1">
        <v>-3.2685199999999998E-2</v>
      </c>
      <c r="C18" s="1">
        <v>0.46267900000000001</v>
      </c>
      <c r="D18" s="1">
        <v>0.54675700000000005</v>
      </c>
      <c r="E18" s="1">
        <v>0.23474999999999999</v>
      </c>
      <c r="F18" s="1">
        <v>2.3173E-5</v>
      </c>
      <c r="G18" s="1">
        <f t="shared" si="16"/>
        <v>1015.9184272300474</v>
      </c>
      <c r="H18" s="1">
        <f t="shared" si="17"/>
        <v>-6372.5058685445974</v>
      </c>
      <c r="I18" s="1">
        <f t="shared" si="18"/>
        <v>3160.2112676056977</v>
      </c>
      <c r="J18" s="1">
        <f t="shared" si="19"/>
        <v>1009.3896713614932</v>
      </c>
      <c r="K18" s="1">
        <f t="shared" si="0"/>
        <v>2.3173E-5</v>
      </c>
      <c r="L18" s="1">
        <v>8.5795899999999996E-5</v>
      </c>
      <c r="M18" s="1">
        <v>8.5795899999999996E-5</v>
      </c>
      <c r="N18" s="1">
        <v>-3.7311700000000001E-4</v>
      </c>
      <c r="O18" s="1">
        <f t="shared" si="1"/>
        <v>-2.0152520000000002E-4</v>
      </c>
      <c r="P18" s="1">
        <f t="shared" si="2"/>
        <v>7.0200349928803326E-8</v>
      </c>
      <c r="Q18" s="1">
        <f t="shared" si="3"/>
        <v>8.5795899999999996E-5</v>
      </c>
      <c r="R18" s="1">
        <f t="shared" si="4"/>
        <v>-2.2945124774929223E-9</v>
      </c>
      <c r="S18" s="1">
        <f t="shared" si="5"/>
        <v>1.2258841411074279E-4</v>
      </c>
      <c r="T18" s="1">
        <f t="shared" si="6"/>
        <v>4.6909508896299999E-5</v>
      </c>
      <c r="U18" s="1">
        <f t="shared" si="7"/>
        <v>-4.7308040699999999E-5</v>
      </c>
      <c r="V18" s="1">
        <f t="shared" si="8"/>
        <v>2.3173247538436123E-5</v>
      </c>
      <c r="W18" s="1">
        <f t="shared" si="20"/>
        <v>0.45690097220142789</v>
      </c>
      <c r="X18" s="1">
        <f t="shared" si="21"/>
        <v>5.0718315233131175E-5</v>
      </c>
      <c r="Y18" s="1"/>
      <c r="Z18" s="1">
        <f t="shared" si="9"/>
        <v>2.3173041256406023E-5</v>
      </c>
      <c r="AA18" s="1"/>
      <c r="AB18" s="1">
        <v>5.1677038665558927E-5</v>
      </c>
      <c r="AC18" s="1">
        <v>-2.6391242437852846E-5</v>
      </c>
      <c r="AD18" s="1">
        <v>1.230535874962477E-4</v>
      </c>
      <c r="AE18" s="1">
        <f t="shared" si="10"/>
        <v>2.7051248794698095E-8</v>
      </c>
      <c r="AF18" s="1">
        <v>5.3158071833774763E-6</v>
      </c>
      <c r="AG18" s="1">
        <v>2.8195005728237635E-6</v>
      </c>
      <c r="AH18" s="1">
        <v>6.5340571797625803E-5</v>
      </c>
      <c r="AI18" s="1">
        <f t="shared" si="11"/>
        <v>-1.2218988230704278E-4</v>
      </c>
      <c r="AJ18" s="1">
        <f t="shared" si="12"/>
        <v>2.2945124774929223E-9</v>
      </c>
      <c r="AK18" s="3">
        <f t="shared" si="13"/>
        <v>9.9016957938752087E-5</v>
      </c>
      <c r="AL18" s="1">
        <f t="shared" si="14"/>
        <v>2.3172924368290686E-5</v>
      </c>
      <c r="AM18" s="1">
        <f t="shared" si="15"/>
        <v>7.5844033570461407E-5</v>
      </c>
      <c r="AN18" s="1"/>
      <c r="AO18" s="1"/>
      <c r="AP18" s="1"/>
      <c r="AQ18" s="1"/>
      <c r="AR18" s="1"/>
    </row>
    <row r="19" spans="1:44" x14ac:dyDescent="0.2">
      <c r="A19">
        <v>18</v>
      </c>
      <c r="B19" s="1">
        <v>-3.1438399999999998E-2</v>
      </c>
      <c r="C19" s="1">
        <v>0.45485700000000001</v>
      </c>
      <c r="D19" s="1">
        <v>0.55063499999999999</v>
      </c>
      <c r="E19" s="1">
        <v>0.235988</v>
      </c>
      <c r="F19" s="1">
        <v>2.4536200000000001E-5</v>
      </c>
      <c r="G19" s="1">
        <f t="shared" si="16"/>
        <v>914.61267605633702</v>
      </c>
      <c r="H19" s="1">
        <f t="shared" si="17"/>
        <v>-5737.9694835680684</v>
      </c>
      <c r="I19" s="1">
        <f t="shared" si="18"/>
        <v>2844.7769953051165</v>
      </c>
      <c r="J19" s="1">
        <f t="shared" si="19"/>
        <v>908.15727699531703</v>
      </c>
      <c r="K19" s="1">
        <f t="shared" si="0"/>
        <v>2.4536200000000001E-5</v>
      </c>
      <c r="L19" s="1">
        <v>8.9338299999999998E-5</v>
      </c>
      <c r="M19" s="1">
        <v>8.9338299999999998E-5</v>
      </c>
      <c r="N19" s="1">
        <v>-3.9657000000000001E-4</v>
      </c>
      <c r="O19" s="1">
        <f t="shared" si="1"/>
        <v>-2.1789340000000001E-4</v>
      </c>
      <c r="P19" s="1">
        <f t="shared" si="2"/>
        <v>7.8702292002963331E-8</v>
      </c>
      <c r="Q19" s="1">
        <f t="shared" si="3"/>
        <v>8.9338299999999998E-5</v>
      </c>
      <c r="R19" s="1">
        <f t="shared" si="4"/>
        <v>-2.4742741369059622E-9</v>
      </c>
      <c r="S19" s="1">
        <f t="shared" si="5"/>
        <v>1.276052588337891E-4</v>
      </c>
      <c r="T19" s="1">
        <f t="shared" si="6"/>
        <v>4.9192794820499997E-5</v>
      </c>
      <c r="U19" s="1">
        <f t="shared" si="7"/>
        <v>-5.1420227679200003E-5</v>
      </c>
      <c r="V19" s="1">
        <f t="shared" si="8"/>
        <v>2.4536043755105479E-5</v>
      </c>
      <c r="W19" s="1">
        <f t="shared" si="20"/>
        <v>0.38022641325138862</v>
      </c>
      <c r="X19" s="1">
        <f t="shared" si="21"/>
        <v>6.4530087600419669E-5</v>
      </c>
      <c r="Y19" s="1"/>
      <c r="Z19" s="1">
        <f t="shared" si="9"/>
        <v>2.4536173959184247E-5</v>
      </c>
      <c r="AA19" s="1"/>
      <c r="AB19" s="1">
        <v>5.4499460007055337E-5</v>
      </c>
      <c r="AC19" s="1">
        <v>-2.8144305902171155E-5</v>
      </c>
      <c r="AD19" s="1">
        <v>1.2687842653703616E-4</v>
      </c>
      <c r="AE19" s="1">
        <f t="shared" si="10"/>
        <v>2.9040595984951446E-8</v>
      </c>
      <c r="AF19" s="1">
        <v>6.148917205177606E-6</v>
      </c>
      <c r="AG19" s="1">
        <v>3.1376903506157874E-6</v>
      </c>
      <c r="AH19" s="1">
        <v>9.0740806451554626E-5</v>
      </c>
      <c r="AI19" s="1">
        <f t="shared" si="11"/>
        <v>-1.2537782597508911E-4</v>
      </c>
      <c r="AJ19" s="1">
        <f t="shared" si="12"/>
        <v>2.4742741369059622E-9</v>
      </c>
      <c r="AK19" s="3">
        <f t="shared" si="13"/>
        <v>1.0084157573412058E-4</v>
      </c>
      <c r="AL19" s="1">
        <f t="shared" si="14"/>
        <v>2.4536250240968528E-5</v>
      </c>
      <c r="AM19" s="1">
        <f t="shared" si="15"/>
        <v>7.6305325493152053E-5</v>
      </c>
      <c r="AN19" s="1"/>
      <c r="AO19" s="1"/>
      <c r="AP19" s="1"/>
      <c r="AQ19" s="1"/>
      <c r="AR19" s="1"/>
    </row>
    <row r="20" spans="1:44" x14ac:dyDescent="0.2">
      <c r="A20">
        <v>19</v>
      </c>
      <c r="B20" s="1">
        <v>-3.02546E-2</v>
      </c>
      <c r="C20" s="1">
        <v>0.44743100000000002</v>
      </c>
      <c r="D20" s="1">
        <v>0.55431799999999998</v>
      </c>
      <c r="E20" s="1">
        <v>0.23716400000000001</v>
      </c>
      <c r="F20" s="1">
        <v>2.5899500000000002E-5</v>
      </c>
      <c r="G20" s="1">
        <f t="shared" si="16"/>
        <v>868.33418909997647</v>
      </c>
      <c r="H20" s="1">
        <f t="shared" si="17"/>
        <v>-5447.0769456465805</v>
      </c>
      <c r="I20" s="1">
        <f t="shared" si="18"/>
        <v>2701.5330448177137</v>
      </c>
      <c r="J20" s="1">
        <f t="shared" si="19"/>
        <v>862.61277781853551</v>
      </c>
      <c r="K20" s="1">
        <f t="shared" si="0"/>
        <v>2.5899500000000002E-5</v>
      </c>
      <c r="L20" s="1">
        <v>9.2880600000000007E-5</v>
      </c>
      <c r="M20" s="1">
        <v>9.2880600000000007E-5</v>
      </c>
      <c r="N20" s="1">
        <v>-4.2025400000000001E-4</v>
      </c>
      <c r="O20" s="1">
        <f t="shared" si="1"/>
        <v>-2.3449279999999999E-4</v>
      </c>
      <c r="P20" s="1">
        <f t="shared" si="2"/>
        <v>8.776903923905335E-8</v>
      </c>
      <c r="Q20" s="1">
        <f t="shared" si="3"/>
        <v>9.2880600000000007E-5</v>
      </c>
      <c r="R20" s="1">
        <f t="shared" si="4"/>
        <v>-2.6554171745618634E-9</v>
      </c>
      <c r="S20" s="1">
        <f t="shared" si="5"/>
        <v>1.3255519192006726E-4</v>
      </c>
      <c r="T20" s="1">
        <f t="shared" si="6"/>
        <v>5.1485388430800002E-5</v>
      </c>
      <c r="U20" s="1">
        <f t="shared" si="7"/>
        <v>-5.5613250419200002E-5</v>
      </c>
      <c r="V20" s="1">
        <f t="shared" si="8"/>
        <v>2.5899590996094643E-5</v>
      </c>
      <c r="W20" s="1">
        <f t="shared" si="20"/>
        <v>0.37751350643994552</v>
      </c>
      <c r="X20" s="1">
        <f t="shared" si="21"/>
        <v>6.8605733448677875E-5</v>
      </c>
      <c r="Y20" s="1"/>
      <c r="Z20" s="1">
        <f t="shared" si="9"/>
        <v>2.5899515166015777E-5</v>
      </c>
      <c r="AA20" s="1"/>
      <c r="AB20" s="1">
        <v>5.7297809177012969E-5</v>
      </c>
      <c r="AC20" s="1">
        <v>-2.9919805291119781E-5</v>
      </c>
      <c r="AD20" s="1">
        <v>1.3060459551629774E-4</v>
      </c>
      <c r="AE20" s="1">
        <f t="shared" si="10"/>
        <v>3.1035434186476188E-8</v>
      </c>
      <c r="AF20" s="1">
        <v>7.0758487031492288E-6</v>
      </c>
      <c r="AG20" s="1">
        <v>3.4704521486809312E-6</v>
      </c>
      <c r="AH20" s="1">
        <v>1.3283381153832063E-4</v>
      </c>
      <c r="AI20" s="1">
        <f t="shared" si="11"/>
        <v>-1.2842732993166724E-4</v>
      </c>
      <c r="AJ20" s="1">
        <f t="shared" si="12"/>
        <v>2.6554171745618634E-9</v>
      </c>
      <c r="AK20" s="3">
        <f t="shared" si="13"/>
        <v>1.025278606872952E-4</v>
      </c>
      <c r="AL20" s="1">
        <f t="shared" si="14"/>
        <v>2.5899469244372041E-5</v>
      </c>
      <c r="AM20" s="1">
        <f t="shared" si="15"/>
        <v>7.6628391442923159E-5</v>
      </c>
      <c r="AN20" s="1"/>
      <c r="AO20" s="1"/>
      <c r="AP20" s="1"/>
      <c r="AQ20" s="1"/>
      <c r="AR20" s="1"/>
    </row>
    <row r="21" spans="1:44" x14ac:dyDescent="0.2">
      <c r="A21">
        <v>20</v>
      </c>
      <c r="B21" s="1">
        <v>-2.89032E-2</v>
      </c>
      <c r="C21" s="1">
        <v>0.43895400000000001</v>
      </c>
      <c r="D21" s="1">
        <v>0.55852199999999996</v>
      </c>
      <c r="E21" s="1">
        <v>0.238507</v>
      </c>
      <c r="F21" s="1">
        <v>2.7262699999999999E-5</v>
      </c>
      <c r="G21" s="1">
        <f t="shared" si="16"/>
        <v>991.34389671361623</v>
      </c>
      <c r="H21" s="1">
        <f t="shared" si="17"/>
        <v>-6218.4565727699737</v>
      </c>
      <c r="I21" s="1">
        <f t="shared" si="18"/>
        <v>3083.9201877934224</v>
      </c>
      <c r="J21" s="1">
        <f t="shared" si="19"/>
        <v>985.18192488261855</v>
      </c>
      <c r="K21" s="1">
        <f t="shared" si="0"/>
        <v>2.7262699999999999E-5</v>
      </c>
      <c r="L21" s="1">
        <v>9.6422999999999995E-5</v>
      </c>
      <c r="M21" s="1">
        <v>9.6422999999999995E-5</v>
      </c>
      <c r="N21" s="1">
        <v>-4.4519399999999999E-4</v>
      </c>
      <c r="O21" s="1">
        <f t="shared" si="1"/>
        <v>-2.52348E-4</v>
      </c>
      <c r="P21" s="1">
        <f t="shared" si="2"/>
        <v>9.7782991563E-8</v>
      </c>
      <c r="Q21" s="1">
        <f t="shared" si="3"/>
        <v>9.6422999999999995E-5</v>
      </c>
      <c r="R21" s="1">
        <f t="shared" si="4"/>
        <v>-2.8262413617437015E-9</v>
      </c>
      <c r="S21" s="1">
        <f t="shared" si="5"/>
        <v>1.3726211008307604E-4</v>
      </c>
      <c r="T21" s="1">
        <f t="shared" si="6"/>
        <v>5.3854366805999992E-5</v>
      </c>
      <c r="U21" s="1">
        <f t="shared" si="7"/>
        <v>-6.0186764435999997E-5</v>
      </c>
      <c r="V21" s="1">
        <f t="shared" si="8"/>
        <v>2.726274763507555E-5</v>
      </c>
      <c r="W21" s="1">
        <f t="shared" si="20"/>
        <v>0.65984485861598752</v>
      </c>
      <c r="X21" s="1">
        <f t="shared" si="21"/>
        <v>4.1316905449954802E-5</v>
      </c>
      <c r="Y21" s="1"/>
      <c r="Z21" s="1">
        <f t="shared" si="9"/>
        <v>2.7262707939179258E-5</v>
      </c>
      <c r="AA21" s="1"/>
      <c r="AB21" s="1">
        <v>6.007193095446597E-5</v>
      </c>
      <c r="AC21" s="1">
        <v>-3.1718243960008767E-5</v>
      </c>
      <c r="AD21" s="1">
        <v>1.3412370114732498E-4</v>
      </c>
      <c r="AE21" s="1">
        <f t="shared" si="10"/>
        <v>3.2901641597236592E-8</v>
      </c>
      <c r="AF21" s="1">
        <v>8.1062399878811606E-6</v>
      </c>
      <c r="AG21" s="1">
        <v>3.8174894889804358E-6</v>
      </c>
      <c r="AH21" s="1">
        <v>2.1415505992243436E-4</v>
      </c>
      <c r="AI21" s="1">
        <f t="shared" si="11"/>
        <v>-1.3092971245307603E-4</v>
      </c>
      <c r="AJ21" s="1">
        <f t="shared" si="12"/>
        <v>2.8262413617437015E-9</v>
      </c>
      <c r="AK21" s="3">
        <f t="shared" si="13"/>
        <v>1.0366702945029051E-4</v>
      </c>
      <c r="AL21" s="1">
        <f t="shared" si="14"/>
        <v>2.7262683002785525E-5</v>
      </c>
      <c r="AM21" s="1">
        <f t="shared" si="15"/>
        <v>7.6404346447504984E-5</v>
      </c>
      <c r="AN21" s="1"/>
      <c r="AO21" s="1"/>
      <c r="AP21" s="1"/>
      <c r="AQ21" s="1"/>
      <c r="AR21" s="1"/>
    </row>
    <row r="22" spans="1:44" x14ac:dyDescent="0.2">
      <c r="A22">
        <v>21</v>
      </c>
      <c r="B22" s="1">
        <v>-2.7396E-2</v>
      </c>
      <c r="C22" s="1">
        <v>0.42949999999999999</v>
      </c>
      <c r="D22" s="1">
        <v>0.56321100000000002</v>
      </c>
      <c r="E22" s="1">
        <v>0.240004</v>
      </c>
      <c r="F22" s="1">
        <v>2.86259E-5</v>
      </c>
      <c r="G22" s="1">
        <f t="shared" si="16"/>
        <v>1105.6338028169009</v>
      </c>
      <c r="H22" s="1">
        <f t="shared" si="17"/>
        <v>-6935.1525821596333</v>
      </c>
      <c r="I22" s="1">
        <f t="shared" si="18"/>
        <v>3439.7007042253899</v>
      </c>
      <c r="J22" s="1">
        <f t="shared" si="19"/>
        <v>1098.1514084507023</v>
      </c>
      <c r="K22" s="1">
        <f t="shared" si="0"/>
        <v>2.86259E-5</v>
      </c>
      <c r="L22" s="1">
        <v>9.9965399999999997E-5</v>
      </c>
      <c r="M22" s="1">
        <v>9.9965399999999997E-5</v>
      </c>
      <c r="N22" s="1">
        <v>-4.7156900000000002E-4</v>
      </c>
      <c r="O22" s="1">
        <f t="shared" si="1"/>
        <v>-2.716382E-4</v>
      </c>
      <c r="P22" s="1">
        <f t="shared" si="2"/>
        <v>1.0888385679445333E-7</v>
      </c>
      <c r="Q22" s="1">
        <f t="shared" si="3"/>
        <v>9.9965399999999997E-5</v>
      </c>
      <c r="R22" s="1">
        <f t="shared" si="4"/>
        <v>-2.9829821407408432E-9</v>
      </c>
      <c r="S22" s="1">
        <f t="shared" si="5"/>
        <v>1.4172449429734085E-4</v>
      </c>
      <c r="T22" s="1">
        <f t="shared" si="6"/>
        <v>5.6301612899400003E-5</v>
      </c>
      <c r="U22" s="1">
        <f t="shared" si="7"/>
        <v>-6.5194254552799994E-5</v>
      </c>
      <c r="V22" s="1">
        <f t="shared" si="8"/>
        <v>2.8626145897922629E-5</v>
      </c>
      <c r="W22" s="1">
        <f t="shared" si="20"/>
        <v>0.9625726365432401</v>
      </c>
      <c r="X22" s="1">
        <f t="shared" si="21"/>
        <v>2.9739205968625833E-5</v>
      </c>
      <c r="Y22" s="1"/>
      <c r="Z22" s="1">
        <f t="shared" si="9"/>
        <v>2.8625940982987101E-5</v>
      </c>
      <c r="AA22" s="1"/>
      <c r="AB22" s="1">
        <v>6.2822157536612203E-5</v>
      </c>
      <c r="AC22" s="1">
        <v>-3.3538396630671506E-5</v>
      </c>
      <c r="AD22" s="1">
        <v>1.3740530223571934E-4</v>
      </c>
      <c r="AE22" s="1">
        <f t="shared" si="10"/>
        <v>3.4598279015401477E-8</v>
      </c>
      <c r="AF22" s="1">
        <v>9.2509131135400998E-6</v>
      </c>
      <c r="AG22" s="1">
        <v>4.1784610217205216E-6</v>
      </c>
      <c r="AH22" s="1">
        <v>4.2656967633792562E-4</v>
      </c>
      <c r="AI22" s="1">
        <f t="shared" si="11"/>
        <v>-1.3283185264394089E-4</v>
      </c>
      <c r="AJ22" s="1">
        <f t="shared" si="12"/>
        <v>2.9829821407408432E-9</v>
      </c>
      <c r="AK22" s="3">
        <f t="shared" si="13"/>
        <v>1.0420604577751811E-4</v>
      </c>
      <c r="AL22" s="1">
        <f t="shared" si="14"/>
        <v>2.8625806866422767E-5</v>
      </c>
      <c r="AM22" s="1">
        <f t="shared" si="15"/>
        <v>7.5580238911095353E-5</v>
      </c>
      <c r="AN22" s="1"/>
      <c r="AO22" s="1"/>
      <c r="AP22" s="1"/>
      <c r="AQ22" s="1"/>
      <c r="AR22" s="1"/>
    </row>
    <row r="23" spans="1:44" x14ac:dyDescent="0.2">
      <c r="A23">
        <v>22</v>
      </c>
      <c r="B23" s="1">
        <v>-2.5747099999999998E-2</v>
      </c>
      <c r="C23" s="1">
        <v>0.419157</v>
      </c>
      <c r="D23" s="1">
        <v>0.56833999999999996</v>
      </c>
      <c r="E23" s="1">
        <v>0.241642</v>
      </c>
      <c r="F23" s="1">
        <v>2.9989300000000001E-5</v>
      </c>
      <c r="G23" s="1">
        <f t="shared" si="16"/>
        <v>1209.4029631802848</v>
      </c>
      <c r="H23" s="1">
        <f t="shared" si="17"/>
        <v>-7586.181604811487</v>
      </c>
      <c r="I23" s="1">
        <f t="shared" si="18"/>
        <v>3761.9187325802659</v>
      </c>
      <c r="J23" s="1">
        <f t="shared" si="19"/>
        <v>1201.4082440956427</v>
      </c>
      <c r="K23" s="1">
        <f t="shared" si="0"/>
        <v>2.9989300000000001E-5</v>
      </c>
      <c r="L23" s="1">
        <v>1.03508E-4</v>
      </c>
      <c r="M23" s="1">
        <v>1.03508E-4</v>
      </c>
      <c r="N23" s="1">
        <v>-4.9958499999999998E-4</v>
      </c>
      <c r="O23" s="1">
        <f t="shared" si="1"/>
        <v>-2.9256900000000001E-4</v>
      </c>
      <c r="P23" s="1">
        <f t="shared" si="2"/>
        <v>1.2124038888299997E-7</v>
      </c>
      <c r="Q23" s="1">
        <f t="shared" si="3"/>
        <v>1.03508E-4</v>
      </c>
      <c r="R23" s="1">
        <f t="shared" si="4"/>
        <v>-3.1215884166094886E-9</v>
      </c>
      <c r="S23" s="1">
        <f t="shared" si="5"/>
        <v>1.459487513278085E-4</v>
      </c>
      <c r="T23" s="1">
        <f t="shared" si="6"/>
        <v>5.8827736719999992E-5</v>
      </c>
      <c r="U23" s="1">
        <f t="shared" si="7"/>
        <v>-7.0696958297999997E-5</v>
      </c>
      <c r="V23" s="1">
        <f t="shared" si="8"/>
        <v>2.9989457070236504E-5</v>
      </c>
      <c r="W23" s="1">
        <f t="shared" si="20"/>
        <v>1.2857465676181659</v>
      </c>
      <c r="X23" s="1">
        <f t="shared" si="21"/>
        <v>2.332454764066896E-5</v>
      </c>
      <c r="Y23" s="1"/>
      <c r="Z23" s="1">
        <f t="shared" si="9"/>
        <v>2.9989326178372754E-5</v>
      </c>
      <c r="AA23" s="1"/>
      <c r="AB23" s="1">
        <v>6.5547979592263589E-5</v>
      </c>
      <c r="AC23" s="1">
        <v>-3.5380765748343291E-5</v>
      </c>
      <c r="AD23" s="1">
        <v>1.4041369158655149E-4</v>
      </c>
      <c r="AE23" s="1">
        <f t="shared" si="10"/>
        <v>3.6081585127502038E-8</v>
      </c>
      <c r="AF23" s="1">
        <v>1.052240458584396E-5</v>
      </c>
      <c r="AG23" s="1">
        <v>4.5530895061128793E-6</v>
      </c>
      <c r="AH23" s="1">
        <v>2.1233934497548604E-3</v>
      </c>
      <c r="AI23" s="1">
        <f t="shared" si="11"/>
        <v>-1.3407952974980847E-4</v>
      </c>
      <c r="AJ23" s="1">
        <f t="shared" si="12"/>
        <v>3.1215884166094886E-9</v>
      </c>
      <c r="AK23" s="3">
        <f t="shared" si="13"/>
        <v>1.0409029331746435E-4</v>
      </c>
      <c r="AL23" s="1">
        <f t="shared" si="14"/>
        <v>2.9989236432344128E-5</v>
      </c>
      <c r="AM23" s="1">
        <f t="shared" si="15"/>
        <v>7.4101056885120218E-5</v>
      </c>
      <c r="AN23" s="1"/>
      <c r="AO23" s="1"/>
      <c r="AP23" s="1"/>
      <c r="AQ23" s="1"/>
      <c r="AR23" s="1"/>
    </row>
    <row r="24" spans="1:44" x14ac:dyDescent="0.2">
      <c r="A24">
        <v>23</v>
      </c>
      <c r="B24" s="1">
        <v>-2.40165E-2</v>
      </c>
      <c r="C24" s="1">
        <v>0.40830100000000003</v>
      </c>
      <c r="D24" s="1">
        <v>0.57372400000000001</v>
      </c>
      <c r="E24" s="1">
        <v>0.24336099999999999</v>
      </c>
      <c r="F24" s="1">
        <v>3.1352900000000003E-5</v>
      </c>
      <c r="G24" s="1">
        <f t="shared" si="16"/>
        <v>1269.1405104136086</v>
      </c>
      <c r="H24" s="1">
        <f t="shared" si="17"/>
        <v>-7961.2789674391051</v>
      </c>
      <c r="I24" s="1">
        <f t="shared" si="18"/>
        <v>3948.3719565855449</v>
      </c>
      <c r="J24" s="1">
        <f t="shared" si="19"/>
        <v>1260.6336168964478</v>
      </c>
      <c r="K24" s="1">
        <f t="shared" si="0"/>
        <v>3.1352900000000003E-5</v>
      </c>
      <c r="L24" s="1">
        <v>1.0705E-4</v>
      </c>
      <c r="M24" s="1">
        <v>1.0705E-4</v>
      </c>
      <c r="N24" s="1">
        <v>-5.2920899999999999E-4</v>
      </c>
      <c r="O24" s="1">
        <f t="shared" si="1"/>
        <v>-3.1510899999999999E-4</v>
      </c>
      <c r="P24" s="1">
        <f t="shared" si="2"/>
        <v>1.3494183836033333E-7</v>
      </c>
      <c r="Q24" s="1">
        <f t="shared" si="3"/>
        <v>1.0705E-4</v>
      </c>
      <c r="R24" s="1">
        <f t="shared" si="4"/>
        <v>-3.2408306609809455E-9</v>
      </c>
      <c r="S24" s="1">
        <f t="shared" si="5"/>
        <v>1.4998704704490565E-4</v>
      </c>
      <c r="T24" s="1">
        <f t="shared" si="6"/>
        <v>6.1417154200000003E-5</v>
      </c>
      <c r="U24" s="1">
        <f t="shared" si="7"/>
        <v>-7.6685241348999991E-5</v>
      </c>
      <c r="V24" s="1">
        <f t="shared" si="8"/>
        <v>3.1352743023433085E-5</v>
      </c>
      <c r="W24" s="1">
        <f t="shared" si="20"/>
        <v>1.5632129053696948</v>
      </c>
      <c r="X24" s="1">
        <f t="shared" si="21"/>
        <v>2.0056604519918714E-5</v>
      </c>
      <c r="Y24" s="1"/>
      <c r="Z24" s="1">
        <f t="shared" si="9"/>
        <v>3.135287383723885E-5</v>
      </c>
      <c r="AA24" s="1"/>
      <c r="AB24" s="1">
        <v>6.8249735786508236E-5</v>
      </c>
      <c r="AC24" s="1">
        <v>-3.724618866285433E-5</v>
      </c>
      <c r="AD24" s="1">
        <v>1.4313525402578204E-4</v>
      </c>
      <c r="AE24" s="1">
        <f t="shared" si="10"/>
        <v>3.7340402315580446E-8</v>
      </c>
      <c r="AF24" s="1">
        <v>1.1934988143675593E-5</v>
      </c>
      <c r="AG24" s="1">
        <v>4.9410906704518203E-6</v>
      </c>
      <c r="AH24" s="1">
        <v>-9.786935930370421E-4</v>
      </c>
      <c r="AI24" s="1">
        <f t="shared" si="11"/>
        <v>-1.3471895989590569E-4</v>
      </c>
      <c r="AJ24" s="1">
        <f t="shared" si="12"/>
        <v>3.2408306609809455E-9</v>
      </c>
      <c r="AK24" s="3">
        <f t="shared" si="13"/>
        <v>1.0336599155179633E-4</v>
      </c>
      <c r="AL24" s="1">
        <f t="shared" si="14"/>
        <v>3.1352968344109359E-5</v>
      </c>
      <c r="AM24" s="1">
        <f t="shared" si="15"/>
        <v>7.2013023207686969E-5</v>
      </c>
      <c r="AN24" s="1"/>
      <c r="AO24" s="1"/>
      <c r="AP24" s="1"/>
      <c r="AQ24" s="1"/>
      <c r="AR24" s="1"/>
    </row>
    <row r="25" spans="1:44" x14ac:dyDescent="0.2">
      <c r="A25">
        <v>24</v>
      </c>
      <c r="B25" s="1">
        <v>-2.2388499999999999E-2</v>
      </c>
      <c r="C25" s="1">
        <v>0.39808900000000003</v>
      </c>
      <c r="D25" s="1">
        <v>0.57878799999999997</v>
      </c>
      <c r="E25" s="1">
        <v>0.244978</v>
      </c>
      <c r="F25" s="1">
        <v>3.2716799999999998E-5</v>
      </c>
      <c r="G25" s="1">
        <f t="shared" si="16"/>
        <v>1193.6358970599065</v>
      </c>
      <c r="H25" s="1">
        <f t="shared" si="17"/>
        <v>-7487.3524451939529</v>
      </c>
      <c r="I25" s="1">
        <f t="shared" si="18"/>
        <v>3712.8821761125992</v>
      </c>
      <c r="J25" s="1">
        <f t="shared" si="19"/>
        <v>1185.5707896473441</v>
      </c>
      <c r="K25" s="1">
        <f t="shared" si="0"/>
        <v>3.2716799999999998E-5</v>
      </c>
      <c r="L25" s="1">
        <v>1.10593E-4</v>
      </c>
      <c r="M25" s="1">
        <v>1.10593E-4</v>
      </c>
      <c r="N25" s="1">
        <v>-5.5950300000000004E-4</v>
      </c>
      <c r="O25" s="1">
        <f t="shared" si="1"/>
        <v>-3.3831700000000003E-4</v>
      </c>
      <c r="P25" s="1">
        <f t="shared" si="2"/>
        <v>1.4967621640533334E-7</v>
      </c>
      <c r="Q25" s="1">
        <f t="shared" si="3"/>
        <v>1.10593E-4</v>
      </c>
      <c r="R25" s="1">
        <f t="shared" si="4"/>
        <v>-3.351025970990805E-9</v>
      </c>
      <c r="S25" s="1">
        <f t="shared" si="5"/>
        <v>1.5401271451062328E-4</v>
      </c>
      <c r="T25" s="1">
        <f t="shared" si="6"/>
        <v>6.4009901284000004E-5</v>
      </c>
      <c r="U25" s="1">
        <f t="shared" si="7"/>
        <v>-8.2880222026000008E-5</v>
      </c>
      <c r="V25" s="1">
        <f t="shared" si="8"/>
        <v>3.2717157468288116E-5</v>
      </c>
      <c r="W25" s="1">
        <f t="shared" si="20"/>
        <v>1.5735491398434598</v>
      </c>
      <c r="X25" s="1">
        <f t="shared" si="21"/>
        <v>2.0791951544355898E-5</v>
      </c>
      <c r="Y25" s="1"/>
      <c r="Z25" s="1">
        <f t="shared" si="9"/>
        <v>3.2716859578048019E-5</v>
      </c>
      <c r="AA25" s="1"/>
      <c r="AB25" s="1">
        <v>7.0927344565001023E-5</v>
      </c>
      <c r="AC25" s="1">
        <v>-3.9133211517296279E-5</v>
      </c>
      <c r="AD25" s="1">
        <v>1.4566647415700955E-4</v>
      </c>
      <c r="AE25" s="1">
        <f t="shared" si="10"/>
        <v>3.8494361207005369E-8</v>
      </c>
      <c r="AF25" s="1">
        <v>1.3505333806070047E-5</v>
      </c>
      <c r="AG25" s="1">
        <v>5.3421590079230503E-6</v>
      </c>
      <c r="AH25" s="1">
        <v>-4.513475517575787E-4</v>
      </c>
      <c r="AI25" s="1">
        <f t="shared" si="11"/>
        <v>-1.3514239376862327E-4</v>
      </c>
      <c r="AJ25" s="1">
        <f t="shared" si="12"/>
        <v>3.351025970990805E-9</v>
      </c>
      <c r="AK25" s="3">
        <f t="shared" si="13"/>
        <v>1.0242576154071785E-4</v>
      </c>
      <c r="AL25" s="1">
        <f t="shared" si="14"/>
        <v>3.2716632227905421E-5</v>
      </c>
      <c r="AM25" s="1">
        <f t="shared" si="15"/>
        <v>6.9709129312812431E-5</v>
      </c>
      <c r="AN25" s="1"/>
      <c r="AO25" s="1"/>
      <c r="AP25" s="1"/>
      <c r="AQ25" s="1"/>
      <c r="AR25" s="1"/>
    </row>
    <row r="26" spans="1:44" x14ac:dyDescent="0.2">
      <c r="A26">
        <v>25</v>
      </c>
      <c r="B26" s="1">
        <v>-2.0872399999999999E-2</v>
      </c>
      <c r="C26" s="1">
        <v>0.38857999999999998</v>
      </c>
      <c r="D26" s="1">
        <v>0.58350400000000002</v>
      </c>
      <c r="E26" s="1">
        <v>0.24648400000000001</v>
      </c>
      <c r="F26" s="1">
        <v>3.4081000000000001E-5</v>
      </c>
      <c r="G26" s="1">
        <f t="shared" si="16"/>
        <v>1111.347309778622</v>
      </c>
      <c r="H26" s="1">
        <f t="shared" si="17"/>
        <v>-6970.3855739627797</v>
      </c>
      <c r="I26" s="1">
        <f t="shared" si="18"/>
        <v>3456.9711186043419</v>
      </c>
      <c r="J26" s="1">
        <f t="shared" si="19"/>
        <v>1103.9437032693183</v>
      </c>
      <c r="K26" s="1">
        <f t="shared" si="0"/>
        <v>3.4081000000000001E-5</v>
      </c>
      <c r="L26" s="1">
        <v>1.14135E-4</v>
      </c>
      <c r="M26" s="1">
        <v>1.14135E-4</v>
      </c>
      <c r="N26" s="1">
        <v>-5.9035700000000001E-4</v>
      </c>
      <c r="O26" s="1">
        <f t="shared" si="1"/>
        <v>-3.6208699999999998E-4</v>
      </c>
      <c r="P26" s="1">
        <f t="shared" si="2"/>
        <v>1.6543632602133336E-7</v>
      </c>
      <c r="Q26" s="1">
        <f t="shared" si="3"/>
        <v>1.14135E-4</v>
      </c>
      <c r="R26" s="1">
        <f t="shared" si="4"/>
        <v>-3.4530531712476783E-9</v>
      </c>
      <c r="S26" s="1">
        <f t="shared" si="5"/>
        <v>1.5805050300126021E-4</v>
      </c>
      <c r="T26" s="1">
        <f t="shared" si="6"/>
        <v>6.6598229040000008E-5</v>
      </c>
      <c r="U26" s="1">
        <f t="shared" si="7"/>
        <v>-8.9248652108000001E-5</v>
      </c>
      <c r="V26" s="1">
        <f t="shared" si="8"/>
        <v>3.4081070184494678E-5</v>
      </c>
      <c r="W26" s="1">
        <f t="shared" si="20"/>
        <v>1.5543915265114863</v>
      </c>
      <c r="X26" s="1">
        <f t="shared" si="21"/>
        <v>2.1925666476696942E-5</v>
      </c>
      <c r="Y26" s="1"/>
      <c r="Z26" s="1">
        <f t="shared" si="9"/>
        <v>3.4081011697415776E-5</v>
      </c>
      <c r="AA26" s="1"/>
      <c r="AB26" s="1">
        <v>7.3580718063378299E-5</v>
      </c>
      <c r="AC26" s="1">
        <v>-4.1042560481712126E-5</v>
      </c>
      <c r="AD26" s="1">
        <v>1.4801024868885454E-4</v>
      </c>
      <c r="AE26" s="1">
        <f t="shared" si="10"/>
        <v>3.9554578387971097E-8</v>
      </c>
      <c r="AF26" s="1">
        <v>1.5252844377341009E-5</v>
      </c>
      <c r="AG26" s="1">
        <v>5.7560314544512174E-6</v>
      </c>
      <c r="AH26" s="1">
        <v>-3.1559891717579006E-4</v>
      </c>
      <c r="AI26" s="1">
        <f t="shared" si="11"/>
        <v>-1.3540007993326022E-4</v>
      </c>
      <c r="AJ26" s="1">
        <f t="shared" si="12"/>
        <v>3.4530531712476783E-9</v>
      </c>
      <c r="AK26" s="3">
        <f t="shared" si="13"/>
        <v>1.0131911550769215E-4</v>
      </c>
      <c r="AL26" s="1">
        <f t="shared" si="14"/>
        <v>3.4080964425568065E-5</v>
      </c>
      <c r="AM26" s="1">
        <f t="shared" si="15"/>
        <v>6.7238151082124088E-5</v>
      </c>
      <c r="AN26" s="1"/>
      <c r="AO26" s="1"/>
      <c r="AP26" s="1"/>
      <c r="AQ26" s="1"/>
      <c r="AR26" s="1"/>
    </row>
    <row r="27" spans="1:44" x14ac:dyDescent="0.2">
      <c r="A27">
        <v>26</v>
      </c>
      <c r="B27" s="1">
        <v>-1.9472400000000001E-2</v>
      </c>
      <c r="C27" s="1">
        <v>0.379741</v>
      </c>
      <c r="D27" s="1">
        <v>0.58790900000000001</v>
      </c>
      <c r="E27" s="1">
        <v>0.24785799999999999</v>
      </c>
      <c r="F27" s="1">
        <v>3.5445299999999998E-5</v>
      </c>
      <c r="G27" s="1">
        <f t="shared" si="16"/>
        <v>1026.1672652642396</v>
      </c>
      <c r="H27" s="1">
        <f t="shared" si="17"/>
        <v>-6478.7803269075785</v>
      </c>
      <c r="I27" s="1">
        <f t="shared" si="18"/>
        <v>3228.7620024921234</v>
      </c>
      <c r="J27" s="1">
        <f t="shared" si="19"/>
        <v>1007.1098731950377</v>
      </c>
      <c r="K27" s="1">
        <f t="shared" si="0"/>
        <v>3.5445299999999998E-5</v>
      </c>
      <c r="L27" s="1">
        <v>1.1767700000000001E-4</v>
      </c>
      <c r="M27" s="1">
        <v>1.1767700000000001E-4</v>
      </c>
      <c r="N27" s="1">
        <v>-6.2161599999999997E-4</v>
      </c>
      <c r="O27" s="1">
        <f t="shared" si="1"/>
        <v>-3.8626199999999996E-4</v>
      </c>
      <c r="P27" s="1">
        <f t="shared" si="2"/>
        <v>1.8218471328300001E-7</v>
      </c>
      <c r="Q27" s="1">
        <f t="shared" si="3"/>
        <v>1.1767700000000001E-4</v>
      </c>
      <c r="R27" s="1">
        <f t="shared" si="4"/>
        <v>-3.5475736109318894E-9</v>
      </c>
      <c r="S27" s="1">
        <f t="shared" si="5"/>
        <v>1.6208523554054924E-4</v>
      </c>
      <c r="T27" s="1">
        <f t="shared" si="6"/>
        <v>6.9183367393000006E-5</v>
      </c>
      <c r="U27" s="1">
        <f t="shared" si="7"/>
        <v>-9.5738126795999993E-5</v>
      </c>
      <c r="V27" s="1">
        <f t="shared" si="8"/>
        <v>3.5444608309321272E-5</v>
      </c>
      <c r="W27" s="1">
        <f t="shared" si="20"/>
        <v>1.4999431540316928</v>
      </c>
      <c r="X27" s="1">
        <f t="shared" si="21"/>
        <v>2.3630634410410699E-5</v>
      </c>
      <c r="Y27" s="1"/>
      <c r="Z27" s="1">
        <f t="shared" si="9"/>
        <v>3.5445184718220209E-5</v>
      </c>
      <c r="AA27" s="1"/>
      <c r="AB27" s="1">
        <v>7.6280448335890678E-5</v>
      </c>
      <c r="AC27" s="1">
        <v>-4.2974967793537623E-5</v>
      </c>
      <c r="AD27" s="1">
        <v>1.5018164458742032E-4</v>
      </c>
      <c r="AE27" s="1">
        <f t="shared" si="10"/>
        <v>4.052956489635465E-8</v>
      </c>
      <c r="AF27" s="1">
        <v>1.7255508105741722E-5</v>
      </c>
      <c r="AG27" s="1">
        <v>6.182451471340123E-6</v>
      </c>
      <c r="AH27" s="1">
        <v>-2.5445321591637194E-4</v>
      </c>
      <c r="AI27" s="1">
        <f t="shared" si="11"/>
        <v>-1.3553047613754925E-4</v>
      </c>
      <c r="AJ27" s="1">
        <f t="shared" si="12"/>
        <v>3.5475736109318894E-9</v>
      </c>
      <c r="AK27" s="3">
        <f t="shared" si="13"/>
        <v>1.0008479684648402E-4</v>
      </c>
      <c r="AL27" s="1">
        <f t="shared" si="14"/>
        <v>3.5445679291065228E-5</v>
      </c>
      <c r="AM27" s="1">
        <f t="shared" si="15"/>
        <v>6.4639117555418798E-5</v>
      </c>
      <c r="AN27" s="1"/>
      <c r="AO27" s="1"/>
      <c r="AP27" s="1"/>
      <c r="AQ27" s="1"/>
      <c r="AR27" s="1"/>
    </row>
    <row r="28" spans="1:44" x14ac:dyDescent="0.2">
      <c r="A28">
        <v>27</v>
      </c>
      <c r="B28" s="1">
        <v>-1.8183700000000001E-2</v>
      </c>
      <c r="C28" s="1">
        <v>0.37142199999999997</v>
      </c>
      <c r="D28" s="1">
        <v>0.59212299999999995</v>
      </c>
      <c r="E28" s="1">
        <v>0.24906900000000001</v>
      </c>
      <c r="F28" s="1">
        <v>3.6809700000000001E-5</v>
      </c>
      <c r="G28" s="1">
        <f t="shared" si="16"/>
        <v>944.51773673409343</v>
      </c>
      <c r="H28" s="1">
        <f t="shared" si="17"/>
        <v>-6097.1855760773969</v>
      </c>
      <c r="I28" s="1">
        <f t="shared" si="18"/>
        <v>3088.5370858985116</v>
      </c>
      <c r="J28" s="1">
        <f t="shared" si="19"/>
        <v>887.56962767517928</v>
      </c>
      <c r="K28" s="1">
        <f t="shared" si="0"/>
        <v>3.6809700000000001E-5</v>
      </c>
      <c r="L28" s="1">
        <v>1.2121999999999999E-4</v>
      </c>
      <c r="M28" s="1">
        <v>1.2121999999999999E-4</v>
      </c>
      <c r="N28" s="1">
        <v>-6.5310800000000001E-4</v>
      </c>
      <c r="O28" s="1">
        <f t="shared" si="1"/>
        <v>-4.1066799999999999E-4</v>
      </c>
      <c r="P28" s="1">
        <f t="shared" si="2"/>
        <v>1.9986128386133334E-7</v>
      </c>
      <c r="Q28" s="1">
        <f t="shared" si="3"/>
        <v>1.2121999999999999E-4</v>
      </c>
      <c r="R28" s="1">
        <f t="shared" si="4"/>
        <v>-3.6342176273493273E-9</v>
      </c>
      <c r="S28" s="1">
        <f t="shared" si="5"/>
        <v>1.6604735447667466E-4</v>
      </c>
      <c r="T28" s="1">
        <f t="shared" si="6"/>
        <v>7.177715005999999E-5</v>
      </c>
      <c r="U28" s="1">
        <f t="shared" si="7"/>
        <v>-1.02284668092E-4</v>
      </c>
      <c r="V28" s="1">
        <f t="shared" si="8"/>
        <v>3.6809946569198165E-5</v>
      </c>
      <c r="W28" s="1">
        <f t="shared" si="20"/>
        <v>1.4123971852021704</v>
      </c>
      <c r="X28" s="1">
        <f t="shared" si="21"/>
        <v>2.6062036199774212E-5</v>
      </c>
      <c r="Y28" s="1"/>
      <c r="Z28" s="1">
        <f t="shared" si="9"/>
        <v>3.6809741094866362E-5</v>
      </c>
      <c r="AA28" s="1"/>
      <c r="AB28" s="1">
        <v>7.9103707615256962E-5</v>
      </c>
      <c r="AC28" s="1">
        <v>-4.4928970494723661E-5</v>
      </c>
      <c r="AD28" s="1">
        <v>1.5220005177406042E-4</v>
      </c>
      <c r="AE28" s="1">
        <f t="shared" si="10"/>
        <v>4.1416154080675793E-8</v>
      </c>
      <c r="AF28" s="1">
        <v>1.9630919641937127E-5</v>
      </c>
      <c r="AG28" s="1">
        <v>6.6211381444943228E-6</v>
      </c>
      <c r="AH28" s="1">
        <v>-2.2025976638052303E-4</v>
      </c>
      <c r="AI28" s="1">
        <f t="shared" si="11"/>
        <v>-1.3553983644467465E-4</v>
      </c>
      <c r="AJ28" s="1">
        <f t="shared" si="12"/>
        <v>3.6342176273493273E-9</v>
      </c>
      <c r="AK28" s="3">
        <f t="shared" si="13"/>
        <v>9.8730283021754035E-5</v>
      </c>
      <c r="AL28" s="1">
        <f t="shared" si="14"/>
        <v>3.6809553422920615E-5</v>
      </c>
      <c r="AM28" s="1">
        <f t="shared" si="15"/>
        <v>6.1920729598833419E-5</v>
      </c>
      <c r="AN28" s="1"/>
      <c r="AO28" s="1"/>
      <c r="AP28" s="1"/>
      <c r="AQ28" s="1"/>
      <c r="AR28" s="1"/>
    </row>
    <row r="29" spans="1:44" x14ac:dyDescent="0.2">
      <c r="A29">
        <v>28</v>
      </c>
      <c r="B29" s="1">
        <v>-1.6988799999999998E-2</v>
      </c>
      <c r="C29" s="1">
        <v>0.36331599999999997</v>
      </c>
      <c r="D29" s="1">
        <v>0.59640199999999999</v>
      </c>
      <c r="E29" s="1">
        <v>0.25002999999999997</v>
      </c>
      <c r="F29" s="1">
        <v>3.8174099999999998E-5</v>
      </c>
      <c r="G29" s="1">
        <f t="shared" si="16"/>
        <v>875.76956904134067</v>
      </c>
      <c r="H29" s="1">
        <f t="shared" si="17"/>
        <v>-5941.0729991205089</v>
      </c>
      <c r="I29" s="1">
        <f t="shared" si="18"/>
        <v>3136.1770741718287</v>
      </c>
      <c r="J29" s="1">
        <f t="shared" si="19"/>
        <v>704.33890354732057</v>
      </c>
      <c r="K29" s="1">
        <f t="shared" si="0"/>
        <v>3.8174099999999998E-5</v>
      </c>
      <c r="L29" s="1">
        <v>1.24762E-4</v>
      </c>
      <c r="M29" s="1">
        <v>1.24762E-4</v>
      </c>
      <c r="N29" s="1">
        <v>-6.8477200000000005E-4</v>
      </c>
      <c r="O29" s="1">
        <f t="shared" si="1"/>
        <v>-4.3524800000000006E-4</v>
      </c>
      <c r="P29" s="1">
        <f t="shared" si="2"/>
        <v>2.1844843238533332E-7</v>
      </c>
      <c r="Q29" s="1">
        <f t="shared" si="3"/>
        <v>1.24762E-4</v>
      </c>
      <c r="R29" s="1">
        <f t="shared" si="4"/>
        <v>-3.7111767281079502E-9</v>
      </c>
      <c r="S29" s="1">
        <f t="shared" si="5"/>
        <v>1.698083297896006E-4</v>
      </c>
      <c r="T29" s="1">
        <f t="shared" si="6"/>
        <v>7.4408306324000003E-5</v>
      </c>
      <c r="U29" s="1">
        <f t="shared" si="7"/>
        <v>-1.0882505744E-4</v>
      </c>
      <c r="V29" s="1">
        <f t="shared" si="8"/>
        <v>3.8174441187505316E-5</v>
      </c>
      <c r="W29" s="1">
        <f t="shared" si="20"/>
        <v>1.3194348551308988</v>
      </c>
      <c r="X29" s="1">
        <f t="shared" si="21"/>
        <v>2.893241832975384E-5</v>
      </c>
      <c r="Y29" s="1"/>
      <c r="Z29" s="1">
        <f t="shared" si="9"/>
        <v>3.817415686458422E-5</v>
      </c>
      <c r="AA29" s="1"/>
      <c r="AB29" s="1">
        <v>8.2066757288879686E-5</v>
      </c>
      <c r="AC29" s="1">
        <v>-4.6948680482050589E-5</v>
      </c>
      <c r="AD29" s="1">
        <v>1.5406760297551942E-4</v>
      </c>
      <c r="AE29" s="1">
        <f t="shared" si="10"/>
        <v>4.2194932657897789E-8</v>
      </c>
      <c r="AF29" s="1">
        <v>2.2487826204590759E-5</v>
      </c>
      <c r="AG29" s="1">
        <v>7.0724199532765276E-6</v>
      </c>
      <c r="AH29" s="1">
        <v>-1.9888131480029741E-4</v>
      </c>
      <c r="AI29" s="1">
        <f t="shared" si="11"/>
        <v>-1.3539157867360061E-4</v>
      </c>
      <c r="AJ29" s="1">
        <f t="shared" si="12"/>
        <v>3.7111767281079502E-9</v>
      </c>
      <c r="AK29" s="3">
        <f t="shared" si="13"/>
        <v>9.7217699265266907E-5</v>
      </c>
      <c r="AL29" s="1">
        <f t="shared" si="14"/>
        <v>3.8173879408333699E-5</v>
      </c>
      <c r="AM29" s="1">
        <f t="shared" si="15"/>
        <v>5.9043819856933215E-5</v>
      </c>
      <c r="AN29" s="1"/>
      <c r="AO29" s="1"/>
      <c r="AP29" s="1"/>
      <c r="AQ29" s="1"/>
      <c r="AR29" s="1"/>
    </row>
    <row r="30" spans="1:44" x14ac:dyDescent="0.2">
      <c r="A30">
        <v>29</v>
      </c>
      <c r="B30" s="1">
        <v>-1.5872500000000001E-2</v>
      </c>
      <c r="C30" s="1">
        <v>0.35520800000000002</v>
      </c>
      <c r="D30" s="1">
        <v>0.60091000000000006</v>
      </c>
      <c r="E30" s="1">
        <v>0.25070300000000001</v>
      </c>
      <c r="F30" s="1">
        <v>3.9538600000000001E-5</v>
      </c>
      <c r="G30" s="1">
        <f t="shared" si="16"/>
        <v>818.10186881641198</v>
      </c>
      <c r="H30" s="1">
        <f t="shared" si="17"/>
        <v>-5942.1033345547285</v>
      </c>
      <c r="I30" s="1">
        <f t="shared" si="18"/>
        <v>3303.7742762917228</v>
      </c>
      <c r="J30" s="1">
        <f t="shared" si="19"/>
        <v>493.22096005865365</v>
      </c>
      <c r="K30" s="1">
        <f t="shared" si="0"/>
        <v>3.9538600000000001E-5</v>
      </c>
      <c r="L30" s="1">
        <v>1.2830400000000001E-4</v>
      </c>
      <c r="M30" s="1">
        <v>1.2830400000000001E-4</v>
      </c>
      <c r="N30" s="1">
        <v>-7.1655199999999997E-4</v>
      </c>
      <c r="O30" s="1">
        <f t="shared" si="1"/>
        <v>-4.5994399999999995E-4</v>
      </c>
      <c r="P30" s="1">
        <f t="shared" si="2"/>
        <v>2.3792722024533329E-7</v>
      </c>
      <c r="Q30" s="1">
        <f t="shared" si="3"/>
        <v>1.2830400000000001E-4</v>
      </c>
      <c r="R30" s="1">
        <f t="shared" si="4"/>
        <v>-3.7764998033440529E-9</v>
      </c>
      <c r="S30" s="1">
        <f t="shared" si="5"/>
        <v>1.7326259064491452E-4</v>
      </c>
      <c r="T30" s="1">
        <f t="shared" si="6"/>
        <v>7.7099156640000018E-5</v>
      </c>
      <c r="U30" s="1">
        <f t="shared" si="7"/>
        <v>-1.1530934063199999E-4</v>
      </c>
      <c r="V30" s="1">
        <f t="shared" si="8"/>
        <v>3.9538154672721706E-5</v>
      </c>
      <c r="W30" s="1">
        <f t="shared" si="20"/>
        <v>1.2215720154821068</v>
      </c>
      <c r="X30" s="1">
        <f t="shared" si="21"/>
        <v>3.2366617908414954E-5</v>
      </c>
      <c r="Y30" s="1"/>
      <c r="Z30" s="1">
        <f t="shared" si="9"/>
        <v>3.953852577878695E-5</v>
      </c>
      <c r="AA30" s="1"/>
      <c r="AB30" s="1">
        <v>8.5188072511728974E-5</v>
      </c>
      <c r="AC30" s="1">
        <v>-4.9058681969813754E-5</v>
      </c>
      <c r="AD30" s="1">
        <v>1.5579170889569097E-4</v>
      </c>
      <c r="AE30" s="1">
        <f t="shared" si="10"/>
        <v>4.2845168130503112E-8</v>
      </c>
      <c r="AF30" s="1">
        <v>2.5979572567593787E-5</v>
      </c>
      <c r="AG30" s="1">
        <v>7.5362760285207372E-6</v>
      </c>
      <c r="AH30" s="1">
        <v>-1.845603839098958E-4</v>
      </c>
      <c r="AI30" s="1">
        <f t="shared" si="11"/>
        <v>-1.3505240665291456E-4</v>
      </c>
      <c r="AJ30" s="1">
        <f t="shared" si="12"/>
        <v>3.7764998033440529E-9</v>
      </c>
      <c r="AK30" s="3">
        <f t="shared" si="13"/>
        <v>9.5513492090144219E-5</v>
      </c>
      <c r="AL30" s="1">
        <f t="shared" si="14"/>
        <v>3.9538914562770337E-5</v>
      </c>
      <c r="AM30" s="1">
        <f t="shared" si="15"/>
        <v>5.5974577527373875E-5</v>
      </c>
      <c r="AN30" s="1"/>
      <c r="AO30" s="1"/>
      <c r="AP30" s="1"/>
      <c r="AQ30" s="1"/>
      <c r="AR30" s="1"/>
    </row>
    <row r="31" spans="1:44" x14ac:dyDescent="0.2">
      <c r="A31">
        <v>30</v>
      </c>
      <c r="B31" s="1">
        <v>-1.48288E-2</v>
      </c>
      <c r="C31" s="1">
        <v>0.34709899999999999</v>
      </c>
      <c r="D31" s="1">
        <v>0.60563400000000001</v>
      </c>
      <c r="E31" s="1">
        <v>0.25110199999999999</v>
      </c>
      <c r="F31" s="1">
        <v>4.0903099999999998E-5</v>
      </c>
      <c r="G31" s="1">
        <f t="shared" si="16"/>
        <v>764.89556614144669</v>
      </c>
      <c r="H31" s="1">
        <f t="shared" si="17"/>
        <v>-5942.836203737671</v>
      </c>
      <c r="I31" s="1">
        <f t="shared" si="18"/>
        <v>3462.0740197874397</v>
      </c>
      <c r="J31" s="1">
        <f t="shared" si="19"/>
        <v>292.41480395748158</v>
      </c>
      <c r="K31" s="1">
        <f t="shared" si="0"/>
        <v>4.0903099999999998E-5</v>
      </c>
      <c r="L31" s="1">
        <v>1.3184700000000001E-4</v>
      </c>
      <c r="M31" s="1">
        <v>1.3184700000000001E-4</v>
      </c>
      <c r="N31" s="1">
        <v>-7.4840599999999996E-4</v>
      </c>
      <c r="O31" s="1">
        <f t="shared" si="1"/>
        <v>-4.8471199999999994E-4</v>
      </c>
      <c r="P31" s="1">
        <f t="shared" si="2"/>
        <v>2.5828178133633334E-7</v>
      </c>
      <c r="Q31" s="1">
        <f t="shared" si="3"/>
        <v>1.3184700000000001E-4</v>
      </c>
      <c r="R31" s="1">
        <f t="shared" si="4"/>
        <v>-3.8300088790802199E-9</v>
      </c>
      <c r="S31" s="1">
        <f t="shared" si="5"/>
        <v>1.7640067757357055E-4</v>
      </c>
      <c r="T31" s="1">
        <f t="shared" si="6"/>
        <v>7.9851025998000009E-5</v>
      </c>
      <c r="U31" s="1">
        <f t="shared" si="7"/>
        <v>-1.2171215262399998E-4</v>
      </c>
      <c r="V31" s="1">
        <f t="shared" si="8"/>
        <v>4.0903399186940703E-5</v>
      </c>
      <c r="W31" s="1">
        <f t="shared" si="20"/>
        <v>1.1243691024438043</v>
      </c>
      <c r="X31" s="1">
        <f t="shared" si="21"/>
        <v>3.6378978307068029E-5</v>
      </c>
      <c r="Y31" s="1"/>
      <c r="Z31" s="1">
        <f t="shared" si="9"/>
        <v>4.0903149864490112E-5</v>
      </c>
      <c r="AA31" s="1"/>
      <c r="AB31" s="1">
        <v>8.8410697323820867E-5</v>
      </c>
      <c r="AC31" s="1">
        <v>-5.1268258120748365E-5</v>
      </c>
      <c r="AD31" s="1">
        <v>1.5737862732891447E-4</v>
      </c>
      <c r="AE31" s="1">
        <f t="shared" si="10"/>
        <v>4.3366129641619282E-8</v>
      </c>
      <c r="AF31" s="1">
        <v>3.0218711964951026E-5</v>
      </c>
      <c r="AG31" s="1">
        <v>8.012433976777097E-6</v>
      </c>
      <c r="AH31" s="1">
        <v>-1.7453192209547134E-4</v>
      </c>
      <c r="AI31" s="1">
        <f t="shared" si="11"/>
        <v>-1.3453955094757059E-4</v>
      </c>
      <c r="AJ31" s="1">
        <f t="shared" si="12"/>
        <v>3.8300088790802199E-9</v>
      </c>
      <c r="AK31" s="3">
        <f t="shared" si="13"/>
        <v>9.3636683013602432E-5</v>
      </c>
      <c r="AL31" s="1">
        <f t="shared" si="14"/>
        <v>4.0902867933968154E-5</v>
      </c>
      <c r="AM31" s="1">
        <f t="shared" si="15"/>
        <v>5.2733815079634271E-5</v>
      </c>
      <c r="AN31" s="1"/>
      <c r="AO31" s="1"/>
      <c r="AP31" s="1"/>
      <c r="AQ31" s="1"/>
      <c r="AR31" s="1"/>
    </row>
    <row r="32" spans="1:44" x14ac:dyDescent="0.2">
      <c r="A32">
        <v>31</v>
      </c>
      <c r="B32" s="1">
        <v>-1.3856E-2</v>
      </c>
      <c r="C32" s="1">
        <v>0.33906999999999998</v>
      </c>
      <c r="D32" s="1">
        <v>0.61050199999999999</v>
      </c>
      <c r="E32" s="1">
        <v>0.251253</v>
      </c>
      <c r="F32" s="1">
        <v>4.2267700000000002E-5</v>
      </c>
      <c r="G32" s="1">
        <f t="shared" si="16"/>
        <v>712.88289608676291</v>
      </c>
      <c r="H32" s="1">
        <f t="shared" si="17"/>
        <v>-5883.7754653378179</v>
      </c>
      <c r="I32" s="1">
        <f t="shared" si="18"/>
        <v>3567.3457423420559</v>
      </c>
      <c r="J32" s="1">
        <f t="shared" si="19"/>
        <v>110.65513703650286</v>
      </c>
      <c r="K32" s="1">
        <f t="shared" si="0"/>
        <v>4.2267700000000002E-5</v>
      </c>
      <c r="L32" s="1">
        <v>1.35389E-4</v>
      </c>
      <c r="M32" s="1">
        <v>1.35389E-4</v>
      </c>
      <c r="N32" s="1">
        <v>-7.8031200000000002E-4</v>
      </c>
      <c r="O32" s="1">
        <f t="shared" si="1"/>
        <v>-5.0953400000000007E-4</v>
      </c>
      <c r="P32" s="1">
        <f t="shared" si="2"/>
        <v>2.7950277380033336E-7</v>
      </c>
      <c r="Q32" s="1">
        <f t="shared" si="3"/>
        <v>1.35389E-4</v>
      </c>
      <c r="R32" s="1">
        <f t="shared" si="4"/>
        <v>-3.8727904337774194E-9</v>
      </c>
      <c r="S32" s="1">
        <f t="shared" si="5"/>
        <v>1.7925960180452334E-4</v>
      </c>
      <c r="T32" s="1">
        <f t="shared" si="6"/>
        <v>8.2655255277999993E-5</v>
      </c>
      <c r="U32" s="1">
        <f t="shared" si="7"/>
        <v>-1.2802194610200002E-4</v>
      </c>
      <c r="V32" s="1">
        <f t="shared" si="8"/>
        <v>4.2267617108904579E-5</v>
      </c>
      <c r="W32" s="1">
        <f t="shared" si="20"/>
        <v>1.0299853083264754</v>
      </c>
      <c r="X32" s="1">
        <f t="shared" si="21"/>
        <v>4.1037106808427385E-5</v>
      </c>
      <c r="Y32" s="1"/>
      <c r="Z32" s="1">
        <f t="shared" si="9"/>
        <v>4.2267686184817429E-5</v>
      </c>
      <c r="AA32" s="1"/>
      <c r="AB32" s="1">
        <v>9.1662829248369439E-5</v>
      </c>
      <c r="AC32" s="1">
        <v>-5.3588988991594975E-5</v>
      </c>
      <c r="AD32" s="1">
        <v>1.5882732501968364E-4</v>
      </c>
      <c r="AE32" s="1">
        <f t="shared" si="10"/>
        <v>4.3770826051823328E-8</v>
      </c>
      <c r="AF32" s="1">
        <v>3.5310529064270664E-5</v>
      </c>
      <c r="AG32" s="1">
        <v>8.5006121165399995E-6</v>
      </c>
      <c r="AH32" s="1">
        <v>-1.6732896756433441E-4</v>
      </c>
      <c r="AI32" s="1">
        <f t="shared" si="11"/>
        <v>-1.3389291098052334E-4</v>
      </c>
      <c r="AJ32" s="1">
        <f t="shared" si="12"/>
        <v>3.8727904337774194E-9</v>
      </c>
      <c r="AK32" s="3">
        <f t="shared" si="13"/>
        <v>9.1625139995967555E-5</v>
      </c>
      <c r="AL32" s="1">
        <f t="shared" si="14"/>
        <v>4.2267770984555787E-5</v>
      </c>
      <c r="AM32" s="1">
        <f t="shared" si="15"/>
        <v>4.9357369011411768E-5</v>
      </c>
      <c r="AN32" s="1"/>
      <c r="AO32" s="1"/>
      <c r="AP32" s="1"/>
      <c r="AQ32" s="1"/>
      <c r="AR32" s="1"/>
    </row>
    <row r="33" spans="1:44" x14ac:dyDescent="0.2">
      <c r="A33">
        <v>32</v>
      </c>
      <c r="B33" s="1">
        <v>-1.2947999999999999E-2</v>
      </c>
      <c r="C33" s="1">
        <v>0.33121600000000001</v>
      </c>
      <c r="D33" s="1">
        <v>0.61538700000000002</v>
      </c>
      <c r="E33" s="1">
        <v>0.25124299999999999</v>
      </c>
      <c r="F33" s="1">
        <v>4.3632199999999999E-5</v>
      </c>
      <c r="G33" s="1">
        <f t="shared" si="16"/>
        <v>665.44521802858401</v>
      </c>
      <c r="H33" s="1">
        <f t="shared" si="17"/>
        <v>-5755.9545621106563</v>
      </c>
      <c r="I33" s="1">
        <f t="shared" si="18"/>
        <v>3580.0659582264857</v>
      </c>
      <c r="J33" s="1">
        <f t="shared" si="19"/>
        <v>-7.3286918285159572</v>
      </c>
      <c r="K33" s="1">
        <f t="shared" si="0"/>
        <v>4.3632199999999999E-5</v>
      </c>
      <c r="L33" s="1">
        <v>1.38932E-4</v>
      </c>
      <c r="M33" s="1">
        <v>1.38932E-4</v>
      </c>
      <c r="N33" s="1">
        <v>-8.1225199999999996E-4</v>
      </c>
      <c r="O33" s="1">
        <f t="shared" si="1"/>
        <v>-5.3438800000000001E-4</v>
      </c>
      <c r="P33" s="1">
        <f t="shared" si="2"/>
        <v>3.0158366728533331E-7</v>
      </c>
      <c r="Q33" s="1">
        <f t="shared" si="3"/>
        <v>1.38932E-4</v>
      </c>
      <c r="R33" s="1">
        <f t="shared" si="4"/>
        <v>-3.9049053240104952E-9</v>
      </c>
      <c r="S33" s="1">
        <f t="shared" si="5"/>
        <v>1.8189267795567927E-4</v>
      </c>
      <c r="T33" s="1">
        <f t="shared" si="6"/>
        <v>8.5496946684E-5</v>
      </c>
      <c r="U33" s="1">
        <f t="shared" si="7"/>
        <v>-1.34261244284E-4</v>
      </c>
      <c r="V33" s="1">
        <f t="shared" si="8"/>
        <v>4.3632427274915608E-5</v>
      </c>
      <c r="W33" s="1">
        <f t="shared" si="20"/>
        <v>0.93980729823374998</v>
      </c>
      <c r="X33" s="1">
        <f t="shared" si="21"/>
        <v>4.6426993445270416E-5</v>
      </c>
      <c r="Y33" s="1"/>
      <c r="Z33" s="1">
        <f t="shared" si="9"/>
        <v>4.3632237879152599E-5</v>
      </c>
      <c r="AA33" s="1"/>
      <c r="AB33" s="1">
        <v>9.4928693661670458E-5</v>
      </c>
      <c r="AC33" s="1">
        <v>-5.5984356191716826E-5</v>
      </c>
      <c r="AD33" s="1">
        <v>1.6014322576926484E-4</v>
      </c>
      <c r="AE33" s="1">
        <f t="shared" si="10"/>
        <v>4.4060936812220826E-8</v>
      </c>
      <c r="AF33" s="1">
        <v>4.1471002847821761E-5</v>
      </c>
      <c r="AG33" s="1">
        <v>8.9999860833983035E-6</v>
      </c>
      <c r="AH33" s="1">
        <v>-1.6206258210997476E-4</v>
      </c>
      <c r="AI33" s="1">
        <f t="shared" si="11"/>
        <v>-1.3312838035567926E-4</v>
      </c>
      <c r="AJ33" s="1">
        <f t="shared" si="12"/>
        <v>3.9049053240104952E-9</v>
      </c>
      <c r="AK33" s="3">
        <f t="shared" si="13"/>
        <v>8.949639657018458E-5</v>
      </c>
      <c r="AL33" s="1">
        <f t="shared" si="14"/>
        <v>4.3631983785494681E-5</v>
      </c>
      <c r="AM33" s="1">
        <f t="shared" si="15"/>
        <v>4.58644127846899E-5</v>
      </c>
      <c r="AN33" s="1"/>
      <c r="AO33" s="1"/>
      <c r="AP33" s="1"/>
      <c r="AQ33" s="1"/>
      <c r="AR33" s="1"/>
    </row>
    <row r="34" spans="1:44" x14ac:dyDescent="0.2">
      <c r="A34">
        <v>33</v>
      </c>
      <c r="B34" s="1">
        <v>-1.21003E-2</v>
      </c>
      <c r="C34" s="1">
        <v>0.32452999999999999</v>
      </c>
      <c r="D34" s="1">
        <v>0.61914100000000005</v>
      </c>
      <c r="E34" s="1">
        <v>0.25179400000000002</v>
      </c>
      <c r="F34" s="1">
        <v>4.4996800000000003E-5</v>
      </c>
      <c r="G34" s="1">
        <f t="shared" si="16"/>
        <v>621.20767990619777</v>
      </c>
      <c r="H34" s="1">
        <f t="shared" si="17"/>
        <v>-4899.6042796423908</v>
      </c>
      <c r="I34" s="1">
        <f t="shared" si="18"/>
        <v>2750.989300894053</v>
      </c>
      <c r="J34" s="1">
        <f t="shared" si="19"/>
        <v>403.78132786166066</v>
      </c>
      <c r="K34" s="1">
        <f t="shared" si="0"/>
        <v>4.4996800000000003E-5</v>
      </c>
      <c r="L34" s="1">
        <v>1.4247399999999999E-4</v>
      </c>
      <c r="M34" s="1">
        <v>1.4247399999999999E-4</v>
      </c>
      <c r="N34" s="1">
        <v>-8.4421500000000005E-4</v>
      </c>
      <c r="O34" s="1">
        <f t="shared" si="1"/>
        <v>-5.5926700000000001E-4</v>
      </c>
      <c r="P34" s="1">
        <f t="shared" si="2"/>
        <v>3.2451839424033336E-7</v>
      </c>
      <c r="Q34" s="1">
        <f t="shared" si="3"/>
        <v>1.4247399999999999E-4</v>
      </c>
      <c r="R34" s="1">
        <f t="shared" si="4"/>
        <v>-3.9267699258263055E-9</v>
      </c>
      <c r="S34" s="1">
        <f t="shared" si="5"/>
        <v>1.8487343429575832E-4</v>
      </c>
      <c r="T34" s="1">
        <f t="shared" si="6"/>
        <v>8.8211494834000001E-5</v>
      </c>
      <c r="U34" s="1">
        <f t="shared" si="7"/>
        <v>-1.4082007499800002E-4</v>
      </c>
      <c r="V34" s="1">
        <f t="shared" si="8"/>
        <v>4.4997094517156705E-5</v>
      </c>
      <c r="W34" s="1">
        <f t="shared" si="20"/>
        <v>0.85511414442277056</v>
      </c>
      <c r="X34" s="1">
        <f t="shared" si="21"/>
        <v>5.2621155679200213E-5</v>
      </c>
      <c r="Y34" s="1"/>
      <c r="Z34" s="1">
        <f t="shared" si="9"/>
        <v>4.4996849086192789E-5</v>
      </c>
      <c r="AA34" s="1"/>
      <c r="AB34" s="1">
        <v>9.8187939717367249E-5</v>
      </c>
      <c r="AC34" s="1">
        <v>-5.816867227158469E-5</v>
      </c>
      <c r="AD34" s="1">
        <v>1.6132425749723091E-4</v>
      </c>
      <c r="AE34" s="1">
        <f t="shared" si="10"/>
        <v>4.4241862016526039E-8</v>
      </c>
      <c r="AF34" s="1">
        <v>4.8978889347107999E-5</v>
      </c>
      <c r="AG34" s="1">
        <v>9.5324691900504027E-6</v>
      </c>
      <c r="AH34" s="1">
        <v>-1.5819961633966028E-4</v>
      </c>
      <c r="AI34" s="1">
        <f t="shared" si="11"/>
        <v>-1.3226485413175829E-4</v>
      </c>
      <c r="AJ34" s="1">
        <f t="shared" si="12"/>
        <v>3.9267699258263055E-9</v>
      </c>
      <c r="AK34" s="3">
        <f t="shared" si="13"/>
        <v>8.7268367636327351E-5</v>
      </c>
      <c r="AL34" s="1">
        <f t="shared" si="14"/>
        <v>4.4996486495430937E-5</v>
      </c>
      <c r="AM34" s="1">
        <f t="shared" si="15"/>
        <v>4.2271881140896422E-5</v>
      </c>
      <c r="AN34" s="1"/>
      <c r="AO34" s="1"/>
      <c r="AP34" s="1"/>
      <c r="AQ34" s="1"/>
      <c r="AR34" s="1"/>
    </row>
    <row r="35" spans="1:44" x14ac:dyDescent="0.2">
      <c r="A35">
        <v>34</v>
      </c>
      <c r="B35" s="1">
        <v>-1.13078E-2</v>
      </c>
      <c r="C35" s="1">
        <v>0.319131</v>
      </c>
      <c r="D35" s="1">
        <v>0.62161299999999997</v>
      </c>
      <c r="E35" s="1">
        <v>0.25300299999999998</v>
      </c>
      <c r="F35" s="1">
        <v>4.6362300000000002E-5</v>
      </c>
      <c r="G35" s="1">
        <f t="shared" si="16"/>
        <v>580.3734895642624</v>
      </c>
      <c r="H35" s="1">
        <f t="shared" si="17"/>
        <v>-3953.8630538264306</v>
      </c>
      <c r="I35" s="1">
        <f t="shared" si="18"/>
        <v>1810.3258879530724</v>
      </c>
      <c r="J35" s="1">
        <f t="shared" si="19"/>
        <v>885.38996704500983</v>
      </c>
      <c r="K35" s="1">
        <f t="shared" si="0"/>
        <v>4.6362300000000002E-5</v>
      </c>
      <c r="L35" s="1">
        <v>1.4601600000000001E-4</v>
      </c>
      <c r="M35" s="1">
        <v>1.4601600000000001E-4</v>
      </c>
      <c r="N35" s="1">
        <v>-8.7619399999999995E-4</v>
      </c>
      <c r="O35" s="1">
        <f t="shared" si="1"/>
        <v>-5.8416199999999994E-4</v>
      </c>
      <c r="P35" s="1">
        <f t="shared" si="2"/>
        <v>3.4830442803333332E-7</v>
      </c>
      <c r="Q35" s="1">
        <f t="shared" si="3"/>
        <v>1.4601600000000001E-4</v>
      </c>
      <c r="R35" s="1">
        <f t="shared" si="4"/>
        <v>-3.9385568113153261E-9</v>
      </c>
      <c r="S35" s="1">
        <f t="shared" si="5"/>
        <v>1.8834256944684196E-4</v>
      </c>
      <c r="T35" s="1">
        <f t="shared" si="6"/>
        <v>9.0765443807999996E-5</v>
      </c>
      <c r="U35" s="1">
        <f t="shared" si="7"/>
        <v>-1.4779473848599997E-4</v>
      </c>
      <c r="V35" s="1">
        <f t="shared" si="8"/>
        <v>4.6361561602857425E-5</v>
      </c>
      <c r="W35" s="1">
        <f t="shared" si="20"/>
        <v>0.77376651974205801</v>
      </c>
      <c r="X35" s="1">
        <f t="shared" si="21"/>
        <v>5.9916732528453762E-5</v>
      </c>
      <c r="Y35" s="1"/>
      <c r="Z35" s="1">
        <f t="shared" si="9"/>
        <v>4.6362176933809571E-5</v>
      </c>
      <c r="AA35" s="1"/>
      <c r="AB35" s="1">
        <v>1.0142581525649538E-4</v>
      </c>
      <c r="AC35" s="1">
        <v>-6.0084267047561706E-5</v>
      </c>
      <c r="AD35" s="1">
        <v>1.6237292108899689E-4</v>
      </c>
      <c r="AE35" s="1">
        <f t="shared" si="10"/>
        <v>4.4316206673969092E-8</v>
      </c>
      <c r="AF35" s="1">
        <v>5.8229102578410766E-5</v>
      </c>
      <c r="AG35" s="1">
        <v>1.0104861397134732E-5</v>
      </c>
      <c r="AH35" s="1">
        <v>-1.5537481004251048E-4</v>
      </c>
      <c r="AI35" s="1">
        <f t="shared" si="11"/>
        <v>-1.3131327476884199E-4</v>
      </c>
      <c r="AJ35" s="1">
        <f t="shared" si="12"/>
        <v>3.9385568113153261E-9</v>
      </c>
      <c r="AK35" s="3">
        <f t="shared" si="13"/>
        <v>8.4950087602410072E-5</v>
      </c>
      <c r="AL35" s="1">
        <f t="shared" si="14"/>
        <v>4.636318716643192E-5</v>
      </c>
      <c r="AM35" s="1">
        <f t="shared" si="15"/>
        <v>3.8586900435978153E-5</v>
      </c>
      <c r="AN35" s="1"/>
      <c r="AO35" s="1"/>
      <c r="AP35" s="1"/>
      <c r="AQ35" s="1"/>
      <c r="AR35" s="1"/>
    </row>
    <row r="36" spans="1:44" x14ac:dyDescent="0.2">
      <c r="A36">
        <v>35</v>
      </c>
      <c r="B36" s="1">
        <v>-1.0564199999999999E-2</v>
      </c>
      <c r="C36" s="1">
        <v>0.31509900000000002</v>
      </c>
      <c r="D36" s="1">
        <v>0.622695</v>
      </c>
      <c r="E36" s="1">
        <v>0.25495099999999998</v>
      </c>
      <c r="F36" s="1">
        <v>4.7728800000000003E-5</v>
      </c>
      <c r="G36" s="1">
        <f t="shared" si="16"/>
        <v>544.16392242956442</v>
      </c>
      <c r="H36" s="1">
        <f t="shared" si="17"/>
        <v>-2950.6037321624417</v>
      </c>
      <c r="I36" s="1">
        <f t="shared" si="18"/>
        <v>791.80387852179024</v>
      </c>
      <c r="J36" s="1">
        <f t="shared" si="19"/>
        <v>1425.5396999634127</v>
      </c>
      <c r="K36" s="1">
        <f t="shared" si="0"/>
        <v>4.7728800000000003E-5</v>
      </c>
      <c r="L36" s="1">
        <v>1.4955900000000001E-4</v>
      </c>
      <c r="M36" s="1">
        <v>1.4955900000000001E-4</v>
      </c>
      <c r="N36" s="1">
        <v>-9.0818300000000002E-4</v>
      </c>
      <c r="O36" s="1">
        <f t="shared" si="1"/>
        <v>-6.09065E-4</v>
      </c>
      <c r="P36" s="1">
        <f t="shared" si="2"/>
        <v>3.7293937952133335E-7</v>
      </c>
      <c r="Q36" s="1">
        <f t="shared" si="3"/>
        <v>1.4955900000000001E-4</v>
      </c>
      <c r="R36" s="1">
        <f t="shared" si="4"/>
        <v>-3.9398061931392692E-9</v>
      </c>
      <c r="S36" s="1">
        <f t="shared" si="5"/>
        <v>1.9242706103166446E-4</v>
      </c>
      <c r="T36" s="1">
        <f t="shared" si="6"/>
        <v>9.3129641505000009E-5</v>
      </c>
      <c r="U36" s="1">
        <f t="shared" si="7"/>
        <v>-1.5528173081499999E-4</v>
      </c>
      <c r="V36" s="1">
        <f t="shared" si="8"/>
        <v>4.7729292946181571E-5</v>
      </c>
      <c r="W36" s="1">
        <f t="shared" si="20"/>
        <v>0.700173522712362</v>
      </c>
      <c r="X36" s="1">
        <f t="shared" si="21"/>
        <v>6.8167806119382807E-5</v>
      </c>
      <c r="Y36" s="1"/>
      <c r="Z36" s="1">
        <f t="shared" si="9"/>
        <v>4.7728882157696929E-5</v>
      </c>
      <c r="AA36" s="1"/>
      <c r="AB36" s="1">
        <v>1.0463506095530458E-4</v>
      </c>
      <c r="AC36" s="1">
        <v>-6.1679442258927753E-5</v>
      </c>
      <c r="AD36" s="1">
        <v>1.6329164775092308E-4</v>
      </c>
      <c r="AE36" s="1">
        <f t="shared" si="10"/>
        <v>4.4279824262670727E-8</v>
      </c>
      <c r="AF36" s="1">
        <v>6.9811191849454711E-5</v>
      </c>
      <c r="AG36" s="1">
        <v>1.0724418167621572E-5</v>
      </c>
      <c r="AH36" s="1">
        <v>-1.5333803188041843E-4</v>
      </c>
      <c r="AI36" s="1">
        <f t="shared" si="11"/>
        <v>-1.3027497172166444E-4</v>
      </c>
      <c r="AJ36" s="1">
        <f t="shared" si="12"/>
        <v>3.9398061931392692E-9</v>
      </c>
      <c r="AK36" s="3">
        <f t="shared" si="13"/>
        <v>8.2546847455412559E-5</v>
      </c>
      <c r="AL36" s="1">
        <f t="shared" si="14"/>
        <v>4.7728124266251892E-5</v>
      </c>
      <c r="AM36" s="1">
        <f t="shared" si="15"/>
        <v>3.481872318916066E-5</v>
      </c>
      <c r="AN36" s="1"/>
      <c r="AO36" s="1"/>
      <c r="AP36" s="1"/>
      <c r="AQ36" s="1"/>
      <c r="AR36" s="1"/>
    </row>
    <row r="37" spans="1:44" x14ac:dyDescent="0.2">
      <c r="A37">
        <v>36</v>
      </c>
      <c r="B37" s="1">
        <v>-9.86421E-3</v>
      </c>
      <c r="C37" s="1">
        <v>0.31251800000000002</v>
      </c>
      <c r="D37" s="1">
        <v>0.62227200000000005</v>
      </c>
      <c r="E37" s="1">
        <v>0.25772</v>
      </c>
      <c r="F37" s="1">
        <v>4.90964E-5</v>
      </c>
      <c r="G37" s="1">
        <f t="shared" si="16"/>
        <v>511.83825680023466</v>
      </c>
      <c r="H37" s="1">
        <f t="shared" si="17"/>
        <v>-1887.2477332553422</v>
      </c>
      <c r="I37" s="1">
        <f t="shared" si="18"/>
        <v>-309.30096519446636</v>
      </c>
      <c r="J37" s="1">
        <f t="shared" si="19"/>
        <v>2024.7148288973588</v>
      </c>
      <c r="K37" s="1">
        <f t="shared" si="0"/>
        <v>4.90964E-5</v>
      </c>
      <c r="L37" s="1">
        <v>1.53101E-4</v>
      </c>
      <c r="M37" s="1">
        <v>1.53101E-4</v>
      </c>
      <c r="N37" s="1">
        <v>-9.4017899999999997E-4</v>
      </c>
      <c r="O37" s="1">
        <f t="shared" si="1"/>
        <v>-6.3397699999999998E-4</v>
      </c>
      <c r="P37" s="1">
        <f t="shared" si="2"/>
        <v>3.9842038613333322E-7</v>
      </c>
      <c r="Q37" s="1">
        <f t="shared" si="3"/>
        <v>1.53101E-4</v>
      </c>
      <c r="R37" s="1">
        <f t="shared" si="4"/>
        <v>-3.9301023571002866E-9</v>
      </c>
      <c r="S37" s="1">
        <f t="shared" si="5"/>
        <v>1.9726308116767703E-4</v>
      </c>
      <c r="T37" s="1">
        <f t="shared" si="6"/>
        <v>9.5270465472000002E-5</v>
      </c>
      <c r="U37" s="1">
        <f t="shared" si="7"/>
        <v>-1.6338855243999998E-4</v>
      </c>
      <c r="V37" s="1">
        <f t="shared" si="8"/>
        <v>4.9096307185959414E-5</v>
      </c>
      <c r="W37" s="1">
        <f t="shared" si="20"/>
        <v>0.63133260336178099</v>
      </c>
      <c r="X37" s="1">
        <f t="shared" si="21"/>
        <v>7.7766151984748843E-5</v>
      </c>
      <c r="Y37" s="1"/>
      <c r="Z37" s="1">
        <f t="shared" si="9"/>
        <v>4.9096384530993234E-5</v>
      </c>
      <c r="AA37" s="1"/>
      <c r="AB37" s="1">
        <v>1.0780964557346545E-4</v>
      </c>
      <c r="AC37" s="1">
        <v>-6.290144864789138E-5</v>
      </c>
      <c r="AD37" s="1">
        <v>1.6407748257292736E-4</v>
      </c>
      <c r="AE37" s="1">
        <f t="shared" si="10"/>
        <v>4.4128720248967244E-8</v>
      </c>
      <c r="AF37" s="1">
        <v>8.4617037017812501E-5</v>
      </c>
      <c r="AG37" s="1">
        <v>1.140001553815927E-5</v>
      </c>
      <c r="AH37" s="1">
        <v>-1.5192457917580338E-4</v>
      </c>
      <c r="AI37" s="1">
        <f t="shared" si="11"/>
        <v>-1.2914499419967705E-4</v>
      </c>
      <c r="AJ37" s="1">
        <f t="shared" si="12"/>
        <v>3.9301023571002866E-9</v>
      </c>
      <c r="AK37" s="3">
        <f t="shared" si="13"/>
        <v>8.0048446977256968E-5</v>
      </c>
      <c r="AL37" s="1">
        <f t="shared" si="14"/>
        <v>4.909654722242008E-5</v>
      </c>
      <c r="AM37" s="1">
        <f t="shared" si="15"/>
        <v>3.0951899754836882E-5</v>
      </c>
      <c r="AN37" s="1"/>
      <c r="AO37" s="1"/>
      <c r="AP37" s="1"/>
      <c r="AQ37" s="1"/>
      <c r="AR37" s="1"/>
    </row>
    <row r="38" spans="1:44" x14ac:dyDescent="0.2">
      <c r="A38">
        <v>37</v>
      </c>
      <c r="B38" s="1">
        <v>-9.2037899999999999E-3</v>
      </c>
      <c r="C38" s="1">
        <v>0.31050899999999998</v>
      </c>
      <c r="D38" s="1">
        <v>0.62134699999999998</v>
      </c>
      <c r="E38" s="1">
        <v>0.26068999999999998</v>
      </c>
      <c r="F38" s="1">
        <v>5.0465299999999999E-5</v>
      </c>
      <c r="G38" s="1">
        <f t="shared" si="16"/>
        <v>482.44575936883649</v>
      </c>
      <c r="H38" s="1">
        <f t="shared" si="17"/>
        <v>-1467.6017240120088</v>
      </c>
      <c r="I38" s="1">
        <f t="shared" si="18"/>
        <v>-675.72503469944104</v>
      </c>
      <c r="J38" s="1">
        <f t="shared" si="19"/>
        <v>2169.6252465483039</v>
      </c>
      <c r="K38" s="1">
        <f t="shared" si="0"/>
        <v>5.0465299999999999E-5</v>
      </c>
      <c r="L38" s="1">
        <v>1.5664300000000001E-4</v>
      </c>
      <c r="M38" s="1">
        <v>1.5664300000000001E-4</v>
      </c>
      <c r="N38" s="1">
        <v>-9.7218000000000001E-4</v>
      </c>
      <c r="O38" s="1">
        <f t="shared" si="1"/>
        <v>-6.5889399999999993E-4</v>
      </c>
      <c r="P38" s="1">
        <f t="shared" si="2"/>
        <v>4.247471217763333E-7</v>
      </c>
      <c r="Q38" s="1">
        <f t="shared" si="3"/>
        <v>1.5664300000000001E-4</v>
      </c>
      <c r="R38" s="1">
        <f t="shared" si="4"/>
        <v>-3.909283311933799E-9</v>
      </c>
      <c r="S38" s="1">
        <f t="shared" si="5"/>
        <v>2.0236687017223165E-4</v>
      </c>
      <c r="T38" s="1">
        <f t="shared" si="6"/>
        <v>9.7329658121000001E-5</v>
      </c>
      <c r="U38" s="1">
        <f t="shared" si="7"/>
        <v>-1.7176707685999997E-4</v>
      </c>
      <c r="V38" s="1">
        <f t="shared" si="8"/>
        <v>5.0464672427978597E-5</v>
      </c>
      <c r="W38" s="1">
        <f t="shared" si="20"/>
        <v>0.56863566384189834</v>
      </c>
      <c r="X38" s="1">
        <f t="shared" si="21"/>
        <v>8.8746935229179778E-5</v>
      </c>
      <c r="Y38" s="1"/>
      <c r="Z38" s="1">
        <f t="shared" si="9"/>
        <v>5.0465195404663098E-5</v>
      </c>
      <c r="AA38" s="1"/>
      <c r="AB38" s="1">
        <v>1.1094583760918252E-4</v>
      </c>
      <c r="AC38" s="1">
        <v>-6.4000448762133557E-5</v>
      </c>
      <c r="AD38" s="1">
        <v>1.6473234415409504E-4</v>
      </c>
      <c r="AE38" s="1">
        <f t="shared" si="10"/>
        <v>4.3861951954198881E-8</v>
      </c>
      <c r="AF38" s="1">
        <v>1.0406936744194494E-4</v>
      </c>
      <c r="AG38" s="1">
        <v>1.2112264604761266E-5</v>
      </c>
      <c r="AH38" s="1">
        <v>-1.5100361897636534E-4</v>
      </c>
      <c r="AI38" s="1">
        <f t="shared" si="11"/>
        <v>-1.2792945143323169E-4</v>
      </c>
      <c r="AJ38" s="1">
        <f t="shared" si="12"/>
        <v>3.909283311933799E-9</v>
      </c>
      <c r="AK38" s="3">
        <f t="shared" si="13"/>
        <v>7.7462978346793456E-5</v>
      </c>
      <c r="AL38" s="1">
        <f t="shared" si="14"/>
        <v>5.046647308643823E-5</v>
      </c>
      <c r="AM38" s="1">
        <f t="shared" si="15"/>
        <v>2.6996505260355223E-5</v>
      </c>
      <c r="AN38" s="1"/>
      <c r="AO38" s="1"/>
      <c r="AP38" s="1"/>
      <c r="AQ38" s="1"/>
      <c r="AR38" s="1"/>
    </row>
    <row r="39" spans="1:44" x14ac:dyDescent="0.2">
      <c r="A39">
        <v>38</v>
      </c>
      <c r="B39" s="1">
        <v>-8.5799299999999995E-3</v>
      </c>
      <c r="C39" s="1">
        <v>0.30819099999999999</v>
      </c>
      <c r="D39" s="1">
        <v>0.62092999999999998</v>
      </c>
      <c r="E39" s="1">
        <v>0.26323800000000003</v>
      </c>
      <c r="F39" s="1">
        <v>5.18348E-5</v>
      </c>
      <c r="G39" s="1">
        <f t="shared" si="16"/>
        <v>455.53851770719234</v>
      </c>
      <c r="H39" s="1">
        <f t="shared" si="17"/>
        <v>-1692.588535962019</v>
      </c>
      <c r="I39" s="1">
        <f t="shared" si="18"/>
        <v>-304.49069003285899</v>
      </c>
      <c r="J39" s="1">
        <f t="shared" si="19"/>
        <v>1860.5330412559681</v>
      </c>
      <c r="K39" s="1">
        <f t="shared" si="0"/>
        <v>5.18348E-5</v>
      </c>
      <c r="L39" s="1">
        <v>1.6018599999999999E-4</v>
      </c>
      <c r="M39" s="1">
        <v>1.6018599999999999E-4</v>
      </c>
      <c r="N39" s="1">
        <v>-1.0041900000000001E-3</v>
      </c>
      <c r="O39" s="1">
        <f t="shared" si="1"/>
        <v>-6.838180000000001E-4</v>
      </c>
      <c r="P39" s="1">
        <f t="shared" si="2"/>
        <v>4.5192382312533333E-7</v>
      </c>
      <c r="Q39" s="1">
        <f t="shared" si="3"/>
        <v>1.6018599999999999E-4</v>
      </c>
      <c r="R39" s="1">
        <f t="shared" si="4"/>
        <v>-3.8774747677477413E-9</v>
      </c>
      <c r="S39" s="1">
        <f t="shared" si="5"/>
        <v>2.0718226177191966E-4</v>
      </c>
      <c r="T39" s="1">
        <f t="shared" si="6"/>
        <v>9.9464292979999983E-5</v>
      </c>
      <c r="U39" s="1">
        <f t="shared" si="7"/>
        <v>-1.8000688268400005E-4</v>
      </c>
      <c r="V39" s="1">
        <f t="shared" si="8"/>
        <v>5.1835201562626989E-5</v>
      </c>
      <c r="W39" s="1">
        <f t="shared" si="20"/>
        <v>0.51269085063167052</v>
      </c>
      <c r="X39" s="1">
        <f t="shared" si="21"/>
        <v>1.0110420636288407E-4</v>
      </c>
      <c r="Y39" s="1"/>
      <c r="Z39" s="1">
        <f t="shared" si="9"/>
        <v>5.1834866927104497E-5</v>
      </c>
      <c r="AA39" s="1"/>
      <c r="AB39" s="1">
        <v>1.1404147657289779E-4</v>
      </c>
      <c r="AC39" s="1">
        <v>-6.5423821237515112E-5</v>
      </c>
      <c r="AD39" s="1">
        <v>1.6525715523224821E-4</v>
      </c>
      <c r="AE39" s="1">
        <f t="shared" si="10"/>
        <v>4.348170264820215E-8</v>
      </c>
      <c r="AF39" s="1">
        <v>1.3058529587965358E-4</v>
      </c>
      <c r="AG39" s="1">
        <v>1.286125787448174E-5</v>
      </c>
      <c r="AH39" s="1">
        <v>-1.5047972600245585E-4</v>
      </c>
      <c r="AI39" s="1">
        <f t="shared" si="11"/>
        <v>-1.2663967206791958E-4</v>
      </c>
      <c r="AJ39" s="1">
        <f t="shared" si="12"/>
        <v>3.8774747677477413E-9</v>
      </c>
      <c r="AK39" s="3">
        <f t="shared" si="13"/>
        <v>7.4805778207756902E-5</v>
      </c>
      <c r="AL39" s="1">
        <f t="shared" si="14"/>
        <v>5.1833893860162669E-5</v>
      </c>
      <c r="AM39" s="1">
        <f t="shared" si="15"/>
        <v>2.2971884347594236E-5</v>
      </c>
      <c r="AN39" s="1"/>
      <c r="AO39" s="1"/>
      <c r="AP39" s="1"/>
      <c r="AQ39" s="1"/>
      <c r="AR39" s="1"/>
    </row>
    <row r="40" spans="1:44" x14ac:dyDescent="0.2">
      <c r="A40">
        <v>39</v>
      </c>
      <c r="B40" s="1">
        <v>-7.9608999999999999E-3</v>
      </c>
      <c r="C40" s="1">
        <v>0.30517499999999997</v>
      </c>
      <c r="D40" s="1">
        <v>0.62132799999999999</v>
      </c>
      <c r="E40" s="1">
        <v>0.26526899999999998</v>
      </c>
      <c r="F40" s="1">
        <v>5.3204700000000002E-5</v>
      </c>
      <c r="G40" s="1">
        <f t="shared" si="16"/>
        <v>451.87969924811938</v>
      </c>
      <c r="H40" s="1">
        <f t="shared" si="17"/>
        <v>-2201.6205562449918</v>
      </c>
      <c r="I40" s="1">
        <f t="shared" si="18"/>
        <v>290.53215563180441</v>
      </c>
      <c r="J40" s="1">
        <f t="shared" si="19"/>
        <v>1482.5899700707691</v>
      </c>
      <c r="K40" s="1">
        <f t="shared" si="0"/>
        <v>5.3204700000000002E-5</v>
      </c>
      <c r="L40" s="1">
        <v>1.63728E-4</v>
      </c>
      <c r="M40" s="1">
        <v>1.63728E-4</v>
      </c>
      <c r="N40" s="1">
        <v>-1.0367900000000001E-3</v>
      </c>
      <c r="O40" s="1">
        <f t="shared" si="1"/>
        <v>-7.0933400000000005E-4</v>
      </c>
      <c r="P40" s="1">
        <f t="shared" si="2"/>
        <v>4.8041448944133331E-7</v>
      </c>
      <c r="Q40" s="1">
        <f t="shared" si="3"/>
        <v>1.63728E-4</v>
      </c>
      <c r="R40" s="1">
        <f t="shared" si="4"/>
        <v>-3.8245317089935104E-9</v>
      </c>
      <c r="S40" s="1">
        <f t="shared" si="5"/>
        <v>2.1152270998576401E-4</v>
      </c>
      <c r="T40" s="1">
        <f t="shared" si="6"/>
        <v>1.0172879078399999E-4</v>
      </c>
      <c r="U40" s="1">
        <f t="shared" si="7"/>
        <v>-1.8816432084599999E-4</v>
      </c>
      <c r="V40" s="1">
        <f t="shared" si="8"/>
        <v>5.3203836741798718E-5</v>
      </c>
      <c r="W40" s="1">
        <f t="shared" si="20"/>
        <v>0.55014793040161103</v>
      </c>
      <c r="X40" s="1">
        <f t="shared" si="21"/>
        <v>9.6708237551597489E-5</v>
      </c>
      <c r="Y40" s="1"/>
      <c r="Z40" s="1">
        <f t="shared" si="9"/>
        <v>5.3204556123633121E-5</v>
      </c>
      <c r="AA40" s="1"/>
      <c r="AB40" s="1">
        <v>1.1709456821668867E-4</v>
      </c>
      <c r="AC40" s="1">
        <v>-6.7266822861372752E-5</v>
      </c>
      <c r="AD40" s="1">
        <v>1.6554851337828846E-4</v>
      </c>
      <c r="AE40" s="1">
        <f t="shared" si="10"/>
        <v>4.2878463818654174E-8</v>
      </c>
      <c r="AF40" s="1">
        <v>1.686135412864486E-4</v>
      </c>
      <c r="AG40" s="1">
        <v>1.3643433353401472E-5</v>
      </c>
      <c r="AH40" s="1">
        <v>-1.5048733835925856E-4</v>
      </c>
      <c r="AI40" s="1">
        <f t="shared" si="11"/>
        <v>-1.25087179923764E-4</v>
      </c>
      <c r="AJ40" s="1">
        <f t="shared" si="12"/>
        <v>3.8245317089935104E-9</v>
      </c>
      <c r="AK40" s="3">
        <f t="shared" si="13"/>
        <v>7.1880020560698458E-5</v>
      </c>
      <c r="AL40" s="1">
        <f t="shared" si="14"/>
        <v>5.3207159363065544E-5</v>
      </c>
      <c r="AM40" s="1">
        <f t="shared" si="15"/>
        <v>1.8672861197632911E-5</v>
      </c>
      <c r="AN40" s="1"/>
      <c r="AO40" s="1"/>
      <c r="AP40" s="1"/>
      <c r="AQ40" s="1"/>
      <c r="AR40" s="1"/>
    </row>
    <row r="41" spans="1:44" x14ac:dyDescent="0.2">
      <c r="A41">
        <v>40</v>
      </c>
      <c r="B41" s="1">
        <v>-7.3456600000000004E-3</v>
      </c>
      <c r="C41" s="1">
        <v>0.30126500000000001</v>
      </c>
      <c r="D41" s="1">
        <v>0.62276500000000001</v>
      </c>
      <c r="E41" s="1">
        <v>0.26664700000000002</v>
      </c>
      <c r="F41" s="1">
        <v>5.4574899999999998E-5</v>
      </c>
      <c r="G41" s="1">
        <f t="shared" si="16"/>
        <v>449.0147423733772</v>
      </c>
      <c r="H41" s="1">
        <f t="shared" si="17"/>
        <v>-2853.5980148883236</v>
      </c>
      <c r="I41" s="1">
        <f t="shared" si="18"/>
        <v>1048.7520070062953</v>
      </c>
      <c r="J41" s="1">
        <f t="shared" si="19"/>
        <v>1005.6925996205299</v>
      </c>
      <c r="K41" s="1">
        <f t="shared" si="0"/>
        <v>5.4574899999999998E-5</v>
      </c>
      <c r="L41" s="1">
        <v>1.67271E-4</v>
      </c>
      <c r="M41" s="1">
        <v>1.67271E-4</v>
      </c>
      <c r="N41" s="1">
        <v>-1.0700499999999999E-3</v>
      </c>
      <c r="O41" s="1">
        <f t="shared" si="1"/>
        <v>-7.3550799999999995E-4</v>
      </c>
      <c r="P41" s="1">
        <f t="shared" si="2"/>
        <v>5.1032108568033331E-7</v>
      </c>
      <c r="Q41" s="1">
        <f t="shared" si="3"/>
        <v>1.67271E-4</v>
      </c>
      <c r="R41" s="1">
        <f t="shared" si="4"/>
        <v>-3.7486451862385977E-9</v>
      </c>
      <c r="S41" s="1">
        <f t="shared" si="5"/>
        <v>2.1521395875690941E-4</v>
      </c>
      <c r="T41" s="1">
        <f t="shared" si="6"/>
        <v>1.04170524315E-4</v>
      </c>
      <c r="U41" s="1">
        <f t="shared" si="7"/>
        <v>-1.96121001676E-4</v>
      </c>
      <c r="V41" s="1">
        <f t="shared" si="8"/>
        <v>5.457539976426928E-5</v>
      </c>
      <c r="W41" s="1">
        <f t="shared" si="20"/>
        <v>0.59582268804473193</v>
      </c>
      <c r="X41" s="1">
        <f t="shared" si="21"/>
        <v>9.1596713014345613E-5</v>
      </c>
      <c r="Y41" s="1"/>
      <c r="Z41" s="1">
        <f t="shared" si="9"/>
        <v>5.4574983294044877E-5</v>
      </c>
      <c r="AA41" s="1"/>
      <c r="AB41" s="1">
        <v>1.2010415555999772E-4</v>
      </c>
      <c r="AC41" s="1">
        <v>-6.9647078543365706E-5</v>
      </c>
      <c r="AD41" s="1">
        <v>1.6559080989230618E-4</v>
      </c>
      <c r="AE41" s="1">
        <f t="shared" si="10"/>
        <v>4.2034345379509153E-8</v>
      </c>
      <c r="AF41" s="1">
        <v>2.2734545443321371E-4</v>
      </c>
      <c r="AG41" s="1">
        <v>1.4452573449221542E-5</v>
      </c>
      <c r="AH41" s="1">
        <v>-1.5096712102049707E-4</v>
      </c>
      <c r="AI41" s="1">
        <f t="shared" si="11"/>
        <v>-1.2326348139590944E-4</v>
      </c>
      <c r="AJ41" s="1">
        <f t="shared" si="12"/>
        <v>3.7486451862385977E-9</v>
      </c>
      <c r="AK41" s="3">
        <f t="shared" si="13"/>
        <v>6.8690513623990122E-5</v>
      </c>
      <c r="AL41" s="1">
        <f t="shared" si="14"/>
        <v>5.4572967771919316E-5</v>
      </c>
      <c r="AM41" s="1">
        <f t="shared" si="15"/>
        <v>1.4117545852070813E-5</v>
      </c>
      <c r="AN41" s="1"/>
      <c r="AO41" s="1"/>
      <c r="AP41" s="1"/>
      <c r="AQ41" s="1"/>
      <c r="AR41" s="1"/>
    </row>
    <row r="42" spans="1:44" x14ac:dyDescent="0.2">
      <c r="A42">
        <v>41</v>
      </c>
      <c r="B42" s="1">
        <v>-6.7332499999999997E-3</v>
      </c>
      <c r="C42" s="1">
        <v>0.296373</v>
      </c>
      <c r="D42" s="1">
        <v>0.62533799999999995</v>
      </c>
      <c r="E42" s="1">
        <v>0.26731500000000002</v>
      </c>
      <c r="F42" s="1">
        <v>5.5945200000000001E-5</v>
      </c>
      <c r="G42" s="1">
        <f t="shared" si="16"/>
        <v>446.91673356199334</v>
      </c>
      <c r="H42" s="1">
        <f t="shared" si="17"/>
        <v>-3570.0211632489218</v>
      </c>
      <c r="I42" s="1">
        <f t="shared" si="18"/>
        <v>1877.6910165656654</v>
      </c>
      <c r="J42" s="1">
        <f t="shared" si="19"/>
        <v>487.48449244690983</v>
      </c>
      <c r="K42" s="1">
        <f t="shared" si="0"/>
        <v>5.5945200000000001E-5</v>
      </c>
      <c r="L42" s="1">
        <v>1.7081299999999999E-4</v>
      </c>
      <c r="M42" s="1">
        <v>1.7081299999999999E-4</v>
      </c>
      <c r="N42" s="1">
        <v>-1.10407E-3</v>
      </c>
      <c r="O42" s="1">
        <f t="shared" si="1"/>
        <v>-7.6244399999999993E-4</v>
      </c>
      <c r="P42" s="1">
        <f t="shared" si="2"/>
        <v>5.4177555456299992E-7</v>
      </c>
      <c r="Q42" s="1">
        <f t="shared" si="3"/>
        <v>1.7081299999999999E-4</v>
      </c>
      <c r="R42" s="1">
        <f t="shared" si="4"/>
        <v>-3.6479102527613189E-9</v>
      </c>
      <c r="S42" s="1">
        <f t="shared" si="5"/>
        <v>2.1814654495576894E-4</v>
      </c>
      <c r="T42" s="1">
        <f t="shared" si="6"/>
        <v>1.0681585979399998E-4</v>
      </c>
      <c r="U42" s="1">
        <f t="shared" si="7"/>
        <v>-2.0381271786000001E-4</v>
      </c>
      <c r="V42" s="1">
        <f t="shared" si="8"/>
        <v>5.5944624565184881E-5</v>
      </c>
      <c r="W42" s="1">
        <f t="shared" si="20"/>
        <v>0.64922947653276508</v>
      </c>
      <c r="X42" s="1">
        <f t="shared" si="21"/>
        <v>8.6170801831055623E-5</v>
      </c>
      <c r="Y42" s="1"/>
      <c r="Z42" s="1">
        <f t="shared" si="9"/>
        <v>5.5945104094197482E-5</v>
      </c>
      <c r="AA42" s="1"/>
      <c r="AB42" s="1">
        <v>1.2306978001775331E-4</v>
      </c>
      <c r="AC42" s="1">
        <v>-7.2652732804656726E-5</v>
      </c>
      <c r="AD42" s="1">
        <v>1.653552640239821E-4</v>
      </c>
      <c r="AE42" s="1">
        <f t="shared" si="10"/>
        <v>4.0930003157903565E-8</v>
      </c>
      <c r="AF42" s="1">
        <v>3.2932249407971318E-4</v>
      </c>
      <c r="AG42" s="1">
        <v>1.5284775337718526E-5</v>
      </c>
      <c r="AH42" s="1">
        <v>-1.5189630171658639E-4</v>
      </c>
      <c r="AI42" s="1">
        <f t="shared" si="11"/>
        <v>-1.2114968688976889E-4</v>
      </c>
      <c r="AJ42" s="1">
        <f t="shared" si="12"/>
        <v>3.6479102527613189E-9</v>
      </c>
      <c r="AK42" s="3">
        <f t="shared" si="13"/>
        <v>6.5201008769528711E-5</v>
      </c>
      <c r="AL42" s="1">
        <f t="shared" si="14"/>
        <v>5.5948678120240177E-5</v>
      </c>
      <c r="AM42" s="1">
        <f t="shared" si="15"/>
        <v>9.2523306492885401E-6</v>
      </c>
      <c r="AN42" s="1"/>
      <c r="AO42" s="1"/>
      <c r="AP42" s="1"/>
      <c r="AQ42" s="1"/>
      <c r="AR42" s="1"/>
    </row>
    <row r="43" spans="1:44" x14ac:dyDescent="0.2">
      <c r="A43">
        <v>42</v>
      </c>
      <c r="B43" s="1">
        <v>-6.1210199999999996E-3</v>
      </c>
      <c r="C43" s="1">
        <v>0.291159</v>
      </c>
      <c r="D43" s="1">
        <v>0.628274</v>
      </c>
      <c r="E43" s="1">
        <v>0.26776299999999997</v>
      </c>
      <c r="F43" s="1">
        <v>5.7315699999999997E-5</v>
      </c>
      <c r="G43" s="1">
        <f t="shared" si="16"/>
        <v>446.72017511857109</v>
      </c>
      <c r="H43" s="1">
        <f t="shared" si="17"/>
        <v>-3804.4509303174095</v>
      </c>
      <c r="I43" s="1">
        <f t="shared" si="18"/>
        <v>2142.2838380153648</v>
      </c>
      <c r="J43" s="1">
        <f t="shared" si="19"/>
        <v>326.88799708132041</v>
      </c>
      <c r="K43" s="1">
        <f t="shared" si="0"/>
        <v>5.7315699999999997E-5</v>
      </c>
      <c r="L43" s="1">
        <v>1.7435500000000001E-4</v>
      </c>
      <c r="M43" s="1">
        <v>1.7435500000000001E-4</v>
      </c>
      <c r="N43" s="1">
        <v>-1.13894E-3</v>
      </c>
      <c r="O43" s="1">
        <f t="shared" si="1"/>
        <v>-7.9022999999999995E-4</v>
      </c>
      <c r="P43" s="1">
        <f t="shared" si="2"/>
        <v>5.7491458567499988E-7</v>
      </c>
      <c r="Q43" s="1">
        <f t="shared" si="3"/>
        <v>1.7435500000000001E-4</v>
      </c>
      <c r="R43" s="1">
        <f t="shared" si="4"/>
        <v>-3.5190636772083873E-9</v>
      </c>
      <c r="S43" s="1">
        <f t="shared" si="5"/>
        <v>2.2076584430090061E-4</v>
      </c>
      <c r="T43" s="1">
        <f t="shared" si="6"/>
        <v>1.0954271327E-4</v>
      </c>
      <c r="U43" s="1">
        <f t="shared" si="7"/>
        <v>-2.1159435548999997E-4</v>
      </c>
      <c r="V43" s="1">
        <f t="shared" si="8"/>
        <v>5.7316301030954685E-5</v>
      </c>
      <c r="W43" s="1">
        <f t="shared" si="20"/>
        <v>0.71139082715091728</v>
      </c>
      <c r="X43" s="1">
        <f t="shared" si="21"/>
        <v>8.0569356313608156E-5</v>
      </c>
      <c r="Y43" s="1"/>
      <c r="Z43" s="1">
        <f t="shared" si="9"/>
        <v>5.7315800171825774E-5</v>
      </c>
      <c r="AA43" s="1"/>
      <c r="AB43" s="1">
        <v>1.2598920221495617E-4</v>
      </c>
      <c r="AC43" s="1">
        <v>-7.5910234555123151E-5</v>
      </c>
      <c r="AD43" s="1">
        <v>1.6481815954400871E-4</v>
      </c>
      <c r="AE43" s="1">
        <f t="shared" si="10"/>
        <v>3.9532112487135294E-8</v>
      </c>
      <c r="AF43" s="1">
        <v>5.4832435055672914E-4</v>
      </c>
      <c r="AG43" s="1">
        <v>1.613666271748021E-5</v>
      </c>
      <c r="AH43" s="1">
        <v>-1.532497420318146E-4</v>
      </c>
      <c r="AI43" s="1">
        <f t="shared" si="11"/>
        <v>-1.1871420208090064E-4</v>
      </c>
      <c r="AJ43" s="1">
        <f t="shared" si="12"/>
        <v>3.5190636772083873E-9</v>
      </c>
      <c r="AK43" s="3">
        <f t="shared" si="13"/>
        <v>6.1406922183340854E-5</v>
      </c>
      <c r="AL43" s="1">
        <f t="shared" si="14"/>
        <v>5.7307279897559779E-5</v>
      </c>
      <c r="AM43" s="1">
        <f t="shared" si="15"/>
        <v>4.0996422857810809E-6</v>
      </c>
      <c r="AN43" s="1"/>
      <c r="AO43" s="1"/>
      <c r="AP43" s="1"/>
      <c r="AQ43" s="1"/>
      <c r="AR43" s="1"/>
    </row>
    <row r="44" spans="1:44" x14ac:dyDescent="0.2">
      <c r="A44">
        <v>43</v>
      </c>
      <c r="B44" s="1">
        <v>-5.5340700000000003E-3</v>
      </c>
      <c r="C44" s="1">
        <v>0.28587000000000001</v>
      </c>
      <c r="D44" s="1">
        <v>0.63140499999999999</v>
      </c>
      <c r="E44" s="1">
        <v>0.26801399999999997</v>
      </c>
      <c r="F44" s="1">
        <v>5.8686300000000001E-5</v>
      </c>
      <c r="G44" s="1">
        <f t="shared" si="16"/>
        <v>428.24310520939576</v>
      </c>
      <c r="H44" s="1">
        <f t="shared" si="17"/>
        <v>-3858.8939150736719</v>
      </c>
      <c r="I44" s="1">
        <f t="shared" si="18"/>
        <v>2284.4009922661512</v>
      </c>
      <c r="J44" s="1">
        <f t="shared" si="19"/>
        <v>183.13147526630715</v>
      </c>
      <c r="K44" s="1">
        <f t="shared" si="0"/>
        <v>5.8686300000000001E-5</v>
      </c>
      <c r="L44" s="1">
        <v>1.7789800000000001E-4</v>
      </c>
      <c r="M44" s="1">
        <v>1.7789800000000001E-4</v>
      </c>
      <c r="N44" s="1">
        <v>-1.1741500000000001E-3</v>
      </c>
      <c r="O44" s="1">
        <f t="shared" si="1"/>
        <v>-8.1835400000000009E-4</v>
      </c>
      <c r="P44" s="1">
        <f t="shared" si="2"/>
        <v>6.0934459810133355E-7</v>
      </c>
      <c r="Q44" s="1">
        <f t="shared" si="3"/>
        <v>1.7789800000000001E-4</v>
      </c>
      <c r="R44" s="1">
        <f t="shared" si="4"/>
        <v>-3.3721556600146471E-9</v>
      </c>
      <c r="S44" s="1">
        <f t="shared" si="5"/>
        <v>2.23151630466608E-4</v>
      </c>
      <c r="T44" s="1">
        <f t="shared" si="6"/>
        <v>1.1232568669000001E-4</v>
      </c>
      <c r="U44" s="1">
        <f t="shared" si="7"/>
        <v>-2.19330328956E-4</v>
      </c>
      <c r="V44" s="1">
        <f t="shared" si="8"/>
        <v>5.868629192201064E-5</v>
      </c>
      <c r="W44" s="1">
        <f t="shared" si="20"/>
        <v>0.69067514142403374</v>
      </c>
      <c r="X44" s="1">
        <f t="shared" si="21"/>
        <v>8.4969457277717081E-5</v>
      </c>
      <c r="Y44" s="1"/>
      <c r="Z44" s="1">
        <f t="shared" si="9"/>
        <v>5.868629865366844E-5</v>
      </c>
      <c r="AA44" s="1"/>
      <c r="AB44" s="1">
        <v>1.2886590431790916E-4</v>
      </c>
      <c r="AC44" s="1">
        <v>-7.9399088165146424E-5</v>
      </c>
      <c r="AD44" s="1">
        <v>1.6406680414828511E-4</v>
      </c>
      <c r="AE44" s="1">
        <f t="shared" si="10"/>
        <v>3.7950134658579904E-8</v>
      </c>
      <c r="AF44" s="1">
        <v>1.3495647697451838E-3</v>
      </c>
      <c r="AG44" s="1">
        <v>1.7005691236861103E-5</v>
      </c>
      <c r="AH44" s="1">
        <v>-1.5482739750137506E-4</v>
      </c>
      <c r="AI44" s="1">
        <f t="shared" si="11"/>
        <v>-1.1614698820060798E-4</v>
      </c>
      <c r="AJ44" s="1">
        <f t="shared" si="12"/>
        <v>3.3721556600146471E-9</v>
      </c>
      <c r="AK44" s="3">
        <f t="shared" si="13"/>
        <v>5.8685913077308632E-5</v>
      </c>
      <c r="AL44" s="1">
        <f t="shared" si="14"/>
        <v>5.746107512329935E-5</v>
      </c>
      <c r="AM44" s="1">
        <f t="shared" si="15"/>
        <v>1.2248379540092766E-6</v>
      </c>
      <c r="AN44" s="1"/>
      <c r="AO44" s="1"/>
      <c r="AP44" s="1"/>
      <c r="AQ44" s="1"/>
      <c r="AR44" s="1"/>
    </row>
    <row r="45" spans="1:44" x14ac:dyDescent="0.2">
      <c r="A45">
        <v>44</v>
      </c>
      <c r="B45" s="1">
        <v>-4.9731000000000003E-3</v>
      </c>
      <c r="C45" s="1">
        <v>0.28059899999999999</v>
      </c>
      <c r="D45" s="1">
        <v>0.63462700000000005</v>
      </c>
      <c r="E45" s="1">
        <v>0.268127</v>
      </c>
      <c r="F45" s="1">
        <v>6.0056999999999998E-5</v>
      </c>
      <c r="G45" s="1">
        <f t="shared" si="16"/>
        <v>409.25804333552298</v>
      </c>
      <c r="H45" s="1">
        <f t="shared" si="17"/>
        <v>-3845.4804114686203</v>
      </c>
      <c r="I45" s="1">
        <f t="shared" si="18"/>
        <v>2350.623768877264</v>
      </c>
      <c r="J45" s="1">
        <f t="shared" si="19"/>
        <v>82.439629386466763</v>
      </c>
      <c r="K45" s="1">
        <f t="shared" si="0"/>
        <v>6.0056999999999998E-5</v>
      </c>
      <c r="L45" s="1">
        <v>1.8144E-4</v>
      </c>
      <c r="M45" s="1">
        <v>1.8144E-4</v>
      </c>
      <c r="N45" s="1">
        <v>-1.20963E-3</v>
      </c>
      <c r="O45" s="1">
        <f t="shared" si="1"/>
        <v>-8.4674999999999995E-4</v>
      </c>
      <c r="P45" s="1">
        <f t="shared" si="2"/>
        <v>6.4502524829999987E-7</v>
      </c>
      <c r="Q45" s="1">
        <f t="shared" si="3"/>
        <v>1.8144E-4</v>
      </c>
      <c r="R45" s="1">
        <f t="shared" si="4"/>
        <v>-3.2077750623207294E-9</v>
      </c>
      <c r="S45" s="1">
        <f t="shared" si="5"/>
        <v>2.2535877655798954E-4</v>
      </c>
      <c r="T45" s="1">
        <f t="shared" si="6"/>
        <v>1.1514672288000001E-4</v>
      </c>
      <c r="U45" s="1">
        <f t="shared" si="7"/>
        <v>-2.2703653724999998E-4</v>
      </c>
      <c r="V45" s="1">
        <f t="shared" si="8"/>
        <v>6.0056786049975173E-5</v>
      </c>
      <c r="W45" s="1">
        <f t="shared" si="20"/>
        <v>0.66371328081378711</v>
      </c>
      <c r="X45" s="1">
        <f t="shared" si="21"/>
        <v>9.0486039357746162E-5</v>
      </c>
      <c r="Y45" s="1"/>
      <c r="Z45" s="1">
        <f t="shared" si="9"/>
        <v>6.0056964341662523E-5</v>
      </c>
      <c r="AA45" s="1"/>
      <c r="AB45" s="1">
        <v>1.3169502306640781E-4</v>
      </c>
      <c r="AC45" s="1">
        <v>-8.3072340694377014E-5</v>
      </c>
      <c r="AD45" s="1">
        <v>1.6310728122125593E-4</v>
      </c>
      <c r="AE45" s="1">
        <f t="shared" si="10"/>
        <v>3.6191451755729285E-8</v>
      </c>
      <c r="AF45" s="1">
        <v>-4.4188730739353668E-3</v>
      </c>
      <c r="AG45" s="1">
        <v>1.7890557096294748E-5</v>
      </c>
      <c r="AH45" s="1">
        <v>-1.5659031754267178E-4</v>
      </c>
      <c r="AI45" s="1">
        <f t="shared" si="11"/>
        <v>-1.1346896218798958E-4</v>
      </c>
      <c r="AJ45" s="1">
        <f t="shared" si="12"/>
        <v>3.2077750623207294E-9</v>
      </c>
      <c r="AK45" s="3">
        <f t="shared" si="13"/>
        <v>6.0055065784094264E-5</v>
      </c>
      <c r="AL45" s="1">
        <f t="shared" si="14"/>
        <v>5.3413896403895317E-5</v>
      </c>
      <c r="AM45" s="1">
        <f t="shared" si="15"/>
        <v>6.6411693801989447E-6</v>
      </c>
      <c r="AN45" s="1"/>
      <c r="AO45" s="1"/>
      <c r="AP45" s="1"/>
      <c r="AQ45" s="1"/>
      <c r="AR45" s="1"/>
    </row>
    <row r="46" spans="1:44" x14ac:dyDescent="0.2">
      <c r="A46">
        <v>45</v>
      </c>
      <c r="B46" s="1">
        <v>-4.4391099999999996E-3</v>
      </c>
      <c r="C46" s="1">
        <v>0.275451</v>
      </c>
      <c r="D46" s="1">
        <v>0.63782499999999998</v>
      </c>
      <c r="E46" s="1">
        <v>0.26816800000000002</v>
      </c>
      <c r="F46" s="1">
        <v>6.1427900000000002E-5</v>
      </c>
      <c r="G46" s="1">
        <f t="shared" si="16"/>
        <v>389.51783499890513</v>
      </c>
      <c r="H46" s="1">
        <f t="shared" si="17"/>
        <v>-3755.197315632045</v>
      </c>
      <c r="I46" s="1">
        <f t="shared" si="18"/>
        <v>2332.7740900137965</v>
      </c>
      <c r="J46" s="1">
        <f t="shared" si="19"/>
        <v>29.907360128392387</v>
      </c>
      <c r="K46" s="1">
        <f t="shared" si="0"/>
        <v>6.1427900000000002E-5</v>
      </c>
      <c r="L46" s="1">
        <v>1.8498200000000001E-4</v>
      </c>
      <c r="M46" s="1">
        <v>1.8498200000000001E-4</v>
      </c>
      <c r="N46" s="1">
        <v>-1.2453200000000001E-3</v>
      </c>
      <c r="O46" s="1">
        <f t="shared" si="1"/>
        <v>-8.7535600000000009E-4</v>
      </c>
      <c r="P46" s="1">
        <f t="shared" si="2"/>
        <v>6.8192127040133348E-7</v>
      </c>
      <c r="Q46" s="1">
        <f t="shared" si="3"/>
        <v>1.8498200000000001E-4</v>
      </c>
      <c r="R46" s="1">
        <f t="shared" si="4"/>
        <v>-3.0271235306512633E-9</v>
      </c>
      <c r="S46" s="1">
        <f t="shared" si="5"/>
        <v>2.2746337144404638E-4</v>
      </c>
      <c r="T46" s="1">
        <f t="shared" si="6"/>
        <v>1.1798614415000001E-4</v>
      </c>
      <c r="U46" s="1">
        <f t="shared" si="7"/>
        <v>-2.3474246780800004E-4</v>
      </c>
      <c r="V46" s="1">
        <f t="shared" si="8"/>
        <v>6.1427754001768106E-5</v>
      </c>
      <c r="W46" s="1">
        <f t="shared" si="20"/>
        <v>0.62839553133180082</v>
      </c>
      <c r="X46" s="1">
        <f t="shared" si="21"/>
        <v>9.775332722621395E-5</v>
      </c>
      <c r="Y46" s="1"/>
      <c r="Z46" s="1">
        <f t="shared" si="9"/>
        <v>6.1427875666961353E-5</v>
      </c>
      <c r="AA46" s="1"/>
      <c r="AB46" s="1">
        <v>1.3447993311967968E-4</v>
      </c>
      <c r="AC46" s="1">
        <v>-8.6875657531156568E-5</v>
      </c>
      <c r="AD46" s="1">
        <v>1.619497190072668E-4</v>
      </c>
      <c r="AE46" s="1">
        <f t="shared" si="10"/>
        <v>3.42697817075162E-8</v>
      </c>
      <c r="AF46" s="1">
        <v>-9.153626132168141E-4</v>
      </c>
      <c r="AG46" s="1">
        <v>1.8789849572959118E-5</v>
      </c>
      <c r="AH46" s="1">
        <v>-1.585003850973563E-4</v>
      </c>
      <c r="AI46" s="1">
        <f t="shared" si="11"/>
        <v>-1.1070704778604632E-4</v>
      </c>
      <c r="AJ46" s="1">
        <f t="shared" si="12"/>
        <v>3.0271235306512633E-9</v>
      </c>
      <c r="AK46" s="3">
        <f t="shared" si="13"/>
        <v>6.1427161742304466E-5</v>
      </c>
      <c r="AL46" s="1">
        <f t="shared" si="14"/>
        <v>4.9279886043741856E-5</v>
      </c>
      <c r="AM46" s="1">
        <f t="shared" si="15"/>
        <v>1.2147275698562603E-5</v>
      </c>
      <c r="AN46" s="1"/>
      <c r="AO46" s="1"/>
      <c r="AP46" s="1"/>
      <c r="AQ46" s="1"/>
      <c r="AR46" s="1"/>
    </row>
    <row r="47" spans="1:44" x14ac:dyDescent="0.2">
      <c r="A47">
        <v>46</v>
      </c>
      <c r="B47" s="1">
        <v>-3.9341100000000002E-3</v>
      </c>
      <c r="C47" s="1">
        <v>0.27047599999999999</v>
      </c>
      <c r="D47" s="1">
        <v>0.64095599999999997</v>
      </c>
      <c r="E47" s="1">
        <v>0.26815600000000001</v>
      </c>
      <c r="F47" s="1">
        <v>6.2801599999999999E-5</v>
      </c>
      <c r="G47" s="1">
        <f t="shared" si="16"/>
        <v>367.62029555215884</v>
      </c>
      <c r="H47" s="1">
        <f t="shared" si="17"/>
        <v>-3621.6058819247428</v>
      </c>
      <c r="I47" s="1">
        <f t="shared" si="18"/>
        <v>2279.2458324233839</v>
      </c>
      <c r="J47" s="1">
        <f t="shared" si="19"/>
        <v>-8.7355317755055903</v>
      </c>
      <c r="K47" s="1">
        <f t="shared" si="0"/>
        <v>6.2801599999999999E-5</v>
      </c>
      <c r="L47" s="1">
        <v>1.8852499999999999E-4</v>
      </c>
      <c r="M47" s="1">
        <v>1.8852499999999999E-4</v>
      </c>
      <c r="N47" s="1">
        <v>-1.2811299999999999E-3</v>
      </c>
      <c r="O47" s="1">
        <f t="shared" si="1"/>
        <v>-9.0407999999999992E-4</v>
      </c>
      <c r="P47" s="1">
        <f t="shared" si="2"/>
        <v>7.199619396749998E-7</v>
      </c>
      <c r="Q47" s="1">
        <f t="shared" si="3"/>
        <v>1.8852499999999999E-4</v>
      </c>
      <c r="R47" s="1">
        <f t="shared" si="4"/>
        <v>-2.8324094664948135E-9</v>
      </c>
      <c r="S47" s="1">
        <f t="shared" si="5"/>
        <v>2.2950043038168357E-4</v>
      </c>
      <c r="T47" s="1">
        <f t="shared" si="6"/>
        <v>1.2083622989999999E-4</v>
      </c>
      <c r="U47" s="1">
        <f t="shared" si="7"/>
        <v>-2.4243447647999999E-4</v>
      </c>
      <c r="V47" s="1">
        <f t="shared" si="8"/>
        <v>6.2801271301129237E-5</v>
      </c>
      <c r="W47" s="1">
        <f t="shared" si="20"/>
        <v>0.57900117726668232</v>
      </c>
      <c r="X47" s="1">
        <f t="shared" si="21"/>
        <v>1.0846484215731323E-4</v>
      </c>
      <c r="Y47" s="1"/>
      <c r="Z47" s="1">
        <f t="shared" si="9"/>
        <v>6.2801545216854869E-5</v>
      </c>
      <c r="AA47" s="1"/>
      <c r="AB47" s="1">
        <v>1.3722087766165658E-4</v>
      </c>
      <c r="AC47" s="1">
        <v>-9.0790182349852222E-5</v>
      </c>
      <c r="AD47" s="1">
        <v>1.6061117969909107E-4</v>
      </c>
      <c r="AE47" s="1">
        <f t="shared" si="10"/>
        <v>3.220947209044619E-8</v>
      </c>
      <c r="AF47" s="1">
        <v>-5.3498715661963459E-4</v>
      </c>
      <c r="AG47" s="1">
        <v>1.9702830171790831E-5</v>
      </c>
      <c r="AH47" s="1">
        <v>-1.6051549058645708E-4</v>
      </c>
      <c r="AI47" s="1">
        <f t="shared" si="11"/>
        <v>-1.0790218380168359E-4</v>
      </c>
      <c r="AJ47" s="1">
        <f t="shared" si="12"/>
        <v>2.8324094664948135E-9</v>
      </c>
      <c r="AK47" s="3">
        <f t="shared" si="13"/>
        <v>6.2800433729377035E-5</v>
      </c>
      <c r="AL47" s="1">
        <f t="shared" si="14"/>
        <v>4.5101750072306553E-5</v>
      </c>
      <c r="AM47" s="1">
        <f t="shared" si="15"/>
        <v>1.7698683657070475E-5</v>
      </c>
      <c r="AN47" s="1"/>
      <c r="AO47" s="1"/>
      <c r="AP47" s="1"/>
      <c r="AQ47" s="1"/>
      <c r="AR47" s="1"/>
    </row>
    <row r="48" spans="1:44" x14ac:dyDescent="0.2">
      <c r="A48">
        <v>47</v>
      </c>
      <c r="B48" s="1">
        <v>-3.4535199999999999E-3</v>
      </c>
      <c r="C48" s="1">
        <v>0.26562799999999998</v>
      </c>
      <c r="D48" s="1">
        <v>0.644042</v>
      </c>
      <c r="E48" s="1">
        <v>0.2681</v>
      </c>
      <c r="F48" s="1">
        <v>6.4178399999999995E-5</v>
      </c>
      <c r="G48" s="1">
        <f t="shared" si="16"/>
        <v>349.06304474143047</v>
      </c>
      <c r="H48" s="1">
        <f t="shared" si="17"/>
        <v>-3521.2085996513879</v>
      </c>
      <c r="I48" s="1">
        <f t="shared" si="18"/>
        <v>2241.4294015107789</v>
      </c>
      <c r="J48" s="1">
        <f t="shared" si="19"/>
        <v>-40.674026728646595</v>
      </c>
      <c r="K48" s="1">
        <f t="shared" si="0"/>
        <v>6.4178399999999995E-5</v>
      </c>
      <c r="L48" s="1">
        <v>1.92067E-4</v>
      </c>
      <c r="M48" s="1">
        <v>1.92067E-4</v>
      </c>
      <c r="N48" s="1">
        <v>-1.3170199999999999E-3</v>
      </c>
      <c r="O48" s="1">
        <f t="shared" si="1"/>
        <v>-9.3288599999999996E-4</v>
      </c>
      <c r="P48" s="1">
        <f t="shared" si="2"/>
        <v>7.5911452452299988E-7</v>
      </c>
      <c r="Q48" s="1">
        <f t="shared" si="3"/>
        <v>1.92067E-4</v>
      </c>
      <c r="R48" s="1">
        <f t="shared" si="4"/>
        <v>-2.6216171927306704E-9</v>
      </c>
      <c r="S48" s="1">
        <f t="shared" si="5"/>
        <v>2.3143418188675702E-4</v>
      </c>
      <c r="T48" s="1">
        <f t="shared" si="6"/>
        <v>1.2369921481400001E-4</v>
      </c>
      <c r="U48" s="1">
        <f t="shared" si="7"/>
        <v>-2.5010673660000001E-4</v>
      </c>
      <c r="V48" s="1">
        <f t="shared" si="8"/>
        <v>6.4177757779560623E-5</v>
      </c>
      <c r="W48" s="1">
        <f t="shared" si="20"/>
        <v>0.52924015506333211</v>
      </c>
      <c r="X48" s="1">
        <f t="shared" si="21"/>
        <v>1.2126396148432978E-4</v>
      </c>
      <c r="Y48" s="1"/>
      <c r="Z48" s="1">
        <f t="shared" si="9"/>
        <v>6.4178292963260091E-5</v>
      </c>
      <c r="AA48" s="1"/>
      <c r="AB48" s="1">
        <v>1.3993381546616591E-4</v>
      </c>
      <c r="AC48" s="1">
        <v>-9.4800461019302297E-5</v>
      </c>
      <c r="AD48" s="1">
        <v>1.5909511725366993E-4</v>
      </c>
      <c r="AE48" s="1">
        <f t="shared" si="10"/>
        <v>2.9989692508924083E-8</v>
      </c>
      <c r="AF48" s="1">
        <v>-3.8897968985173126E-4</v>
      </c>
      <c r="AG48" s="1">
        <v>2.0628550711658513E-5</v>
      </c>
      <c r="AH48" s="1">
        <v>-1.6261873485604047E-4</v>
      </c>
      <c r="AI48" s="1">
        <f t="shared" si="11"/>
        <v>-1.0502666010075702E-4</v>
      </c>
      <c r="AJ48" s="1">
        <f t="shared" si="12"/>
        <v>2.6216171927306704E-9</v>
      </c>
      <c r="AK48" s="3">
        <f t="shared" si="13"/>
        <v>6.4176633195256295E-5</v>
      </c>
      <c r="AL48" s="1">
        <f t="shared" si="14"/>
        <v>4.0850026905500719E-5</v>
      </c>
      <c r="AM48" s="1">
        <f t="shared" si="15"/>
        <v>2.3326606289755579E-5</v>
      </c>
      <c r="AN48" s="1"/>
      <c r="AO48" s="1"/>
      <c r="AP48" s="1"/>
      <c r="AQ48" s="1"/>
      <c r="AR48" s="1"/>
    </row>
    <row r="49" spans="1:44" x14ac:dyDescent="0.2">
      <c r="A49">
        <v>48</v>
      </c>
      <c r="B49" s="1">
        <v>-2.9944400000000001E-3</v>
      </c>
      <c r="C49" s="1">
        <v>0.26088499999999998</v>
      </c>
      <c r="D49" s="1">
        <v>0.64709000000000005</v>
      </c>
      <c r="E49" s="1">
        <v>0.26800800000000002</v>
      </c>
      <c r="F49" s="1">
        <v>6.55588E-5</v>
      </c>
      <c r="G49" s="1">
        <f t="shared" si="16"/>
        <v>332.57026948710387</v>
      </c>
      <c r="H49" s="1">
        <f t="shared" si="17"/>
        <v>-3435.9605911329913</v>
      </c>
      <c r="I49" s="1">
        <f t="shared" si="18"/>
        <v>2208.0556360475516</v>
      </c>
      <c r="J49" s="1">
        <f t="shared" si="19"/>
        <v>-66.647348594596266</v>
      </c>
      <c r="K49" s="1">
        <f t="shared" si="0"/>
        <v>6.55588E-5</v>
      </c>
      <c r="L49" s="1">
        <v>1.9561000000000001E-4</v>
      </c>
      <c r="M49" s="1">
        <v>1.9561000000000001E-4</v>
      </c>
      <c r="N49" s="1">
        <v>-1.35297E-3</v>
      </c>
      <c r="O49" s="1">
        <f t="shared" si="1"/>
        <v>-9.6174999999999993E-4</v>
      </c>
      <c r="P49" s="1">
        <f t="shared" si="2"/>
        <v>7.993666721333333E-7</v>
      </c>
      <c r="Q49" s="1">
        <f t="shared" si="3"/>
        <v>1.9561000000000001E-4</v>
      </c>
      <c r="R49" s="1">
        <f t="shared" si="4"/>
        <v>-2.3936555377029386E-9</v>
      </c>
      <c r="S49" s="1">
        <f t="shared" si="5"/>
        <v>2.3325025543971192E-4</v>
      </c>
      <c r="T49" s="1">
        <f t="shared" si="6"/>
        <v>1.2657727490000001E-4</v>
      </c>
      <c r="U49" s="1">
        <f t="shared" si="7"/>
        <v>-2.5775669399999998E-4</v>
      </c>
      <c r="V49" s="1">
        <f t="shared" si="8"/>
        <v>6.5559253795447305E-5</v>
      </c>
      <c r="W49" s="1">
        <f t="shared" si="20"/>
        <v>0.47902143734141256</v>
      </c>
      <c r="X49" s="1">
        <f t="shared" si="21"/>
        <v>1.3686079303528397E-4</v>
      </c>
      <c r="Y49" s="1"/>
      <c r="Z49" s="1">
        <f t="shared" si="9"/>
        <v>6.5558875632574557E-5</v>
      </c>
      <c r="AA49" s="1"/>
      <c r="AB49" s="1">
        <v>1.4262939357771493E-4</v>
      </c>
      <c r="AC49" s="1">
        <v>-9.8892291618518776E-5</v>
      </c>
      <c r="AD49" s="1">
        <v>1.5740795234909849E-4</v>
      </c>
      <c r="AE49" s="1">
        <f t="shared" si="10"/>
        <v>2.7599701442684428E-8</v>
      </c>
      <c r="AF49" s="1">
        <v>-3.1179297685415206E-4</v>
      </c>
      <c r="AG49" s="1">
        <v>2.1566572708432199E-5</v>
      </c>
      <c r="AH49" s="1">
        <v>-1.6479173019467034E-4</v>
      </c>
      <c r="AI49" s="1">
        <f t="shared" si="11"/>
        <v>-1.0207083633971195E-4</v>
      </c>
      <c r="AJ49" s="1">
        <f t="shared" si="12"/>
        <v>2.3936555377029386E-9</v>
      </c>
      <c r="AK49" s="3">
        <f t="shared" si="13"/>
        <v>6.5559824184186719E-5</v>
      </c>
      <c r="AL49" s="1">
        <f t="shared" si="14"/>
        <v>3.651101215552524E-5</v>
      </c>
      <c r="AM49" s="1">
        <f t="shared" si="15"/>
        <v>2.9048812028661476E-5</v>
      </c>
      <c r="AN49" s="1"/>
      <c r="AO49" s="1"/>
      <c r="AP49" s="1"/>
      <c r="AQ49" s="1"/>
      <c r="AR49" s="1"/>
    </row>
    <row r="50" spans="1:44" x14ac:dyDescent="0.2">
      <c r="A50">
        <v>49</v>
      </c>
      <c r="B50" s="1">
        <v>-2.5547399999999998E-3</v>
      </c>
      <c r="C50" s="1">
        <v>0.25624400000000003</v>
      </c>
      <c r="D50" s="1">
        <v>0.65009399999999995</v>
      </c>
      <c r="E50" s="1">
        <v>0.26789299999999999</v>
      </c>
      <c r="F50" s="1">
        <v>6.6943100000000006E-5</v>
      </c>
      <c r="G50" s="1">
        <f t="shared" si="16"/>
        <v>317.63346095499406</v>
      </c>
      <c r="H50" s="1">
        <f t="shared" si="17"/>
        <v>-3352.5969804232677</v>
      </c>
      <c r="I50" s="1">
        <f t="shared" si="18"/>
        <v>2170.04984468676</v>
      </c>
      <c r="J50" s="1">
        <f t="shared" si="19"/>
        <v>-83.07447807558421</v>
      </c>
      <c r="K50" s="1">
        <f t="shared" si="0"/>
        <v>6.6943100000000006E-5</v>
      </c>
      <c r="L50" s="1">
        <v>1.9915199999999999E-4</v>
      </c>
      <c r="M50" s="1">
        <v>1.9915199999999999E-4</v>
      </c>
      <c r="N50" s="1">
        <v>-1.3889600000000001E-3</v>
      </c>
      <c r="O50" s="1">
        <f t="shared" si="1"/>
        <v>-9.9065600000000013E-4</v>
      </c>
      <c r="P50" s="1">
        <f t="shared" si="2"/>
        <v>8.4069990818133328E-7</v>
      </c>
      <c r="Q50" s="1">
        <f t="shared" si="3"/>
        <v>1.9915199999999999E-4</v>
      </c>
      <c r="R50" s="1">
        <f t="shared" si="4"/>
        <v>-2.147769683427179E-9</v>
      </c>
      <c r="S50" s="1">
        <f t="shared" si="5"/>
        <v>2.3494932686137E-4</v>
      </c>
      <c r="T50" s="1">
        <f t="shared" si="6"/>
        <v>1.2946752028799999E-4</v>
      </c>
      <c r="U50" s="1">
        <f t="shared" si="7"/>
        <v>-2.6538980780800001E-4</v>
      </c>
      <c r="V50" s="1">
        <f t="shared" si="8"/>
        <v>6.694352836821249E-5</v>
      </c>
      <c r="W50" s="1">
        <f t="shared" si="20"/>
        <v>0.42939133937302576</v>
      </c>
      <c r="X50" s="1">
        <f t="shared" si="21"/>
        <v>1.5590330365293311E-4</v>
      </c>
      <c r="Y50" s="1"/>
      <c r="Z50" s="1">
        <f t="shared" si="9"/>
        <v>6.6943171394702087E-5</v>
      </c>
      <c r="AA50" s="1"/>
      <c r="AB50" s="1">
        <v>1.4530895838427279E-4</v>
      </c>
      <c r="AC50" s="1">
        <v>-1.0305262464400586E-4</v>
      </c>
      <c r="AD50" s="1">
        <v>1.5554996655582404E-4</v>
      </c>
      <c r="AE50" s="1">
        <f t="shared" si="10"/>
        <v>2.5032135856310624E-8</v>
      </c>
      <c r="AF50" s="1">
        <v>-2.6419991917040099E-4</v>
      </c>
      <c r="AG50" s="1">
        <v>2.2516242157975559E-5</v>
      </c>
      <c r="AH50" s="1">
        <v>-1.6702671130326157E-4</v>
      </c>
      <c r="AI50" s="1">
        <f t="shared" si="11"/>
        <v>-9.9027039341369964E-5</v>
      </c>
      <c r="AJ50" s="1">
        <f t="shared" si="12"/>
        <v>2.147769683427179E-9</v>
      </c>
      <c r="AK50" s="3">
        <f t="shared" si="13"/>
        <v>6.6943922613592796E-5</v>
      </c>
      <c r="AL50" s="1">
        <f t="shared" si="14"/>
        <v>3.2083116727777168E-5</v>
      </c>
      <c r="AM50" s="1">
        <f t="shared" si="15"/>
        <v>3.4860805885815635E-5</v>
      </c>
      <c r="AN50" s="1"/>
      <c r="AO50" s="1"/>
      <c r="AP50" s="1"/>
      <c r="AQ50" s="1"/>
      <c r="AR50" s="1"/>
    </row>
    <row r="51" spans="1:44" x14ac:dyDescent="0.2">
      <c r="A51">
        <v>50</v>
      </c>
      <c r="B51" s="1">
        <v>-2.1287300000000001E-3</v>
      </c>
      <c r="C51" s="1">
        <v>0.25218000000000002</v>
      </c>
      <c r="D51" s="1">
        <v>0.65247299999999997</v>
      </c>
      <c r="E51" s="1">
        <v>0.26814199999999999</v>
      </c>
      <c r="F51" s="1">
        <v>6.8329000000000003E-5</v>
      </c>
      <c r="G51" s="1">
        <f t="shared" si="16"/>
        <v>307.38870048344091</v>
      </c>
      <c r="H51" s="1">
        <f t="shared" si="17"/>
        <v>-2932.3905043654108</v>
      </c>
      <c r="I51" s="1">
        <f t="shared" si="18"/>
        <v>1716.5740673930488</v>
      </c>
      <c r="J51" s="1">
        <f t="shared" si="19"/>
        <v>179.6666426149072</v>
      </c>
      <c r="K51" s="1">
        <f t="shared" si="0"/>
        <v>6.8329000000000003E-5</v>
      </c>
      <c r="L51" s="1">
        <v>2.0269400000000001E-4</v>
      </c>
      <c r="M51" s="1">
        <v>2.0269400000000001E-4</v>
      </c>
      <c r="N51" s="1">
        <v>-1.42497E-3</v>
      </c>
      <c r="O51" s="1">
        <f t="shared" si="1"/>
        <v>-1.019582E-3</v>
      </c>
      <c r="P51" s="1">
        <f t="shared" si="2"/>
        <v>8.8309669896533343E-7</v>
      </c>
      <c r="Q51" s="1">
        <f t="shared" si="3"/>
        <v>2.0269400000000001E-4</v>
      </c>
      <c r="R51" s="1">
        <f t="shared" si="4"/>
        <v>-1.8798744359884743E-9</v>
      </c>
      <c r="S51" s="1">
        <f t="shared" si="5"/>
        <v>2.3698167843940534E-4</v>
      </c>
      <c r="T51" s="1">
        <f t="shared" si="6"/>
        <v>1.3225236226199999E-4</v>
      </c>
      <c r="U51" s="1">
        <f t="shared" si="7"/>
        <v>-2.7339275664399997E-4</v>
      </c>
      <c r="V51" s="1">
        <f t="shared" si="8"/>
        <v>6.8329181787674001E-5</v>
      </c>
      <c r="W51" s="1">
        <f t="shared" si="20"/>
        <v>0.38177284923647514</v>
      </c>
      <c r="X51" s="1">
        <f t="shared" si="21"/>
        <v>1.7897863068138198E-4</v>
      </c>
      <c r="Y51" s="1"/>
      <c r="Z51" s="1">
        <f t="shared" si="9"/>
        <v>6.8329030297945673E-5</v>
      </c>
      <c r="AA51" s="1"/>
      <c r="AB51" s="1">
        <v>1.4797648897860454E-4</v>
      </c>
      <c r="AC51" s="1">
        <v>-1.0704833825897345E-4</v>
      </c>
      <c r="AD51" s="1">
        <v>1.5352661006382874E-4</v>
      </c>
      <c r="AE51" s="1">
        <f t="shared" si="10"/>
        <v>2.2244520085470122E-8</v>
      </c>
      <c r="AF51" s="1">
        <v>-2.3200759980125158E-4</v>
      </c>
      <c r="AG51" s="1">
        <v>2.3514315976376132E-5</v>
      </c>
      <c r="AH51" s="1">
        <v>-1.6931041655509824E-4</v>
      </c>
      <c r="AI51" s="1">
        <f t="shared" si="11"/>
        <v>-9.5841284057405357E-5</v>
      </c>
      <c r="AJ51" s="1">
        <f t="shared" si="12"/>
        <v>1.8798744359884743E-9</v>
      </c>
      <c r="AK51" s="3">
        <f t="shared" si="13"/>
        <v>6.8329304318392103E-5</v>
      </c>
      <c r="AL51" s="1">
        <f t="shared" si="14"/>
        <v>2.7511979739013257E-5</v>
      </c>
      <c r="AM51" s="1">
        <f t="shared" si="15"/>
        <v>4.0817324579378842E-5</v>
      </c>
      <c r="AN51" s="1"/>
      <c r="AO51" s="1"/>
      <c r="AP51" s="1"/>
      <c r="AQ51" s="1"/>
      <c r="AR51" s="1"/>
    </row>
    <row r="52" spans="1:44" x14ac:dyDescent="0.2">
      <c r="A52">
        <v>51</v>
      </c>
      <c r="B52" s="1">
        <v>-1.7155899999999999E-3</v>
      </c>
      <c r="C52" s="1">
        <v>0.249053</v>
      </c>
      <c r="D52" s="1">
        <v>0.65381800000000001</v>
      </c>
      <c r="E52" s="1">
        <v>0.26900400000000002</v>
      </c>
      <c r="F52" s="1">
        <v>6.9716100000000002E-5</v>
      </c>
      <c r="G52" s="1">
        <f t="shared" si="16"/>
        <v>297.84442361761984</v>
      </c>
      <c r="H52" s="1">
        <f t="shared" si="17"/>
        <v>-2254.3435945497954</v>
      </c>
      <c r="I52" s="1">
        <f t="shared" si="18"/>
        <v>969.64890779326765</v>
      </c>
      <c r="J52" s="1">
        <f t="shared" si="19"/>
        <v>621.44041525486989</v>
      </c>
      <c r="K52" s="1">
        <f t="shared" si="0"/>
        <v>6.9716100000000002E-5</v>
      </c>
      <c r="L52" s="1">
        <v>2.0623700000000001E-4</v>
      </c>
      <c r="M52" s="1">
        <v>2.0623700000000001E-4</v>
      </c>
      <c r="N52" s="1">
        <v>-1.4610000000000001E-3</v>
      </c>
      <c r="O52" s="1">
        <f t="shared" si="1"/>
        <v>-1.0485260000000001E-3</v>
      </c>
      <c r="P52" s="1">
        <f t="shared" si="2"/>
        <v>9.2655973805633331E-7</v>
      </c>
      <c r="Q52" s="1">
        <f t="shared" si="3"/>
        <v>2.0623700000000001E-4</v>
      </c>
      <c r="R52" s="1">
        <f t="shared" si="4"/>
        <v>-1.5895966210120648E-9</v>
      </c>
      <c r="S52" s="1">
        <f t="shared" si="5"/>
        <v>2.3973336968320303E-4</v>
      </c>
      <c r="T52" s="1">
        <f t="shared" si="6"/>
        <v>1.34841462866E-4</v>
      </c>
      <c r="U52" s="1">
        <f t="shared" si="7"/>
        <v>-2.8205768810400005E-4</v>
      </c>
      <c r="V52" s="1">
        <f t="shared" si="8"/>
        <v>6.9716146956644873E-5</v>
      </c>
      <c r="W52" s="1">
        <f t="shared" si="20"/>
        <v>0.33681826997707143</v>
      </c>
      <c r="X52" s="1">
        <f t="shared" si="21"/>
        <v>2.0698445770590392E-4</v>
      </c>
      <c r="Y52" s="1"/>
      <c r="Z52" s="1">
        <f t="shared" si="9"/>
        <v>6.971610782610748E-5</v>
      </c>
      <c r="AA52" s="1"/>
      <c r="AB52" s="1">
        <v>1.5061405629476668E-4</v>
      </c>
      <c r="AC52" s="1">
        <v>-1.1071631685763921E-4</v>
      </c>
      <c r="AD52" s="1">
        <v>1.5133923784599226E-4</v>
      </c>
      <c r="AE52" s="1">
        <f t="shared" si="10"/>
        <v>1.9233922472273752E-8</v>
      </c>
      <c r="AF52" s="1">
        <v>-2.0901163956748943E-4</v>
      </c>
      <c r="AG52" s="1">
        <v>2.4590521316732614E-5</v>
      </c>
      <c r="AH52" s="1">
        <v>-1.7163618333456589E-4</v>
      </c>
      <c r="AI52" s="1">
        <f t="shared" si="11"/>
        <v>-9.2517144445202946E-5</v>
      </c>
      <c r="AJ52" s="1">
        <f t="shared" si="12"/>
        <v>1.5895966210120648E-9</v>
      </c>
      <c r="AK52" s="3">
        <f t="shared" si="13"/>
        <v>6.9716169777798206E-5</v>
      </c>
      <c r="AL52" s="1">
        <f t="shared" si="14"/>
        <v>2.280097466740474E-5</v>
      </c>
      <c r="AM52" s="1">
        <f t="shared" si="15"/>
        <v>4.6915195110393466E-5</v>
      </c>
      <c r="AN52" s="1"/>
      <c r="AO52" s="1"/>
      <c r="AP52" s="1"/>
      <c r="AQ52" s="1"/>
      <c r="AR52" s="1"/>
    </row>
    <row r="53" spans="1:44" x14ac:dyDescent="0.2">
      <c r="A53">
        <v>52</v>
      </c>
      <c r="B53" s="1">
        <v>-1.3147E-3</v>
      </c>
      <c r="C53" s="1">
        <v>0.24687400000000001</v>
      </c>
      <c r="D53" s="1">
        <v>0.65412099999999995</v>
      </c>
      <c r="E53" s="1">
        <v>0.27048100000000003</v>
      </c>
      <c r="F53" s="1">
        <v>7.1104099999999996E-5</v>
      </c>
      <c r="G53" s="1">
        <f t="shared" si="16"/>
        <v>288.82564841498674</v>
      </c>
      <c r="H53" s="1">
        <f t="shared" si="17"/>
        <v>-1569.8847262247807</v>
      </c>
      <c r="I53" s="1">
        <f t="shared" si="18"/>
        <v>218.29971181552125</v>
      </c>
      <c r="J53" s="1">
        <f t="shared" si="19"/>
        <v>1064.1210374639859</v>
      </c>
      <c r="K53" s="1">
        <f t="shared" si="0"/>
        <v>7.1104099999999996E-5</v>
      </c>
      <c r="L53" s="1">
        <v>2.09779E-4</v>
      </c>
      <c r="M53" s="1">
        <v>2.09779E-4</v>
      </c>
      <c r="N53" s="1">
        <v>-1.49705E-3</v>
      </c>
      <c r="O53" s="1">
        <f t="shared" si="1"/>
        <v>-1.077492E-3</v>
      </c>
      <c r="P53" s="1">
        <f t="shared" si="2"/>
        <v>9.7108841174699995E-7</v>
      </c>
      <c r="Q53" s="1">
        <f t="shared" si="3"/>
        <v>2.09779E-4</v>
      </c>
      <c r="R53" s="1">
        <f t="shared" si="4"/>
        <v>-1.2766899349237808E-9</v>
      </c>
      <c r="S53" s="1">
        <f t="shared" si="5"/>
        <v>2.4327906589382403E-4</v>
      </c>
      <c r="T53" s="1">
        <f t="shared" si="6"/>
        <v>1.37220849259E-4</v>
      </c>
      <c r="U53" s="1">
        <f t="shared" si="7"/>
        <v>-2.9144111365200001E-4</v>
      </c>
      <c r="V53" s="1">
        <f t="shared" si="8"/>
        <v>7.1103579018241706E-5</v>
      </c>
      <c r="W53" s="1">
        <f t="shared" si="20"/>
        <v>0.29668931005725585</v>
      </c>
      <c r="X53" s="1">
        <f t="shared" si="21"/>
        <v>2.3965669340941188E-4</v>
      </c>
      <c r="Y53" s="1"/>
      <c r="Z53" s="1">
        <f t="shared" si="9"/>
        <v>7.1104013169706945E-5</v>
      </c>
      <c r="AA53" s="1"/>
      <c r="AB53" s="1">
        <v>1.5321173253490664E-4</v>
      </c>
      <c r="AC53" s="1">
        <v>-1.1406503437193656E-4</v>
      </c>
      <c r="AD53" s="1">
        <v>1.4898440208852936E-4</v>
      </c>
      <c r="AE53" s="1">
        <f t="shared" si="10"/>
        <v>1.5998681681501015E-8</v>
      </c>
      <c r="AF53" s="1">
        <v>-1.9189806677163919E-4</v>
      </c>
      <c r="AG53" s="1">
        <v>2.5758362920559127E-5</v>
      </c>
      <c r="AH53" s="1">
        <v>-1.7400418386462528E-4</v>
      </c>
      <c r="AI53" s="1">
        <f t="shared" si="11"/>
        <v>-8.905880150082403E-5</v>
      </c>
      <c r="AJ53" s="1">
        <f t="shared" si="12"/>
        <v>1.2766899349237808E-9</v>
      </c>
      <c r="AK53" s="3">
        <f t="shared" si="13"/>
        <v>7.1103403013281886E-5</v>
      </c>
      <c r="AL53" s="1">
        <f t="shared" si="14"/>
        <v>1.7955398487542138E-5</v>
      </c>
      <c r="AM53" s="1">
        <f t="shared" si="15"/>
        <v>5.3148004525739755E-5</v>
      </c>
      <c r="AN53" s="1"/>
      <c r="AO53" s="1"/>
      <c r="AP53" s="1"/>
      <c r="AQ53" s="1"/>
      <c r="AR53" s="1"/>
    </row>
    <row r="54" spans="1:44" x14ac:dyDescent="0.2">
      <c r="A54">
        <v>53</v>
      </c>
      <c r="B54" s="1">
        <v>-9.2530900000000003E-4</v>
      </c>
      <c r="C54" s="1">
        <v>0.245534</v>
      </c>
      <c r="D54" s="1">
        <v>0.65350299999999995</v>
      </c>
      <c r="E54" s="1">
        <v>0.27249899999999999</v>
      </c>
      <c r="F54" s="1">
        <v>7.2492700000000005E-5</v>
      </c>
      <c r="G54" s="1">
        <f t="shared" si="16"/>
        <v>280.41984732824244</v>
      </c>
      <c r="H54" s="1">
        <f t="shared" si="17"/>
        <v>-965.00072014979048</v>
      </c>
      <c r="I54" s="1">
        <f t="shared" si="18"/>
        <v>-445.05257093475689</v>
      </c>
      <c r="J54" s="1">
        <f t="shared" si="19"/>
        <v>1453.262278553904</v>
      </c>
      <c r="K54" s="1">
        <f t="shared" si="0"/>
        <v>7.2492700000000005E-5</v>
      </c>
      <c r="L54" s="1">
        <v>2.13322E-4</v>
      </c>
      <c r="M54" s="1">
        <v>2.13322E-4</v>
      </c>
      <c r="N54" s="1">
        <v>-1.5330999999999999E-3</v>
      </c>
      <c r="O54" s="1">
        <f t="shared" si="1"/>
        <v>-1.106456E-3</v>
      </c>
      <c r="P54" s="1">
        <f t="shared" si="2"/>
        <v>1.0166632673613332E-6</v>
      </c>
      <c r="Q54" s="1">
        <f t="shared" si="3"/>
        <v>2.13322E-4</v>
      </c>
      <c r="R54" s="1">
        <f t="shared" si="4"/>
        <v>-9.40727671258848E-10</v>
      </c>
      <c r="S54" s="1">
        <f t="shared" si="5"/>
        <v>2.4757124760668887E-4</v>
      </c>
      <c r="T54" s="1">
        <f t="shared" si="6"/>
        <v>1.3940656696599999E-4</v>
      </c>
      <c r="U54" s="1">
        <f t="shared" si="7"/>
        <v>-3.0150815354399997E-4</v>
      </c>
      <c r="V54" s="1">
        <f t="shared" si="8"/>
        <v>7.2492800306728667E-5</v>
      </c>
      <c r="W54" s="1">
        <f t="shared" si="20"/>
        <v>0.25671683030855608</v>
      </c>
      <c r="X54" s="1">
        <f t="shared" si="21"/>
        <v>2.8238429174899551E-4</v>
      </c>
      <c r="Y54" s="1"/>
      <c r="Z54" s="1">
        <f t="shared" si="9"/>
        <v>7.2492716717788102E-5</v>
      </c>
      <c r="AA54" s="1"/>
      <c r="AB54" s="1">
        <v>1.5576979143372475E-4</v>
      </c>
      <c r="AC54" s="1">
        <v>-1.1720118803908457E-4</v>
      </c>
      <c r="AD54" s="1">
        <v>1.4646962095237403E-4</v>
      </c>
      <c r="AE54" s="1">
        <f t="shared" si="10"/>
        <v>1.2535370109194241E-8</v>
      </c>
      <c r="AF54" s="1">
        <v>-1.7873045420404801E-4</v>
      </c>
      <c r="AG54" s="1">
        <v>2.7032846912067777E-5</v>
      </c>
      <c r="AH54" s="1">
        <v>-1.7640160489057081E-4</v>
      </c>
      <c r="AI54" s="1">
        <f t="shared" si="11"/>
        <v>-8.546966102868889E-5</v>
      </c>
      <c r="AJ54" s="1">
        <f t="shared" si="12"/>
        <v>9.40727671258848E-10</v>
      </c>
      <c r="AK54" s="3">
        <f t="shared" si="13"/>
        <v>7.249282217760857E-5</v>
      </c>
      <c r="AL54" s="1">
        <f t="shared" si="14"/>
        <v>1.2976838851080323E-5</v>
      </c>
      <c r="AM54" s="1">
        <f t="shared" si="15"/>
        <v>5.9515983326528244E-5</v>
      </c>
      <c r="AN54" s="1"/>
      <c r="AO54" s="1"/>
      <c r="AP54" s="1"/>
      <c r="AQ54" s="1"/>
      <c r="AR54" s="1"/>
    </row>
    <row r="55" spans="1:44" x14ac:dyDescent="0.2">
      <c r="A55">
        <v>54</v>
      </c>
      <c r="B55" s="1">
        <v>-5.4945899999999997E-4</v>
      </c>
      <c r="C55" s="1">
        <v>0.24457799999999999</v>
      </c>
      <c r="D55" s="1">
        <v>0.65250399999999997</v>
      </c>
      <c r="E55" s="1">
        <v>0.27471000000000001</v>
      </c>
      <c r="F55" s="1">
        <v>7.3881700000000001E-5</v>
      </c>
      <c r="G55" s="1">
        <f t="shared" si="16"/>
        <v>270.59035277177901</v>
      </c>
      <c r="H55" s="1">
        <f t="shared" si="17"/>
        <v>-688.26493880490636</v>
      </c>
      <c r="I55" s="1">
        <f t="shared" si="18"/>
        <v>-719.22246220300553</v>
      </c>
      <c r="J55" s="1">
        <f t="shared" si="19"/>
        <v>1591.7926565874905</v>
      </c>
      <c r="K55" s="1">
        <f t="shared" si="0"/>
        <v>7.3881700000000001E-5</v>
      </c>
      <c r="L55" s="1">
        <v>2.1686399999999999E-4</v>
      </c>
      <c r="M55" s="1">
        <v>2.1686399999999999E-4</v>
      </c>
      <c r="N55" s="1">
        <v>-1.5691500000000001E-3</v>
      </c>
      <c r="O55" s="1">
        <f t="shared" si="1"/>
        <v>-1.1354220000000001E-3</v>
      </c>
      <c r="P55" s="1">
        <f t="shared" si="2"/>
        <v>1.0632820027319999E-6</v>
      </c>
      <c r="Q55" s="1">
        <f t="shared" si="3"/>
        <v>2.1686399999999999E-4</v>
      </c>
      <c r="R55" s="1">
        <f t="shared" si="4"/>
        <v>-5.8422986593912191E-10</v>
      </c>
      <c r="S55" s="1">
        <f t="shared" si="5"/>
        <v>2.5219798991065639E-4</v>
      </c>
      <c r="T55" s="1">
        <f t="shared" si="6"/>
        <v>1.4150462745599998E-4</v>
      </c>
      <c r="U55" s="1">
        <f t="shared" si="7"/>
        <v>-3.1191177762000002E-4</v>
      </c>
      <c r="V55" s="1">
        <f t="shared" si="8"/>
        <v>7.3883200020727964E-5</v>
      </c>
      <c r="W55" s="1">
        <f t="shared" si="20"/>
        <v>0.22113853511317294</v>
      </c>
      <c r="X55" s="1">
        <f t="shared" si="21"/>
        <v>3.3410368745961201E-4</v>
      </c>
      <c r="Y55" s="1"/>
      <c r="Z55" s="1">
        <f t="shared" si="9"/>
        <v>7.3881950003454666E-5</v>
      </c>
      <c r="AA55" s="1"/>
      <c r="AB55" s="1">
        <v>1.5828015160322602E-4</v>
      </c>
      <c r="AC55" s="1">
        <v>-1.2034970359182132E-4</v>
      </c>
      <c r="AD55" s="1">
        <v>1.4379170762252546E-4</v>
      </c>
      <c r="AE55" s="1">
        <f t="shared" si="10"/>
        <v>8.8713987218634575E-9</v>
      </c>
      <c r="AF55" s="1">
        <v>-1.6836688576900473E-4</v>
      </c>
      <c r="AG55" s="1">
        <v>2.8385215915877585E-5</v>
      </c>
      <c r="AH55" s="1">
        <v>-1.7882955644047546E-4</v>
      </c>
      <c r="AI55" s="1">
        <f t="shared" si="11"/>
        <v>-8.1790839746656368E-5</v>
      </c>
      <c r="AJ55" s="1">
        <f t="shared" si="12"/>
        <v>5.8422986593912191E-10</v>
      </c>
      <c r="AK55" s="3">
        <f t="shared" si="13"/>
        <v>7.388337980838152E-5</v>
      </c>
      <c r="AL55" s="1">
        <f t="shared" si="14"/>
        <v>7.907459938274848E-6</v>
      </c>
      <c r="AM55" s="1">
        <f t="shared" si="15"/>
        <v>6.5975919870106672E-5</v>
      </c>
      <c r="AN55" s="1"/>
      <c r="AO55" s="1"/>
      <c r="AP55" s="1"/>
      <c r="AQ55" s="1"/>
      <c r="AR55" s="1"/>
    </row>
    <row r="56" spans="1:44" x14ac:dyDescent="0.2">
      <c r="A56">
        <v>55</v>
      </c>
      <c r="B56" s="1">
        <v>-1.88495E-4</v>
      </c>
      <c r="C56" s="1">
        <v>0.243677</v>
      </c>
      <c r="D56" s="1">
        <v>0.65151000000000003</v>
      </c>
      <c r="E56" s="1">
        <v>0.276868</v>
      </c>
      <c r="F56" s="1">
        <v>7.5270899999999998E-5</v>
      </c>
      <c r="G56" s="1">
        <f t="shared" si="16"/>
        <v>259.83587676360554</v>
      </c>
      <c r="H56" s="1">
        <f t="shared" si="17"/>
        <v>-648.57471926287587</v>
      </c>
      <c r="I56" s="1">
        <f t="shared" si="18"/>
        <v>-715.51972358187561</v>
      </c>
      <c r="J56" s="1">
        <f t="shared" si="19"/>
        <v>1553.412035704001</v>
      </c>
      <c r="K56" s="1">
        <f t="shared" si="0"/>
        <v>7.5270899999999998E-5</v>
      </c>
      <c r="L56" s="1">
        <v>2.20406E-4</v>
      </c>
      <c r="M56" s="1">
        <v>2.20406E-4</v>
      </c>
      <c r="N56" s="1">
        <v>-1.6052099999999999E-3</v>
      </c>
      <c r="O56" s="1">
        <f t="shared" si="1"/>
        <v>-1.1643979999999999E-3</v>
      </c>
      <c r="P56" s="1">
        <f t="shared" si="2"/>
        <v>1.1109579264853332E-6</v>
      </c>
      <c r="Q56" s="1">
        <f t="shared" si="3"/>
        <v>2.20406E-4</v>
      </c>
      <c r="R56" s="1">
        <f t="shared" si="4"/>
        <v>-2.0941001435285289E-10</v>
      </c>
      <c r="S56" s="1">
        <f t="shared" si="5"/>
        <v>2.5684040450084172E-4</v>
      </c>
      <c r="T56" s="1">
        <f t="shared" si="6"/>
        <v>1.4359671306E-4</v>
      </c>
      <c r="U56" s="1">
        <f t="shared" si="7"/>
        <v>-3.2238454546399997E-4</v>
      </c>
      <c r="V56" s="1">
        <f t="shared" si="8"/>
        <v>7.5270487461838692E-5</v>
      </c>
      <c r="W56" s="1">
        <f t="shared" si="20"/>
        <v>0.18485690382182751</v>
      </c>
      <c r="X56" s="1">
        <f t="shared" si="21"/>
        <v>4.0718245251141611E-4</v>
      </c>
      <c r="Y56" s="1"/>
      <c r="Z56" s="1">
        <f t="shared" si="9"/>
        <v>7.5270831243639773E-5</v>
      </c>
      <c r="AA56" s="1"/>
      <c r="AB56" s="1">
        <v>1.6074278546214662E-4</v>
      </c>
      <c r="AC56" s="1">
        <v>-1.2368485610784471E-4</v>
      </c>
      <c r="AD56" s="1">
        <v>1.4094989195496271E-4</v>
      </c>
      <c r="AE56" s="1">
        <f t="shared" si="10"/>
        <v>5.0304591458366488E-9</v>
      </c>
      <c r="AF56" s="1">
        <v>-1.6004427210955529E-4</v>
      </c>
      <c r="AG56" s="1">
        <v>2.979187837866622E-5</v>
      </c>
      <c r="AH56" s="1">
        <v>-1.812860343197047E-4</v>
      </c>
      <c r="AI56" s="1">
        <f t="shared" si="11"/>
        <v>-7.8052572096841747E-5</v>
      </c>
      <c r="AJ56" s="1">
        <f t="shared" si="12"/>
        <v>2.0941001435285289E-10</v>
      </c>
      <c r="AK56" s="3">
        <f t="shared" si="13"/>
        <v>7.5270471628735905E-5</v>
      </c>
      <c r="AL56" s="1">
        <f t="shared" si="14"/>
        <v>2.7821004681058347E-6</v>
      </c>
      <c r="AM56" s="1">
        <f t="shared" si="15"/>
        <v>7.2488371160630077E-5</v>
      </c>
      <c r="AN56" s="1"/>
      <c r="AO56" s="1"/>
      <c r="AP56" s="1"/>
      <c r="AQ56" s="1"/>
      <c r="AR56" s="1"/>
    </row>
    <row r="57" spans="1:44" x14ac:dyDescent="0.2">
      <c r="A57">
        <v>56</v>
      </c>
      <c r="B57" s="1">
        <v>1.84351E-4</v>
      </c>
      <c r="C57" s="1">
        <v>0.242588</v>
      </c>
      <c r="D57" s="1">
        <v>0.650675</v>
      </c>
      <c r="E57" s="1">
        <v>0.27896900000000002</v>
      </c>
      <c r="F57" s="1">
        <v>7.6660299999999995E-5</v>
      </c>
      <c r="G57" s="1">
        <f t="shared" si="16"/>
        <v>268.35036706492065</v>
      </c>
      <c r="H57" s="1">
        <f t="shared" si="17"/>
        <v>-783.79156470419514</v>
      </c>
      <c r="I57" s="1">
        <f t="shared" si="18"/>
        <v>-600.97883978698133</v>
      </c>
      <c r="J57" s="1">
        <f t="shared" si="19"/>
        <v>1512.1635238232502</v>
      </c>
      <c r="K57" s="1">
        <f t="shared" si="0"/>
        <v>7.6660299999999995E-5</v>
      </c>
      <c r="L57" s="1">
        <v>2.2394900000000001E-4</v>
      </c>
      <c r="M57" s="1">
        <v>2.2394900000000001E-4</v>
      </c>
      <c r="N57" s="1">
        <v>-1.6425400000000001E-3</v>
      </c>
      <c r="O57" s="1">
        <f t="shared" si="1"/>
        <v>-1.1946420000000001E-3</v>
      </c>
      <c r="P57" s="1">
        <f t="shared" si="2"/>
        <v>1.161260395707E-6</v>
      </c>
      <c r="Q57" s="1">
        <f t="shared" si="3"/>
        <v>2.2394900000000001E-4</v>
      </c>
      <c r="R57" s="1">
        <f t="shared" si="4"/>
        <v>2.1407951520898114E-10</v>
      </c>
      <c r="S57" s="1">
        <f t="shared" si="5"/>
        <v>2.6141717757548763E-4</v>
      </c>
      <c r="T57" s="1">
        <f t="shared" si="6"/>
        <v>1.4571801557500001E-4</v>
      </c>
      <c r="U57" s="1">
        <f t="shared" si="7"/>
        <v>-3.3326808409800006E-4</v>
      </c>
      <c r="V57" s="1">
        <f t="shared" si="8"/>
        <v>7.6659682460222475E-5</v>
      </c>
      <c r="W57" s="1">
        <f t="shared" si="20"/>
        <v>0.27921979733695035</v>
      </c>
      <c r="X57" s="1">
        <f t="shared" si="21"/>
        <v>2.7454959566392386E-4</v>
      </c>
      <c r="Y57" s="1"/>
      <c r="Z57" s="1">
        <f t="shared" si="9"/>
        <v>7.666019707670374E-5</v>
      </c>
      <c r="AA57" s="1"/>
      <c r="AB57" s="1">
        <v>1.6315535836294496E-4</v>
      </c>
      <c r="AC57" s="1">
        <v>-1.272201991074555E-4</v>
      </c>
      <c r="AD57" s="1">
        <v>1.3764234008520587E-4</v>
      </c>
      <c r="AE57" s="1">
        <f t="shared" si="10"/>
        <v>6.9562935675365612E-10</v>
      </c>
      <c r="AF57" s="1">
        <v>-1.5325899660790029E-4</v>
      </c>
      <c r="AG57" s="1">
        <v>3.1246843893321216E-5</v>
      </c>
      <c r="AH57" s="1">
        <v>-1.8408690239677083E-4</v>
      </c>
      <c r="AI57" s="1">
        <f t="shared" si="11"/>
        <v>-7.386710905248761E-5</v>
      </c>
      <c r="AJ57" s="1">
        <f t="shared" si="12"/>
        <v>-2.1407951520898114E-10</v>
      </c>
      <c r="AK57" s="3">
        <f t="shared" si="13"/>
        <v>7.6659704165392146E-5</v>
      </c>
      <c r="AL57" s="1">
        <f t="shared" si="14"/>
        <v>-2.7925951129045289E-6</v>
      </c>
      <c r="AM57" s="1">
        <f t="shared" si="15"/>
        <v>7.9452299278296668E-5</v>
      </c>
      <c r="AN57" s="1"/>
      <c r="AO57" s="1"/>
      <c r="AP57" s="1"/>
      <c r="AQ57" s="1"/>
      <c r="AR57" s="1"/>
    </row>
    <row r="58" spans="1:44" x14ac:dyDescent="0.2">
      <c r="A58">
        <v>57</v>
      </c>
      <c r="B58" s="1">
        <v>5.6993799999999998E-4</v>
      </c>
      <c r="C58" s="1">
        <v>0.241373</v>
      </c>
      <c r="D58" s="1">
        <v>0.64992499999999997</v>
      </c>
      <c r="E58" s="1">
        <v>0.28106100000000001</v>
      </c>
      <c r="F58" s="1">
        <v>7.8052000000000004E-5</v>
      </c>
      <c r="G58" s="1">
        <f t="shared" si="16"/>
        <v>277.06186678163215</v>
      </c>
      <c r="H58" s="1">
        <f t="shared" si="17"/>
        <v>-873.03298124594812</v>
      </c>
      <c r="I58" s="1">
        <f t="shared" si="18"/>
        <v>-538.90924768270713</v>
      </c>
      <c r="J58" s="1">
        <f t="shared" si="19"/>
        <v>1503.1975282028952</v>
      </c>
      <c r="K58" s="1">
        <f t="shared" si="0"/>
        <v>7.8052000000000004E-5</v>
      </c>
      <c r="L58" s="1">
        <v>2.2749099999999999E-4</v>
      </c>
      <c r="M58" s="1">
        <v>2.2749099999999999E-4</v>
      </c>
      <c r="N58" s="1">
        <v>-1.6812999999999999E-3</v>
      </c>
      <c r="O58" s="1">
        <f t="shared" si="1"/>
        <v>-1.2263179999999999E-3</v>
      </c>
      <c r="P58" s="1">
        <f t="shared" si="2"/>
        <v>1.2144943605603333E-6</v>
      </c>
      <c r="Q58" s="1">
        <f t="shared" si="3"/>
        <v>2.2749099999999999E-4</v>
      </c>
      <c r="R58" s="1">
        <f t="shared" si="4"/>
        <v>6.9218648686903519E-10</v>
      </c>
      <c r="S58" s="1">
        <f t="shared" si="5"/>
        <v>2.6600294173222653E-4</v>
      </c>
      <c r="T58" s="1">
        <f t="shared" si="6"/>
        <v>1.4785208817499998E-4</v>
      </c>
      <c r="U58" s="1">
        <f t="shared" si="7"/>
        <v>-3.4467016339799998E-4</v>
      </c>
      <c r="V58" s="1">
        <f t="shared" si="8"/>
        <v>7.8053140055952262E-5</v>
      </c>
      <c r="W58" s="1">
        <f t="shared" si="20"/>
        <v>0.38290986987274445</v>
      </c>
      <c r="X58" s="1">
        <f t="shared" si="21"/>
        <v>2.0384206884479708E-4</v>
      </c>
      <c r="Y58" s="1"/>
      <c r="Z58" s="1">
        <f t="shared" si="9"/>
        <v>7.8052190009325389E-5</v>
      </c>
      <c r="AA58" s="1"/>
      <c r="AB58" s="1">
        <v>1.6551911111437338E-4</v>
      </c>
      <c r="AC58" s="1">
        <v>-1.3085102938413409E-4</v>
      </c>
      <c r="AD58" s="1">
        <v>1.3381062254025431E-4</v>
      </c>
      <c r="AE58" s="1">
        <f t="shared" si="10"/>
        <v>-4.1928335876765985E-9</v>
      </c>
      <c r="AF58" s="1">
        <v>-1.4765243718520751E-4</v>
      </c>
      <c r="AG58" s="1">
        <v>3.2744881781390544E-5</v>
      </c>
      <c r="AH58" s="1">
        <v>-1.8726675490532294E-4</v>
      </c>
      <c r="AI58" s="1">
        <f t="shared" si="11"/>
        <v>-6.9184866509226534E-5</v>
      </c>
      <c r="AJ58" s="1">
        <f t="shared" si="12"/>
        <v>-6.9218648686903519E-10</v>
      </c>
      <c r="AK58" s="3">
        <f t="shared" si="13"/>
        <v>7.8053023740062372E-5</v>
      </c>
      <c r="AL58" s="1">
        <f t="shared" si="14"/>
        <v>-8.8681572308358311E-6</v>
      </c>
      <c r="AM58" s="1">
        <f t="shared" si="15"/>
        <v>8.6921180970898196E-5</v>
      </c>
      <c r="AN58" s="1"/>
      <c r="AO58" s="1"/>
      <c r="AP58" s="1"/>
      <c r="AQ58" s="1"/>
      <c r="AR58" s="1"/>
    </row>
    <row r="59" spans="1:44" x14ac:dyDescent="0.2">
      <c r="A59">
        <v>58</v>
      </c>
      <c r="B59" s="1">
        <v>9.6899099999999999E-4</v>
      </c>
      <c r="C59" s="1">
        <v>0.240144</v>
      </c>
      <c r="D59" s="1">
        <v>0.64912999999999998</v>
      </c>
      <c r="E59" s="1">
        <v>0.283225</v>
      </c>
      <c r="F59" s="1">
        <v>7.9450799999999995E-5</v>
      </c>
      <c r="G59" s="1">
        <f t="shared" si="16"/>
        <v>285.28238490134589</v>
      </c>
      <c r="H59" s="1">
        <f t="shared" si="17"/>
        <v>-878.61023734630828</v>
      </c>
      <c r="I59" s="1">
        <f t="shared" si="18"/>
        <v>-568.34429511009114</v>
      </c>
      <c r="J59" s="1">
        <f t="shared" si="19"/>
        <v>1547.0403202745308</v>
      </c>
      <c r="K59" s="1">
        <f t="shared" si="0"/>
        <v>7.9450799999999995E-5</v>
      </c>
      <c r="L59" s="1">
        <v>2.3103300000000001E-4</v>
      </c>
      <c r="M59" s="1">
        <v>2.3103300000000001E-4</v>
      </c>
      <c r="N59" s="1">
        <v>-1.7217199999999999E-3</v>
      </c>
      <c r="O59" s="1">
        <f t="shared" si="1"/>
        <v>-1.2596539999999998E-3</v>
      </c>
      <c r="P59" s="1">
        <f t="shared" si="2"/>
        <v>1.2710814263363334E-6</v>
      </c>
      <c r="Q59" s="1">
        <f t="shared" si="3"/>
        <v>2.3103300000000001E-4</v>
      </c>
      <c r="R59" s="1">
        <f t="shared" si="4"/>
        <v>1.2316664623870701E-9</v>
      </c>
      <c r="S59" s="1">
        <f t="shared" si="5"/>
        <v>2.7074374168631419E-4</v>
      </c>
      <c r="T59" s="1">
        <f t="shared" si="6"/>
        <v>1.4997045129E-4</v>
      </c>
      <c r="U59" s="1">
        <f t="shared" si="7"/>
        <v>-3.5676550414999995E-4</v>
      </c>
      <c r="V59" s="1">
        <f t="shared" si="8"/>
        <v>7.9450942578159086E-5</v>
      </c>
      <c r="W59" s="1">
        <f t="shared" si="20"/>
        <v>0.49336024758866071</v>
      </c>
      <c r="X59" s="1">
        <f t="shared" si="21"/>
        <v>1.6104042221983263E-4</v>
      </c>
      <c r="Y59" s="1"/>
      <c r="Z59" s="1">
        <f t="shared" si="9"/>
        <v>7.9450823763026521E-5</v>
      </c>
      <c r="AA59" s="1"/>
      <c r="AB59" s="1">
        <v>1.678309347743849E-4</v>
      </c>
      <c r="AC59" s="1">
        <v>-1.3451734901174801E-4</v>
      </c>
      <c r="AD59" s="1">
        <v>1.2938020170943552E-4</v>
      </c>
      <c r="AE59" s="1">
        <f t="shared" si="10"/>
        <v>-9.7028306428108814E-9</v>
      </c>
      <c r="AF59" s="1">
        <v>-1.4297821396666739E-4</v>
      </c>
      <c r="AG59" s="1">
        <v>3.4296516726763156E-5</v>
      </c>
      <c r="AH59" s="1">
        <v>-1.9087356986641592E-4</v>
      </c>
      <c r="AI59" s="1">
        <f t="shared" si="11"/>
        <v>-6.3948688826314217E-5</v>
      </c>
      <c r="AJ59" s="1">
        <f t="shared" si="12"/>
        <v>-1.2316664623870701E-9</v>
      </c>
      <c r="AK59" s="3">
        <f t="shared" si="13"/>
        <v>7.9450919300550377E-5</v>
      </c>
      <c r="AL59" s="1">
        <f t="shared" si="14"/>
        <v>-1.550223047423616E-5</v>
      </c>
      <c r="AM59" s="1">
        <f t="shared" si="15"/>
        <v>9.4953149774786537E-5</v>
      </c>
      <c r="AN59" s="1"/>
      <c r="AO59" s="1"/>
      <c r="AP59" s="1"/>
      <c r="AQ59" s="1"/>
      <c r="AR59" s="1"/>
    </row>
    <row r="60" spans="1:44" x14ac:dyDescent="0.2">
      <c r="A60">
        <v>59</v>
      </c>
      <c r="B60" s="1">
        <v>1.38675E-3</v>
      </c>
      <c r="C60" s="1">
        <v>0.23952499999999999</v>
      </c>
      <c r="D60" s="1">
        <v>0.64754800000000001</v>
      </c>
      <c r="E60" s="1">
        <v>0.28594399999999998</v>
      </c>
      <c r="F60" s="1">
        <v>8.0857899999999997E-5</v>
      </c>
      <c r="G60" s="1">
        <f t="shared" si="16"/>
        <v>296.89361097292254</v>
      </c>
      <c r="H60" s="1">
        <f t="shared" si="17"/>
        <v>-439.91187548859887</v>
      </c>
      <c r="I60" s="1">
        <f t="shared" si="18"/>
        <v>-1124.2982019756732</v>
      </c>
      <c r="J60" s="1">
        <f t="shared" si="19"/>
        <v>1932.343117049227</v>
      </c>
      <c r="K60" s="1">
        <f t="shared" si="0"/>
        <v>8.0857899999999997E-5</v>
      </c>
      <c r="L60" s="1">
        <v>2.3457600000000001E-4</v>
      </c>
      <c r="M60" s="1">
        <v>2.3457600000000001E-4</v>
      </c>
      <c r="N60" s="1">
        <v>-1.76403E-3</v>
      </c>
      <c r="O60" s="1">
        <f t="shared" si="1"/>
        <v>-1.294878E-3</v>
      </c>
      <c r="P60" s="1">
        <f t="shared" si="2"/>
        <v>1.3314753144120001E-6</v>
      </c>
      <c r="Q60" s="1">
        <f t="shared" si="3"/>
        <v>2.3457600000000001E-4</v>
      </c>
      <c r="R60" s="1">
        <f t="shared" si="4"/>
        <v>1.8464233922608411E-9</v>
      </c>
      <c r="S60" s="1">
        <f t="shared" si="5"/>
        <v>2.7638687044171089E-4</v>
      </c>
      <c r="T60" s="1">
        <f t="shared" si="6"/>
        <v>1.51899219648E-4</v>
      </c>
      <c r="U60" s="1">
        <f t="shared" si="7"/>
        <v>-3.7026259483199995E-4</v>
      </c>
      <c r="V60" s="1">
        <f t="shared" si="8"/>
        <v>8.0858906420514334E-5</v>
      </c>
      <c r="W60" s="1">
        <f t="shared" si="20"/>
        <v>0.61532879003412866</v>
      </c>
      <c r="X60" s="1">
        <f t="shared" si="21"/>
        <v>1.3140764373470901E-4</v>
      </c>
      <c r="Y60" s="1"/>
      <c r="Z60" s="1">
        <f t="shared" si="9"/>
        <v>8.0858067736752396E-5</v>
      </c>
      <c r="AA60" s="1"/>
      <c r="AB60" s="1">
        <v>1.7009155794965781E-4</v>
      </c>
      <c r="AC60" s="1">
        <v>-1.3786560263492475E-4</v>
      </c>
      <c r="AD60" s="1">
        <v>1.2427157554145902E-4</v>
      </c>
      <c r="AE60" s="1">
        <f t="shared" si="10"/>
        <v>-1.5975852237922101E-8</v>
      </c>
      <c r="AF60" s="1">
        <v>-1.3904737158112619E-4</v>
      </c>
      <c r="AG60" s="1">
        <v>3.5979454133301902E-5</v>
      </c>
      <c r="AH60" s="1">
        <v>-1.9495706543804387E-4</v>
      </c>
      <c r="AI60" s="1">
        <f t="shared" si="11"/>
        <v>-5.8023495257710964E-5</v>
      </c>
      <c r="AJ60" s="1">
        <f t="shared" si="12"/>
        <v>-1.8464233922608411E-9</v>
      </c>
      <c r="AK60" s="3">
        <f t="shared" si="13"/>
        <v>8.0858684787584958E-5</v>
      </c>
      <c r="AL60" s="1">
        <f t="shared" si="14"/>
        <v>-2.2835189529873994E-5</v>
      </c>
      <c r="AM60" s="1">
        <f t="shared" si="15"/>
        <v>1.0369387431745895E-4</v>
      </c>
      <c r="AN60" s="1"/>
      <c r="AO60" s="1"/>
      <c r="AP60" s="1"/>
      <c r="AQ60" s="1"/>
      <c r="AR60" s="1"/>
    </row>
    <row r="61" spans="1:44" s="4" customFormat="1" x14ac:dyDescent="0.2">
      <c r="A61" s="4">
        <v>60</v>
      </c>
      <c r="B61" s="1">
        <v>1.79962E-3</v>
      </c>
      <c r="C61" s="1">
        <v>0.239648</v>
      </c>
      <c r="D61" s="1">
        <v>0.64513900000000002</v>
      </c>
      <c r="E61" s="1">
        <v>0.289155</v>
      </c>
      <c r="F61" s="2">
        <v>8.2274200000000006E-5</v>
      </c>
      <c r="G61" s="1">
        <f t="shared" si="16"/>
        <v>291.51309750758844</v>
      </c>
      <c r="H61" s="1">
        <f t="shared" si="17"/>
        <v>86.846007201871942</v>
      </c>
      <c r="I61" s="1">
        <f t="shared" si="18"/>
        <v>-1700.9108239779564</v>
      </c>
      <c r="J61" s="1">
        <f t="shared" si="19"/>
        <v>2267.1750335380921</v>
      </c>
      <c r="K61" s="1">
        <f t="shared" si="0"/>
        <v>8.2274200000000006E-5</v>
      </c>
      <c r="L61" s="1">
        <v>2.38118E-4</v>
      </c>
      <c r="M61" s="1">
        <v>2.38118E-4</v>
      </c>
      <c r="N61" s="1">
        <v>-1.8070600000000001E-3</v>
      </c>
      <c r="O61" s="2">
        <f t="shared" si="1"/>
        <v>-1.330824E-3</v>
      </c>
      <c r="P61" s="2">
        <f t="shared" si="2"/>
        <v>1.3942510172279999E-6</v>
      </c>
      <c r="Q61" s="2">
        <f t="shared" si="3"/>
        <v>2.38118E-4</v>
      </c>
      <c r="R61" s="2">
        <f t="shared" si="4"/>
        <v>2.5091220156238531E-9</v>
      </c>
      <c r="S61" s="2">
        <f t="shared" si="5"/>
        <v>2.8297254052953616E-4</v>
      </c>
      <c r="T61" s="2">
        <f t="shared" si="6"/>
        <v>1.53619208402E-4</v>
      </c>
      <c r="U61" s="2">
        <f t="shared" si="7"/>
        <v>-3.8481441371999997E-4</v>
      </c>
      <c r="V61" s="1">
        <f t="shared" si="8"/>
        <v>8.2274404956654979E-5</v>
      </c>
      <c r="W61" s="1">
        <f t="shared" si="20"/>
        <v>0.62033151197454872</v>
      </c>
      <c r="X61" s="1">
        <f t="shared" si="21"/>
        <v>1.3262973646908748E-4</v>
      </c>
      <c r="Y61" s="2"/>
      <c r="Z61" s="2">
        <f t="shared" si="9"/>
        <v>8.2274234159442506E-5</v>
      </c>
      <c r="AA61" s="2"/>
      <c r="AB61" s="2">
        <v>1.7230110226394978E-4</v>
      </c>
      <c r="AC61" s="2">
        <v>-1.4095545670922166E-4</v>
      </c>
      <c r="AD61" s="2">
        <v>1.1875813493368039E-4</v>
      </c>
      <c r="AE61" s="2">
        <f t="shared" si="10"/>
        <v>-2.2724012315928965E-8</v>
      </c>
      <c r="AF61" s="2">
        <v>-1.3571966502582729E-4</v>
      </c>
      <c r="AG61" s="2">
        <v>3.7810919745865432E-5</v>
      </c>
      <c r="AH61" s="2">
        <v>-1.9922414575904336E-4</v>
      </c>
      <c r="AI61" s="2">
        <f t="shared" si="11"/>
        <v>-5.1777335211536184E-5</v>
      </c>
      <c r="AJ61" s="2">
        <f t="shared" si="12"/>
        <v>-2.5091220156238531E-9</v>
      </c>
      <c r="AK61" s="5">
        <f t="shared" si="13"/>
        <v>8.2274349529690936E-5</v>
      </c>
      <c r="AL61" s="2">
        <f t="shared" si="14"/>
        <v>-3.0497014318154751E-5</v>
      </c>
      <c r="AM61" s="1">
        <f t="shared" si="15"/>
        <v>1.1277136384784569E-4</v>
      </c>
      <c r="AN61" s="2"/>
      <c r="AO61" s="2"/>
      <c r="AP61" s="2"/>
      <c r="AQ61" s="2"/>
      <c r="AR61" s="2"/>
    </row>
    <row r="62" spans="1:44" x14ac:dyDescent="0.2">
      <c r="A62">
        <v>61</v>
      </c>
      <c r="B62" s="1">
        <v>2.2113800000000002E-3</v>
      </c>
      <c r="C62" s="1">
        <v>0.24029400000000001</v>
      </c>
      <c r="D62" s="1">
        <v>0.64211600000000002</v>
      </c>
      <c r="E62" s="1">
        <v>0.29276000000000002</v>
      </c>
      <c r="F62" s="1">
        <v>8.3698799999999999E-5</v>
      </c>
      <c r="G62" s="1">
        <f t="shared" si="16"/>
        <v>289.03551874210456</v>
      </c>
      <c r="H62" s="1">
        <f t="shared" si="17"/>
        <v>453.46062052506727</v>
      </c>
      <c r="I62" s="1">
        <f t="shared" si="18"/>
        <v>-2121.9991576582988</v>
      </c>
      <c r="J62" s="1">
        <f t="shared" si="19"/>
        <v>2530.5348869858503</v>
      </c>
      <c r="K62" s="1">
        <f t="shared" si="0"/>
        <v>8.3698799999999999E-5</v>
      </c>
      <c r="L62" s="1">
        <v>2.41661E-4</v>
      </c>
      <c r="M62" s="1">
        <v>2.41661E-4</v>
      </c>
      <c r="N62" s="1">
        <v>-1.8507E-3</v>
      </c>
      <c r="O62" s="1">
        <f t="shared" si="1"/>
        <v>-1.367378E-3</v>
      </c>
      <c r="P62" s="1">
        <f t="shared" si="2"/>
        <v>1.4593248514403335E-6</v>
      </c>
      <c r="Q62" s="1">
        <f t="shared" si="3"/>
        <v>2.41661E-4</v>
      </c>
      <c r="R62" s="1">
        <f t="shared" si="4"/>
        <v>3.227121789978125E-9</v>
      </c>
      <c r="S62" s="1">
        <f t="shared" si="5"/>
        <v>2.9028120418690792E-4</v>
      </c>
      <c r="T62" s="1">
        <f t="shared" si="6"/>
        <v>1.55174394676E-4</v>
      </c>
      <c r="U62" s="1">
        <f t="shared" si="7"/>
        <v>-4.0031358328000005E-4</v>
      </c>
      <c r="V62" s="1">
        <f t="shared" si="8"/>
        <v>8.3698384252209258E-5</v>
      </c>
      <c r="W62" s="1">
        <f t="shared" si="20"/>
        <v>0.61416551245558937</v>
      </c>
      <c r="X62" s="1">
        <f t="shared" si="21"/>
        <v>1.3627985055292654E-4</v>
      </c>
      <c r="Y62" s="1"/>
      <c r="Z62" s="1">
        <f t="shared" si="9"/>
        <v>8.3698730708701538E-5</v>
      </c>
      <c r="AA62" s="1"/>
      <c r="AB62" s="1">
        <v>1.744867628323999E-4</v>
      </c>
      <c r="AC62" s="1">
        <v>-1.4393247931982595E-4</v>
      </c>
      <c r="AD62" s="1">
        <v>1.1286168506086222E-4</v>
      </c>
      <c r="AE62" s="1">
        <f t="shared" si="10"/>
        <v>-3.0021554081723425E-8</v>
      </c>
      <c r="AF62" s="1">
        <v>-1.328553455465399E-4</v>
      </c>
      <c r="AG62" s="1">
        <v>3.9808488808490696E-5</v>
      </c>
      <c r="AH62" s="1">
        <v>-2.0364263878853791E-4</v>
      </c>
      <c r="AI62" s="1">
        <f t="shared" si="11"/>
        <v>-4.5142015582907871E-5</v>
      </c>
      <c r="AJ62" s="1">
        <f t="shared" si="12"/>
        <v>-3.227121789978125E-9</v>
      </c>
      <c r="AK62" s="3">
        <f t="shared" si="13"/>
        <v>8.3698515369466623E-5</v>
      </c>
      <c r="AL62" s="1">
        <f t="shared" si="14"/>
        <v>-3.8556499786558752E-5</v>
      </c>
      <c r="AM62" s="1">
        <f t="shared" si="15"/>
        <v>1.2225501515602537E-4</v>
      </c>
      <c r="AN62" s="1"/>
      <c r="AO62" s="1"/>
      <c r="AP62" s="1"/>
      <c r="AQ62" s="1"/>
      <c r="AR62" s="1"/>
    </row>
    <row r="63" spans="1:44" x14ac:dyDescent="0.2">
      <c r="A63">
        <v>62</v>
      </c>
      <c r="B63" s="1">
        <v>2.63204E-3</v>
      </c>
      <c r="C63" s="1">
        <v>0.24113799999999999</v>
      </c>
      <c r="D63" s="1">
        <v>0.63875700000000002</v>
      </c>
      <c r="E63" s="1">
        <v>0.29666300000000001</v>
      </c>
      <c r="F63" s="1">
        <v>8.5127E-5</v>
      </c>
      <c r="G63" s="1">
        <f t="shared" si="16"/>
        <v>294.53858003080768</v>
      </c>
      <c r="H63" s="1">
        <f t="shared" si="17"/>
        <v>590.95364794845477</v>
      </c>
      <c r="I63" s="1">
        <f t="shared" si="18"/>
        <v>-2351.9114969892162</v>
      </c>
      <c r="J63" s="1">
        <f t="shared" si="19"/>
        <v>2732.8105307379828</v>
      </c>
      <c r="K63" s="1">
        <f t="shared" si="0"/>
        <v>8.5127E-5</v>
      </c>
      <c r="L63" s="1">
        <v>2.4520299999999999E-4</v>
      </c>
      <c r="M63" s="1">
        <v>2.4520299999999999E-4</v>
      </c>
      <c r="N63" s="1">
        <v>-1.8947899999999999E-3</v>
      </c>
      <c r="O63" s="1">
        <f t="shared" si="1"/>
        <v>-1.4043839999999998E-3</v>
      </c>
      <c r="P63" s="1">
        <f t="shared" si="2"/>
        <v>1.5265233466829996E-6</v>
      </c>
      <c r="Q63" s="1">
        <f t="shared" si="3"/>
        <v>2.4520299999999999E-4</v>
      </c>
      <c r="R63" s="1">
        <f t="shared" si="4"/>
        <v>4.0178705094035224E-9</v>
      </c>
      <c r="S63" s="1">
        <f t="shared" si="5"/>
        <v>2.9793215636573014E-4</v>
      </c>
      <c r="T63" s="1">
        <f t="shared" si="6"/>
        <v>1.56625132671E-4</v>
      </c>
      <c r="U63" s="1">
        <f t="shared" si="7"/>
        <v>-4.1662877059199998E-4</v>
      </c>
      <c r="V63" s="1">
        <f t="shared" si="8"/>
        <v>8.5127063082782975E-5</v>
      </c>
      <c r="W63" s="1">
        <f t="shared" si="20"/>
        <v>0.59719777255662398</v>
      </c>
      <c r="X63" s="1">
        <f t="shared" si="21"/>
        <v>1.425441737974861E-4</v>
      </c>
      <c r="Y63" s="1"/>
      <c r="Z63" s="1">
        <f t="shared" si="9"/>
        <v>8.5127010513797163E-5</v>
      </c>
      <c r="AA63" s="1"/>
      <c r="AB63" s="1">
        <v>1.7670337739362081E-4</v>
      </c>
      <c r="AC63" s="1">
        <v>-1.4685735703922438E-4</v>
      </c>
      <c r="AD63" s="1">
        <v>1.0661324615187523E-4</v>
      </c>
      <c r="AE63" s="1">
        <f t="shared" si="10"/>
        <v>-3.8047498360064372E-8</v>
      </c>
      <c r="AF63" s="1">
        <v>-1.3032496570623389E-4</v>
      </c>
      <c r="AG63" s="1">
        <v>4.1979383864670179E-5</v>
      </c>
      <c r="AH63" s="1">
        <v>-2.0817571086455117E-4</v>
      </c>
      <c r="AI63" s="1">
        <f t="shared" si="11"/>
        <v>-3.7928518444730187E-5</v>
      </c>
      <c r="AJ63" s="1">
        <f t="shared" si="12"/>
        <v>-4.0178705094035224E-9</v>
      </c>
      <c r="AK63" s="3">
        <f t="shared" si="13"/>
        <v>8.5127040582103758E-5</v>
      </c>
      <c r="AL63" s="1">
        <f t="shared" si="14"/>
        <v>-4.7198522137373571E-5</v>
      </c>
      <c r="AM63" s="1">
        <f t="shared" si="15"/>
        <v>1.3232556271947733E-4</v>
      </c>
      <c r="AN63" s="1"/>
      <c r="AO63" s="1"/>
      <c r="AP63" s="1"/>
      <c r="AQ63" s="1"/>
      <c r="AR63" s="1"/>
    </row>
    <row r="64" spans="1:44" x14ac:dyDescent="0.2">
      <c r="A64">
        <v>63</v>
      </c>
      <c r="B64" s="1">
        <v>3.0564699999999999E-3</v>
      </c>
      <c r="C64" s="1">
        <v>0.241538</v>
      </c>
      <c r="D64" s="1">
        <v>0.63581699999999997</v>
      </c>
      <c r="E64" s="1">
        <v>0.30038300000000001</v>
      </c>
      <c r="F64" s="1">
        <v>8.6558300000000001E-5</v>
      </c>
      <c r="G64" s="1">
        <f t="shared" si="16"/>
        <v>296.53461887794288</v>
      </c>
      <c r="H64" s="1">
        <f t="shared" si="17"/>
        <v>279.46621952072326</v>
      </c>
      <c r="I64" s="1">
        <f t="shared" si="18"/>
        <v>-2054.0767134772946</v>
      </c>
      <c r="J64" s="1">
        <f t="shared" si="19"/>
        <v>2599.0358415426526</v>
      </c>
      <c r="K64" s="1">
        <f t="shared" si="0"/>
        <v>8.6558300000000001E-5</v>
      </c>
      <c r="L64" s="1">
        <v>2.4874499999999998E-4</v>
      </c>
      <c r="M64" s="1">
        <v>2.4874499999999998E-4</v>
      </c>
      <c r="N64" s="1">
        <v>-1.93914E-3</v>
      </c>
      <c r="O64" s="1">
        <f t="shared" si="1"/>
        <v>-1.44165E-3</v>
      </c>
      <c r="P64" s="1">
        <f t="shared" si="2"/>
        <v>1.5956135910750002E-6</v>
      </c>
      <c r="Q64" s="1">
        <f t="shared" si="3"/>
        <v>2.4874499999999998E-4</v>
      </c>
      <c r="R64" s="1">
        <f t="shared" si="4"/>
        <v>4.876945072713006E-9</v>
      </c>
      <c r="S64" s="1">
        <f t="shared" si="5"/>
        <v>3.0510500316774641E-4</v>
      </c>
      <c r="T64" s="1">
        <f t="shared" si="6"/>
        <v>1.5815629966499999E-4</v>
      </c>
      <c r="U64" s="1">
        <f t="shared" si="7"/>
        <v>-4.3304715195000004E-4</v>
      </c>
      <c r="V64" s="1">
        <f t="shared" si="8"/>
        <v>8.6557044316570777E-5</v>
      </c>
      <c r="W64" s="1">
        <f t="shared" si="20"/>
        <v>0.56139906022251385</v>
      </c>
      <c r="X64" s="1">
        <f t="shared" si="21"/>
        <v>1.541809569155021E-4</v>
      </c>
      <c r="Y64" s="1"/>
      <c r="Z64" s="1">
        <f t="shared" si="9"/>
        <v>8.6558090719428477E-5</v>
      </c>
      <c r="AA64" s="1"/>
      <c r="AB64" s="1">
        <v>1.7895158926723175E-4</v>
      </c>
      <c r="AC64" s="1">
        <v>-1.5009796439470252E-4</v>
      </c>
      <c r="AD64" s="1">
        <v>1.0005979359413073E-4</v>
      </c>
      <c r="AE64" s="1">
        <f t="shared" si="10"/>
        <v>-4.6753205035232743E-8</v>
      </c>
      <c r="AF64" s="1">
        <v>-1.2809629213916558E-4</v>
      </c>
      <c r="AG64" s="1">
        <v>4.4247038126912778E-5</v>
      </c>
      <c r="AH64" s="1">
        <v>-2.1277383583597411E-4</v>
      </c>
      <c r="AI64" s="1">
        <f t="shared" si="11"/>
        <v>-3.0214150882746326E-5</v>
      </c>
      <c r="AJ64" s="1">
        <f t="shared" si="12"/>
        <v>-4.876945072713006E-9</v>
      </c>
      <c r="AK64" s="3">
        <f t="shared" si="13"/>
        <v>8.6557539408406618E-5</v>
      </c>
      <c r="AL64" s="1">
        <f t="shared" si="14"/>
        <v>-5.6343388525660292E-5</v>
      </c>
      <c r="AM64" s="1">
        <f t="shared" si="15"/>
        <v>1.4290092793406691E-4</v>
      </c>
      <c r="AN64" s="1"/>
      <c r="AO64" s="1"/>
      <c r="AP64" s="1"/>
      <c r="AQ64" s="1"/>
      <c r="AR64" s="1"/>
    </row>
    <row r="65" spans="1:44" x14ac:dyDescent="0.2">
      <c r="A65">
        <v>64</v>
      </c>
      <c r="B65" s="1">
        <v>3.4873199999999999E-3</v>
      </c>
      <c r="C65" s="1">
        <v>0.24145800000000001</v>
      </c>
      <c r="D65" s="1">
        <v>0.63331400000000004</v>
      </c>
      <c r="E65" s="1">
        <v>0.30392799999999998</v>
      </c>
      <c r="F65" s="1">
        <v>8.79917E-5</v>
      </c>
      <c r="G65" s="1">
        <f t="shared" si="16"/>
        <v>300.57904283521719</v>
      </c>
      <c r="H65" s="1">
        <f t="shared" si="17"/>
        <v>-55.811357611271667</v>
      </c>
      <c r="I65" s="1">
        <f t="shared" si="18"/>
        <v>-1746.197851262679</v>
      </c>
      <c r="J65" s="1">
        <f t="shared" si="19"/>
        <v>2473.140784149552</v>
      </c>
      <c r="K65" s="1">
        <f t="shared" si="0"/>
        <v>8.79917E-5</v>
      </c>
      <c r="L65" s="1">
        <v>2.5228799999999998E-4</v>
      </c>
      <c r="M65" s="1">
        <v>2.5228799999999998E-4</v>
      </c>
      <c r="N65" s="1">
        <v>-1.9836799999999998E-3</v>
      </c>
      <c r="O65" s="1">
        <f t="shared" si="1"/>
        <v>-1.4791039999999997E-3</v>
      </c>
      <c r="P65" s="1">
        <f t="shared" si="2"/>
        <v>1.6665176323413327E-6</v>
      </c>
      <c r="Q65" s="1">
        <f t="shared" si="3"/>
        <v>2.5228799999999998E-4</v>
      </c>
      <c r="R65" s="1">
        <f t="shared" si="4"/>
        <v>5.8116802696165767E-9</v>
      </c>
      <c r="S65" s="1">
        <f t="shared" si="5"/>
        <v>3.1170700015538107E-4</v>
      </c>
      <c r="T65" s="1">
        <f t="shared" si="6"/>
        <v>1.59777522432E-4</v>
      </c>
      <c r="U65" s="1">
        <f t="shared" si="7"/>
        <v>-4.4954112051199987E-4</v>
      </c>
      <c r="V65" s="1">
        <f t="shared" si="8"/>
        <v>8.7991452853086077E-5</v>
      </c>
      <c r="W65" s="1">
        <f t="shared" si="20"/>
        <v>0.52209867281378264</v>
      </c>
      <c r="X65" s="1">
        <f t="shared" si="21"/>
        <v>1.6853414389825515E-4</v>
      </c>
      <c r="Y65" s="1"/>
      <c r="Z65" s="1">
        <f t="shared" si="9"/>
        <v>8.7991658808847691E-5</v>
      </c>
      <c r="AA65" s="1"/>
      <c r="AB65" s="1">
        <v>1.8124325765093318E-4</v>
      </c>
      <c r="AC65" s="1">
        <v>-1.5361387873561621E-4</v>
      </c>
      <c r="AD65" s="1">
        <v>9.3218538274291839E-5</v>
      </c>
      <c r="AE65" s="1">
        <f t="shared" si="10"/>
        <v>-5.6211460654286313E-8</v>
      </c>
      <c r="AF65" s="1">
        <v>-1.2612852512740766E-4</v>
      </c>
      <c r="AG65" s="1">
        <v>4.6606413051014596E-5</v>
      </c>
      <c r="AH65" s="1">
        <v>-2.1741762539757259E-4</v>
      </c>
      <c r="AI65" s="1">
        <f t="shared" si="11"/>
        <v>-2.1943402075381199E-5</v>
      </c>
      <c r="AJ65" s="1">
        <f t="shared" si="12"/>
        <v>-5.8116802696165767E-9</v>
      </c>
      <c r="AK65" s="3">
        <f t="shared" si="13"/>
        <v>8.7991558823050325E-5</v>
      </c>
      <c r="AL65" s="1">
        <f t="shared" si="14"/>
        <v>-6.6048156747669127E-5</v>
      </c>
      <c r="AM65" s="1">
        <f t="shared" si="15"/>
        <v>1.5403971557071945E-4</v>
      </c>
      <c r="AN65" s="1"/>
      <c r="AO65" s="1"/>
      <c r="AP65" s="1"/>
      <c r="AQ65" s="1"/>
      <c r="AR65" s="1"/>
    </row>
    <row r="66" spans="1:44" x14ac:dyDescent="0.2">
      <c r="A66">
        <v>65</v>
      </c>
      <c r="B66" s="1">
        <v>3.9215700000000001E-3</v>
      </c>
      <c r="C66" s="1">
        <v>0.24104900000000001</v>
      </c>
      <c r="D66" s="1">
        <v>0.63110100000000002</v>
      </c>
      <c r="E66" s="1">
        <v>0.307369</v>
      </c>
      <c r="F66" s="1">
        <v>8.9426300000000001E-5</v>
      </c>
      <c r="G66" s="1">
        <f t="shared" si="16"/>
        <v>302.69761606022564</v>
      </c>
      <c r="H66" s="1">
        <f t="shared" si="17"/>
        <v>-285.09689111947046</v>
      </c>
      <c r="I66" s="1">
        <f t="shared" si="18"/>
        <v>-1542.5902690645603</v>
      </c>
      <c r="J66" s="1">
        <f t="shared" si="19"/>
        <v>2398.5780008364868</v>
      </c>
      <c r="K66" s="1">
        <f t="shared" si="0"/>
        <v>8.9426300000000001E-5</v>
      </c>
      <c r="L66" s="1">
        <v>2.5583000000000002E-4</v>
      </c>
      <c r="M66" s="1">
        <v>2.5583000000000002E-4</v>
      </c>
      <c r="N66" s="1">
        <v>-2.02834E-3</v>
      </c>
      <c r="O66" s="1">
        <f t="shared" si="1"/>
        <v>-1.5166799999999999E-3</v>
      </c>
      <c r="P66" s="1">
        <f t="shared" si="2"/>
        <v>1.7391441962999996E-6</v>
      </c>
      <c r="Q66" s="1">
        <f t="shared" si="3"/>
        <v>2.5583000000000002E-4</v>
      </c>
      <c r="R66" s="1">
        <f t="shared" si="4"/>
        <v>6.8201757058841896E-9</v>
      </c>
      <c r="S66" s="1">
        <f t="shared" si="5"/>
        <v>3.1788726515639742E-4</v>
      </c>
      <c r="T66" s="1">
        <f t="shared" si="6"/>
        <v>1.6145456883000003E-4</v>
      </c>
      <c r="U66" s="1">
        <f t="shared" si="7"/>
        <v>-4.6618041491999995E-4</v>
      </c>
      <c r="V66" s="1">
        <f t="shared" si="8"/>
        <v>8.9427301764040022E-5</v>
      </c>
      <c r="W66" s="1">
        <f t="shared" si="20"/>
        <v>0.47821895312230289</v>
      </c>
      <c r="X66" s="1">
        <f t="shared" si="21"/>
        <v>1.870007476286062E-4</v>
      </c>
      <c r="Y66" s="1"/>
      <c r="Z66" s="1">
        <f t="shared" si="9"/>
        <v>8.9426466960673329E-5</v>
      </c>
      <c r="AA66" s="1"/>
      <c r="AB66" s="1">
        <v>1.835476993708968E-4</v>
      </c>
      <c r="AC66" s="1">
        <v>-1.5726542738609675E-4</v>
      </c>
      <c r="AD66" s="1">
        <v>8.6103436333712568E-5</v>
      </c>
      <c r="AE66" s="1">
        <f t="shared" si="10"/>
        <v>-6.6399885419874343E-8</v>
      </c>
      <c r="AF66" s="1">
        <v>-1.2442774110690564E-4</v>
      </c>
      <c r="AG66" s="1">
        <v>4.9056547645796671E-5</v>
      </c>
      <c r="AH66" s="1">
        <v>-2.2209322763458902E-4</v>
      </c>
      <c r="AI66" s="1">
        <f t="shared" si="11"/>
        <v>-1.3161419066397501E-5</v>
      </c>
      <c r="AJ66" s="1">
        <f t="shared" si="12"/>
        <v>-6.8201757058841896E-9</v>
      </c>
      <c r="AK66" s="3">
        <f t="shared" si="13"/>
        <v>8.9426840667033376E-5</v>
      </c>
      <c r="AL66" s="1">
        <f t="shared" si="14"/>
        <v>-7.6265421600635875E-5</v>
      </c>
      <c r="AM66" s="1">
        <f t="shared" si="15"/>
        <v>1.6569226226766925E-4</v>
      </c>
      <c r="AN66" s="1"/>
      <c r="AO66" s="1"/>
      <c r="AP66" s="1"/>
      <c r="AQ66" s="1"/>
      <c r="AR66" s="1"/>
    </row>
    <row r="67" spans="1:44" x14ac:dyDescent="0.2">
      <c r="A67">
        <v>66</v>
      </c>
      <c r="B67" s="1">
        <v>4.3476399999999998E-3</v>
      </c>
      <c r="C67" s="1">
        <v>0.24044599999999999</v>
      </c>
      <c r="D67" s="1">
        <v>0.62911799999999996</v>
      </c>
      <c r="E67" s="1">
        <v>0.310666</v>
      </c>
      <c r="F67" s="1">
        <v>9.0861900000000005E-5</v>
      </c>
      <c r="G67" s="1">
        <f t="shared" si="16"/>
        <v>296.78879910838583</v>
      </c>
      <c r="H67" s="1">
        <f t="shared" si="17"/>
        <v>-420.03343549736599</v>
      </c>
      <c r="I67" s="1">
        <f t="shared" si="18"/>
        <v>-1381.3039843968118</v>
      </c>
      <c r="J67" s="1">
        <f t="shared" si="19"/>
        <v>2296.6007244357661</v>
      </c>
      <c r="K67" s="1">
        <f t="shared" ref="K67:K130" si="22">F67</f>
        <v>9.0861900000000005E-5</v>
      </c>
      <c r="L67" s="1">
        <v>2.5937200000000001E-4</v>
      </c>
      <c r="M67" s="1">
        <v>2.5937200000000001E-4</v>
      </c>
      <c r="N67" s="1">
        <v>-2.0730900000000001E-3</v>
      </c>
      <c r="O67" s="1">
        <f t="shared" ref="O67:O130" si="23">SUM(L67:N67)</f>
        <v>-1.5543460000000001E-3</v>
      </c>
      <c r="P67" s="1">
        <f t="shared" ref="P67:P130" si="24">((L67-M67)^2+(L67-N67)^2+(M67-N67)^2)/6</f>
        <v>1.8134596604813333E-6</v>
      </c>
      <c r="Q67" s="1">
        <f t="shared" ref="Q67:Q130" si="25">L67</f>
        <v>2.5937200000000001E-4</v>
      </c>
      <c r="R67" s="1">
        <f t="shared" ref="R67:R130" si="26">B67*P67</f>
        <v>7.8842697582950636E-9</v>
      </c>
      <c r="S67" s="1">
        <f t="shared" ref="S67:S130" si="27">C67*SQRT(P67)</f>
        <v>3.2379602007125174E-4</v>
      </c>
      <c r="T67" s="1">
        <f t="shared" ref="T67:T130" si="28">D67*Q67</f>
        <v>1.63175593896E-4</v>
      </c>
      <c r="U67" s="1">
        <f t="shared" ref="U67:U130" si="29">E67*O67</f>
        <v>-4.8288245443600002E-4</v>
      </c>
      <c r="V67" s="1">
        <f t="shared" ref="V67:V130" si="30">(R67/F67+S67+T67+U67)</f>
        <v>9.086117022324763E-5</v>
      </c>
      <c r="W67" s="1">
        <f t="shared" si="20"/>
        <v>0.42972292728461747</v>
      </c>
      <c r="X67" s="1">
        <f t="shared" si="21"/>
        <v>2.1144129031557988E-4</v>
      </c>
      <c r="Y67" s="1"/>
      <c r="Z67" s="1">
        <f t="shared" ref="Z67:Z130" si="31">(R67/K67+S67+T67+U67)/6+K67*5/6</f>
        <v>9.0861778370541276E-5</v>
      </c>
      <c r="AA67" s="1"/>
      <c r="AB67" s="1">
        <v>1.8581768269921851E-4</v>
      </c>
      <c r="AC67" s="1">
        <v>-1.6110454526519565E-4</v>
      </c>
      <c r="AD67" s="1">
        <v>7.8722909194879793E-5</v>
      </c>
      <c r="AE67" s="1">
        <f t="shared" ref="AE67:AE130" si="32">R67*LN(K67)-0.5*K67*K67+(S67+T67+U67)*K67</f>
        <v>-7.7128746645123117E-8</v>
      </c>
      <c r="AF67" s="1">
        <v>-1.2299309140167679E-4</v>
      </c>
      <c r="AG67" s="1">
        <v>5.1582197874764929E-5</v>
      </c>
      <c r="AH67" s="1">
        <v>-2.267913122740643E-4</v>
      </c>
      <c r="AI67" s="1">
        <f t="shared" ref="AI67:AI130" si="33">-(S67+T67+U67)</f>
        <v>-4.0891595312516878E-6</v>
      </c>
      <c r="AJ67" s="1">
        <f t="shared" ref="AJ67:AJ130" si="34">-R67</f>
        <v>-7.8842697582950636E-9</v>
      </c>
      <c r="AK67" s="3">
        <f t="shared" ref="AK67:AK130" si="35">(-AI67+SQRT(AI67^2-4*AJ67))/2</f>
        <v>9.0861526711088166E-5</v>
      </c>
      <c r="AL67" s="1">
        <f t="shared" ref="AL67:AL130" si="36">(-AI67-SQRT(AI67^2-4*AJ67))/2</f>
        <v>-8.6772367179836478E-5</v>
      </c>
      <c r="AM67" s="1">
        <f t="shared" ref="AM67:AM130" si="37">SQRT(AI67^2-4*AJ67)</f>
        <v>1.7763389389092464E-4</v>
      </c>
      <c r="AN67" s="1"/>
      <c r="AO67" s="1"/>
      <c r="AP67" s="1"/>
      <c r="AQ67" s="1"/>
      <c r="AR67" s="1"/>
    </row>
    <row r="68" spans="1:44" x14ac:dyDescent="0.2">
      <c r="A68">
        <v>67</v>
      </c>
      <c r="B68" s="1">
        <v>4.7676000000000003E-3</v>
      </c>
      <c r="C68" s="1">
        <v>0.240012</v>
      </c>
      <c r="D68" s="1">
        <v>0.62694300000000003</v>
      </c>
      <c r="E68" s="1">
        <v>0.31408399999999997</v>
      </c>
      <c r="F68" s="1">
        <v>9.2298000000000003E-5</v>
      </c>
      <c r="G68" s="1">
        <f t="shared" ref="G68:G131" si="38">(B68-B67)/(F68-F67)</f>
        <v>292.43088921384378</v>
      </c>
      <c r="H68" s="1">
        <f t="shared" ref="H68:H131" si="39">(C68-C67)/(F68-F67)</f>
        <v>-302.20736717498124</v>
      </c>
      <c r="I68" s="1">
        <f t="shared" ref="I68:I131" si="40">(D68-D67)/(F68-F67)</f>
        <v>-1514.5184875704547</v>
      </c>
      <c r="J68" s="1">
        <f t="shared" ref="J68:J131" si="41">(E68-E67)/(F68-F67)</f>
        <v>2380.0570990877941</v>
      </c>
      <c r="K68" s="1">
        <f t="shared" si="22"/>
        <v>9.2298000000000003E-5</v>
      </c>
      <c r="L68" s="1">
        <v>2.6291500000000001E-4</v>
      </c>
      <c r="M68" s="1">
        <v>2.6291500000000001E-4</v>
      </c>
      <c r="N68" s="1">
        <v>-2.1178999999999998E-3</v>
      </c>
      <c r="O68" s="1">
        <f t="shared" si="23"/>
        <v>-1.5920699999999997E-3</v>
      </c>
      <c r="P68" s="1">
        <f t="shared" si="24"/>
        <v>1.8894266880749994E-6</v>
      </c>
      <c r="Q68" s="1">
        <f t="shared" si="25"/>
        <v>2.6291500000000001E-4</v>
      </c>
      <c r="R68" s="1">
        <f t="shared" si="26"/>
        <v>9.0080306780663682E-9</v>
      </c>
      <c r="S68" s="1">
        <f t="shared" si="27"/>
        <v>3.2991189824394136E-4</v>
      </c>
      <c r="T68" s="1">
        <f t="shared" si="28"/>
        <v>1.6483271884500003E-4</v>
      </c>
      <c r="U68" s="1">
        <f t="shared" si="29"/>
        <v>-5.0004371387999986E-4</v>
      </c>
      <c r="V68" s="1">
        <f t="shared" si="30"/>
        <v>9.2298149932233176E-5</v>
      </c>
      <c r="W68" s="1">
        <f t="shared" ref="W68:W131" si="42">(G68*P68-F68^2)/F68+H68*SQRT(P68)+I68*Q68+J68*O68-1</f>
        <v>0.38343191478072658</v>
      </c>
      <c r="X68" s="1">
        <f t="shared" ref="X68:X131" si="43">V68/W68</f>
        <v>2.4071587777197882E-4</v>
      </c>
      <c r="Y68" s="1"/>
      <c r="Z68" s="1">
        <f t="shared" si="31"/>
        <v>9.2298024988705539E-5</v>
      </c>
      <c r="AA68" s="1"/>
      <c r="AB68" s="1">
        <v>1.8803913454548145E-4</v>
      </c>
      <c r="AC68" s="1">
        <v>-1.649990610702671E-4</v>
      </c>
      <c r="AD68" s="1">
        <v>7.1085952435662701E-5</v>
      </c>
      <c r="AE68" s="1">
        <f t="shared" si="32"/>
        <v>-8.8437558122975935E-8</v>
      </c>
      <c r="AF68" s="1">
        <v>-1.2180019697809724E-4</v>
      </c>
      <c r="AG68" s="1">
        <v>5.4260651017246648E-5</v>
      </c>
      <c r="AH68" s="1">
        <v>-2.3150255580721836E-4</v>
      </c>
      <c r="AI68" s="1">
        <f t="shared" si="33"/>
        <v>5.2990967910584085E-6</v>
      </c>
      <c r="AJ68" s="1">
        <f t="shared" si="34"/>
        <v>-9.0080306780663682E-9</v>
      </c>
      <c r="AK68" s="3">
        <f t="shared" si="35"/>
        <v>9.2298072874129883E-5</v>
      </c>
      <c r="AL68" s="1">
        <f t="shared" si="36"/>
        <v>-9.7597169665188292E-5</v>
      </c>
      <c r="AM68" s="1">
        <f t="shared" si="37"/>
        <v>1.8989524253931818E-4</v>
      </c>
      <c r="AN68" s="1"/>
      <c r="AO68" s="1"/>
      <c r="AP68" s="1"/>
      <c r="AQ68" s="1"/>
      <c r="AR68" s="1"/>
    </row>
    <row r="69" spans="1:44" x14ac:dyDescent="0.2">
      <c r="A69">
        <v>68</v>
      </c>
      <c r="B69" s="1">
        <v>5.1894200000000001E-3</v>
      </c>
      <c r="C69" s="1">
        <v>0.24074200000000001</v>
      </c>
      <c r="D69" s="1">
        <v>0.62339500000000003</v>
      </c>
      <c r="E69" s="1">
        <v>0.31838499999999997</v>
      </c>
      <c r="F69" s="1">
        <v>9.3734599999999995E-5</v>
      </c>
      <c r="G69" s="1">
        <f t="shared" si="38"/>
        <v>293.62383405262568</v>
      </c>
      <c r="H69" s="1">
        <f t="shared" si="39"/>
        <v>508.14422943060862</v>
      </c>
      <c r="I69" s="1">
        <f t="shared" si="40"/>
        <v>-2469.7201726298304</v>
      </c>
      <c r="J69" s="1">
        <f t="shared" si="41"/>
        <v>2993.8744257274275</v>
      </c>
      <c r="K69" s="1">
        <f t="shared" si="22"/>
        <v>9.3734599999999995E-5</v>
      </c>
      <c r="L69" s="1">
        <v>2.66457E-4</v>
      </c>
      <c r="M69" s="1">
        <v>2.66457E-4</v>
      </c>
      <c r="N69" s="1">
        <v>-2.1627399999999998E-3</v>
      </c>
      <c r="O69" s="1">
        <f t="shared" si="23"/>
        <v>-1.6298259999999998E-3</v>
      </c>
      <c r="P69" s="1">
        <f t="shared" si="24"/>
        <v>1.9669993549363326E-6</v>
      </c>
      <c r="Q69" s="1">
        <f t="shared" si="25"/>
        <v>2.66457E-4</v>
      </c>
      <c r="R69" s="1">
        <f t="shared" si="26"/>
        <v>1.0207585792493703E-8</v>
      </c>
      <c r="S69" s="1">
        <f t="shared" si="27"/>
        <v>3.3764006322357503E-4</v>
      </c>
      <c r="T69" s="1">
        <f t="shared" si="28"/>
        <v>1.66107961515E-4</v>
      </c>
      <c r="U69" s="1">
        <f t="shared" si="29"/>
        <v>-5.1891215100999992E-4</v>
      </c>
      <c r="V69" s="1">
        <f t="shared" si="30"/>
        <v>9.3734677291973313E-5</v>
      </c>
      <c r="W69" s="1">
        <f t="shared" si="42"/>
        <v>0.33663835716979307</v>
      </c>
      <c r="X69" s="1">
        <f t="shared" si="43"/>
        <v>2.7844324716893621E-4</v>
      </c>
      <c r="Y69" s="1"/>
      <c r="Z69" s="1">
        <f t="shared" si="31"/>
        <v>9.3734612881995542E-5</v>
      </c>
      <c r="AA69" s="1"/>
      <c r="AB69" s="1">
        <v>1.9020095045053865E-4</v>
      </c>
      <c r="AC69" s="1">
        <v>-1.6833832874736318E-4</v>
      </c>
      <c r="AD69" s="1">
        <v>6.3197575027808435E-5</v>
      </c>
      <c r="AE69" s="1">
        <f t="shared" si="32"/>
        <v>-1.0049028984925549E-7</v>
      </c>
      <c r="AF69" s="1">
        <v>-1.2082329060858439E-4</v>
      </c>
      <c r="AG69" s="1">
        <v>5.7317637445104236E-5</v>
      </c>
      <c r="AH69" s="1">
        <v>-2.3622312504406525E-4</v>
      </c>
      <c r="AI69" s="1">
        <f t="shared" si="33"/>
        <v>1.5164126271424868E-5</v>
      </c>
      <c r="AJ69" s="1">
        <f t="shared" si="34"/>
        <v>-1.0207585792493703E-8</v>
      </c>
      <c r="AK69" s="3">
        <f t="shared" si="35"/>
        <v>9.3734635753896245E-5</v>
      </c>
      <c r="AL69" s="1">
        <f t="shared" si="36"/>
        <v>-1.0889876202532111E-4</v>
      </c>
      <c r="AM69" s="1">
        <f t="shared" si="37"/>
        <v>2.0263339777921736E-4</v>
      </c>
      <c r="AN69" s="1"/>
      <c r="AO69" s="1"/>
      <c r="AP69" s="1"/>
      <c r="AQ69" s="1"/>
      <c r="AR69" s="1"/>
    </row>
    <row r="70" spans="1:44" x14ac:dyDescent="0.2">
      <c r="A70">
        <v>69</v>
      </c>
      <c r="B70" s="1">
        <v>5.6261499999999999E-3</v>
      </c>
      <c r="C70" s="1">
        <v>0.242705</v>
      </c>
      <c r="D70" s="1">
        <v>0.61834999999999996</v>
      </c>
      <c r="E70" s="1">
        <v>0.32367699999999999</v>
      </c>
      <c r="F70" s="1">
        <v>9.5186000000000006E-5</v>
      </c>
      <c r="G70" s="1">
        <f t="shared" si="38"/>
        <v>300.90257682237592</v>
      </c>
      <c r="H70" s="1">
        <f t="shared" si="39"/>
        <v>1352.4872536860805</v>
      </c>
      <c r="I70" s="1">
        <f t="shared" si="40"/>
        <v>-3475.9542510679607</v>
      </c>
      <c r="J70" s="1">
        <f t="shared" si="41"/>
        <v>3646.1347664323948</v>
      </c>
      <c r="K70" s="1">
        <f t="shared" si="22"/>
        <v>9.5186000000000006E-5</v>
      </c>
      <c r="L70" s="1">
        <v>2.7E-4</v>
      </c>
      <c r="M70" s="1">
        <v>2.7E-4</v>
      </c>
      <c r="N70" s="1">
        <v>-2.2090299999999998E-3</v>
      </c>
      <c r="O70" s="1">
        <f t="shared" si="23"/>
        <v>-1.6690299999999997E-3</v>
      </c>
      <c r="P70" s="1">
        <f t="shared" si="24"/>
        <v>2.0485299136333328E-6</v>
      </c>
      <c r="Q70" s="1">
        <f t="shared" si="25"/>
        <v>2.7E-4</v>
      </c>
      <c r="R70" s="1">
        <f t="shared" si="26"/>
        <v>1.1525336573588175E-8</v>
      </c>
      <c r="S70" s="1">
        <f t="shared" si="27"/>
        <v>3.4737605474432576E-4</v>
      </c>
      <c r="T70" s="1">
        <f t="shared" si="28"/>
        <v>1.6695449999999998E-4</v>
      </c>
      <c r="U70" s="1">
        <f t="shared" si="29"/>
        <v>-5.4022662330999985E-4</v>
      </c>
      <c r="V70" s="1">
        <f t="shared" si="30"/>
        <v>9.5186197456515798E-5</v>
      </c>
      <c r="W70" s="1">
        <f t="shared" si="42"/>
        <v>0.38748698478202481</v>
      </c>
      <c r="X70" s="1">
        <f t="shared" si="43"/>
        <v>2.4565005069799033E-4</v>
      </c>
      <c r="Y70" s="1"/>
      <c r="Z70" s="1">
        <f t="shared" si="31"/>
        <v>9.518603290941931E-5</v>
      </c>
      <c r="AA70" s="1"/>
      <c r="AB70" s="1">
        <v>1.9229345257939265E-4</v>
      </c>
      <c r="AC70" s="1">
        <v>-1.7103167621632825E-4</v>
      </c>
      <c r="AD70" s="1">
        <v>5.4628947817360763E-5</v>
      </c>
      <c r="AE70" s="1">
        <f t="shared" si="32"/>
        <v>-1.137160323723354E-7</v>
      </c>
      <c r="AF70" s="1">
        <v>-1.2003785825297492E-4</v>
      </c>
      <c r="AG70" s="1">
        <v>6.0841303213089791E-5</v>
      </c>
      <c r="AH70" s="1">
        <v>-2.4130435533526641E-4</v>
      </c>
      <c r="AI70" s="1">
        <f t="shared" si="33"/>
        <v>2.5896068565674159E-5</v>
      </c>
      <c r="AJ70" s="1">
        <f t="shared" si="34"/>
        <v>-1.1525336573588175E-8</v>
      </c>
      <c r="AK70" s="3">
        <f t="shared" si="35"/>
        <v>9.5186086906442024E-5</v>
      </c>
      <c r="AL70" s="1">
        <f t="shared" si="36"/>
        <v>-1.2108215547211618E-4</v>
      </c>
      <c r="AM70" s="1">
        <f t="shared" si="37"/>
        <v>2.1626824237855821E-4</v>
      </c>
      <c r="AN70" s="1"/>
      <c r="AO70" s="1"/>
      <c r="AP70" s="1"/>
      <c r="AQ70" s="1"/>
      <c r="AR70" s="1"/>
    </row>
    <row r="71" spans="1:44" x14ac:dyDescent="0.2">
      <c r="A71">
        <v>70</v>
      </c>
      <c r="B71" s="1">
        <v>5.6753300000000001E-3</v>
      </c>
      <c r="C71" s="1">
        <v>0.249054</v>
      </c>
      <c r="D71" s="1">
        <v>0.61024199999999995</v>
      </c>
      <c r="E71" s="1">
        <v>0.32939600000000002</v>
      </c>
      <c r="F71" s="1">
        <v>9.6655000000000002E-5</v>
      </c>
      <c r="G71" s="1">
        <f t="shared" si="38"/>
        <v>33.478556841388958</v>
      </c>
      <c r="H71" s="1">
        <f t="shared" si="39"/>
        <v>4321.9877467665165</v>
      </c>
      <c r="I71" s="1">
        <f t="shared" si="40"/>
        <v>-5519.4009530292906</v>
      </c>
      <c r="J71" s="1">
        <f t="shared" si="41"/>
        <v>3893.1245745405354</v>
      </c>
      <c r="K71" s="1">
        <f t="shared" si="22"/>
        <v>9.6655000000000002E-5</v>
      </c>
      <c r="L71" s="1">
        <v>2.7618899999999998E-4</v>
      </c>
      <c r="M71" s="1">
        <v>2.7618899999999998E-4</v>
      </c>
      <c r="N71" s="1">
        <v>-2.2597699999999999E-3</v>
      </c>
      <c r="O71" s="1">
        <f t="shared" si="23"/>
        <v>-1.7073919999999999E-3</v>
      </c>
      <c r="P71" s="1">
        <f t="shared" si="24"/>
        <v>2.1436960165603333E-6</v>
      </c>
      <c r="Q71" s="1">
        <f t="shared" si="25"/>
        <v>2.7618899999999998E-4</v>
      </c>
      <c r="R71" s="1">
        <f t="shared" si="26"/>
        <v>1.2166182313665356E-8</v>
      </c>
      <c r="S71" s="1">
        <f t="shared" si="27"/>
        <v>3.646490795916701E-4</v>
      </c>
      <c r="T71" s="1">
        <f t="shared" si="28"/>
        <v>1.6854212773799999E-4</v>
      </c>
      <c r="U71" s="1">
        <f t="shared" si="29"/>
        <v>-5.6240809523199994E-4</v>
      </c>
      <c r="V71" s="1">
        <f t="shared" si="30"/>
        <v>9.6655361993333707E-5</v>
      </c>
      <c r="W71" s="1">
        <f t="shared" si="42"/>
        <v>-2.1010881072580103</v>
      </c>
      <c r="X71" s="1">
        <f t="shared" si="43"/>
        <v>-4.6002526814295364E-5</v>
      </c>
      <c r="Y71" s="1"/>
      <c r="Z71" s="1">
        <f t="shared" si="31"/>
        <v>9.6655060332222293E-5</v>
      </c>
      <c r="AA71" s="1"/>
      <c r="AB71" s="1">
        <v>1.9431125659149324E-4</v>
      </c>
      <c r="AC71" s="1">
        <v>-1.7294870066727412E-4</v>
      </c>
      <c r="AD71" s="1">
        <v>4.842403329617293E-5</v>
      </c>
      <c r="AE71" s="1">
        <f t="shared" si="32"/>
        <v>-1.1996365382843842E-7</v>
      </c>
      <c r="AF71" s="1">
        <v>-1.1942213785671901E-4</v>
      </c>
      <c r="AG71" s="1">
        <v>6.4952299968030528E-5</v>
      </c>
      <c r="AH71" s="1">
        <v>-2.4271687322309176E-4</v>
      </c>
      <c r="AI71" s="1">
        <f t="shared" si="33"/>
        <v>2.921688790232988E-5</v>
      </c>
      <c r="AJ71" s="1">
        <f t="shared" si="34"/>
        <v>-1.2166182313665356E-8</v>
      </c>
      <c r="AK71" s="3">
        <f t="shared" si="35"/>
        <v>9.6655157232419279E-5</v>
      </c>
      <c r="AL71" s="1">
        <f t="shared" si="36"/>
        <v>-1.2587204513474915E-4</v>
      </c>
      <c r="AM71" s="1">
        <f t="shared" si="37"/>
        <v>2.2252720236716844E-4</v>
      </c>
      <c r="AN71" s="1"/>
      <c r="AO71" s="1"/>
      <c r="AP71" s="1"/>
      <c r="AQ71" s="1"/>
      <c r="AR71" s="1"/>
    </row>
    <row r="72" spans="1:44" x14ac:dyDescent="0.2">
      <c r="A72">
        <v>71</v>
      </c>
      <c r="B72" s="1">
        <v>5.2063700000000001E-3</v>
      </c>
      <c r="C72" s="1">
        <v>0.26004899999999997</v>
      </c>
      <c r="D72" s="1">
        <v>0.59947700000000004</v>
      </c>
      <c r="E72" s="1">
        <v>0.33475500000000002</v>
      </c>
      <c r="F72" s="1">
        <v>9.8144299999999995E-5</v>
      </c>
      <c r="G72" s="1">
        <f t="shared" si="38"/>
        <v>-314.88618814208172</v>
      </c>
      <c r="H72" s="1">
        <f t="shared" si="39"/>
        <v>7382.662996038428</v>
      </c>
      <c r="I72" s="1">
        <f t="shared" si="40"/>
        <v>-7228.2280265896507</v>
      </c>
      <c r="J72" s="1">
        <f t="shared" si="41"/>
        <v>3598.3347881555287</v>
      </c>
      <c r="K72" s="1">
        <f t="shared" si="22"/>
        <v>9.8144299999999995E-5</v>
      </c>
      <c r="L72" s="1">
        <v>2.8605900000000002E-4</v>
      </c>
      <c r="M72" s="1">
        <v>2.8605900000000002E-4</v>
      </c>
      <c r="N72" s="1">
        <v>-2.31562E-3</v>
      </c>
      <c r="O72" s="1">
        <f t="shared" si="23"/>
        <v>-1.7435020000000001E-3</v>
      </c>
      <c r="P72" s="1">
        <f t="shared" si="24"/>
        <v>2.2562445396803335E-6</v>
      </c>
      <c r="Q72" s="1">
        <f t="shared" si="25"/>
        <v>2.8605900000000002E-4</v>
      </c>
      <c r="R72" s="1">
        <f t="shared" si="26"/>
        <v>1.1746843884055497E-8</v>
      </c>
      <c r="S72" s="1">
        <f t="shared" si="27"/>
        <v>3.9061442038217776E-4</v>
      </c>
      <c r="T72" s="1">
        <f t="shared" si="28"/>
        <v>1.7148579114300002E-4</v>
      </c>
      <c r="U72" s="1">
        <f t="shared" si="29"/>
        <v>-5.8364601201000004E-4</v>
      </c>
      <c r="V72" s="1">
        <f t="shared" si="30"/>
        <v>9.8143716726625612E-5</v>
      </c>
      <c r="W72" s="1">
        <f t="shared" si="42"/>
        <v>-5.4910861173982859</v>
      </c>
      <c r="X72" s="1">
        <f t="shared" si="43"/>
        <v>-1.7873279462083317E-5</v>
      </c>
      <c r="Y72" s="1"/>
      <c r="Z72" s="1">
        <f t="shared" si="31"/>
        <v>9.8144202787770938E-5</v>
      </c>
      <c r="AA72" s="1"/>
      <c r="AB72" s="1">
        <v>1.9625264531008245E-4</v>
      </c>
      <c r="AC72" s="1">
        <v>-1.7465446889218192E-4</v>
      </c>
      <c r="AD72" s="1">
        <v>4.580502210704677E-5</v>
      </c>
      <c r="AE72" s="1">
        <f t="shared" si="32"/>
        <v>-1.1534321392870388E-7</v>
      </c>
      <c r="AF72" s="1">
        <v>-1.1895457985757908E-4</v>
      </c>
      <c r="AG72" s="1">
        <v>6.9624971351633415E-5</v>
      </c>
      <c r="AH72" s="1">
        <v>-2.3932608927737081E-4</v>
      </c>
      <c r="AI72" s="1">
        <f t="shared" si="33"/>
        <v>2.1545800484822292E-5</v>
      </c>
      <c r="AJ72" s="1">
        <f t="shared" si="34"/>
        <v>-1.1746843884055497E-8</v>
      </c>
      <c r="AK72" s="3">
        <f t="shared" si="35"/>
        <v>9.8144037208512626E-5</v>
      </c>
      <c r="AL72" s="1">
        <f t="shared" si="36"/>
        <v>-1.1968983769333492E-4</v>
      </c>
      <c r="AM72" s="1">
        <f t="shared" si="37"/>
        <v>2.1783387490184754E-4</v>
      </c>
      <c r="AN72" s="1"/>
      <c r="AO72" s="1"/>
      <c r="AP72" s="1"/>
      <c r="AQ72" s="1"/>
      <c r="AR72" s="1"/>
    </row>
    <row r="73" spans="1:44" x14ac:dyDescent="0.2">
      <c r="A73">
        <v>72</v>
      </c>
      <c r="B73" s="1">
        <v>4.2200199999999997E-3</v>
      </c>
      <c r="C73" s="1">
        <v>0.274316</v>
      </c>
      <c r="D73" s="1">
        <v>0.58765699999999998</v>
      </c>
      <c r="E73" s="1">
        <v>0.33874100000000001</v>
      </c>
      <c r="F73" s="1">
        <v>9.9656700000000004E-5</v>
      </c>
      <c r="G73" s="1">
        <f t="shared" si="38"/>
        <v>-652.17535043638873</v>
      </c>
      <c r="H73" s="1">
        <f t="shared" si="39"/>
        <v>9433.3509653530418</v>
      </c>
      <c r="I73" s="1">
        <f t="shared" si="40"/>
        <v>-7815.3927532398693</v>
      </c>
      <c r="J73" s="1">
        <f t="shared" si="41"/>
        <v>2635.5461518116667</v>
      </c>
      <c r="K73" s="1">
        <f t="shared" si="22"/>
        <v>9.9656700000000004E-5</v>
      </c>
      <c r="L73" s="1">
        <v>3.00136E-4</v>
      </c>
      <c r="M73" s="1">
        <v>3.00136E-4</v>
      </c>
      <c r="N73" s="1">
        <v>-2.3772899999999998E-3</v>
      </c>
      <c r="O73" s="1">
        <f t="shared" si="23"/>
        <v>-1.7770179999999998E-3</v>
      </c>
      <c r="P73" s="1">
        <f t="shared" si="24"/>
        <v>2.3895366618253329E-6</v>
      </c>
      <c r="Q73" s="1">
        <f t="shared" si="25"/>
        <v>3.00136E-4</v>
      </c>
      <c r="R73" s="1">
        <f t="shared" si="26"/>
        <v>1.008389250363614E-8</v>
      </c>
      <c r="S73" s="1">
        <f t="shared" si="27"/>
        <v>4.240411351713729E-4</v>
      </c>
      <c r="T73" s="1">
        <f t="shared" si="28"/>
        <v>1.76377021352E-4</v>
      </c>
      <c r="U73" s="1">
        <f t="shared" si="29"/>
        <v>-6.0194885433799991E-4</v>
      </c>
      <c r="V73" s="1">
        <f t="shared" si="30"/>
        <v>9.9655599781381496E-5</v>
      </c>
      <c r="W73" s="1">
        <f t="shared" si="42"/>
        <v>-9.0846535006098215</v>
      </c>
      <c r="X73" s="1">
        <f t="shared" si="43"/>
        <v>-1.0969664365811196E-5</v>
      </c>
      <c r="Y73" s="1"/>
      <c r="Z73" s="1">
        <f t="shared" si="31"/>
        <v>9.9656516630230264E-5</v>
      </c>
      <c r="AA73" s="1"/>
      <c r="AB73" s="1">
        <v>1.9813437135494493E-4</v>
      </c>
      <c r="AC73" s="1">
        <v>-1.7703593805096739E-4</v>
      </c>
      <c r="AD73" s="1">
        <v>4.7149691955119958E-5</v>
      </c>
      <c r="AE73" s="1">
        <f t="shared" si="32"/>
        <v>-9.8029033014370759E-8</v>
      </c>
      <c r="AF73" s="1">
        <v>-1.1861571405661783E-4</v>
      </c>
      <c r="AG73" s="1">
        <v>7.462474618927787E-5</v>
      </c>
      <c r="AH73" s="1">
        <v>-2.3172896026983262E-4</v>
      </c>
      <c r="AI73" s="1">
        <f t="shared" si="33"/>
        <v>1.530697814626958E-6</v>
      </c>
      <c r="AJ73" s="1">
        <f t="shared" si="34"/>
        <v>-1.008389250363614E-8</v>
      </c>
      <c r="AK73" s="3">
        <f t="shared" si="35"/>
        <v>9.9656154081767835E-5</v>
      </c>
      <c r="AL73" s="1">
        <f t="shared" si="36"/>
        <v>-1.0118685189639479E-4</v>
      </c>
      <c r="AM73" s="1">
        <f t="shared" si="37"/>
        <v>2.0084300597816263E-4</v>
      </c>
      <c r="AN73" s="1"/>
      <c r="AO73" s="1"/>
      <c r="AP73" s="1"/>
      <c r="AQ73" s="1"/>
      <c r="AR73" s="1"/>
    </row>
    <row r="74" spans="1:44" x14ac:dyDescent="0.2">
      <c r="A74">
        <v>73</v>
      </c>
      <c r="B74" s="1">
        <v>2.7465100000000002E-3</v>
      </c>
      <c r="C74" s="1">
        <v>0.29124100000000003</v>
      </c>
      <c r="D74" s="1">
        <v>0.57533999999999996</v>
      </c>
      <c r="E74" s="1">
        <v>0.341117</v>
      </c>
      <c r="F74" s="1">
        <v>1.01179E-4</v>
      </c>
      <c r="G74" s="1">
        <f t="shared" si="38"/>
        <v>-967.94981278328987</v>
      </c>
      <c r="H74" s="1">
        <f t="shared" si="39"/>
        <v>11118.045063390957</v>
      </c>
      <c r="I74" s="1">
        <f t="shared" si="40"/>
        <v>-8091.0464428825098</v>
      </c>
      <c r="J74" s="1">
        <f t="shared" si="41"/>
        <v>1560.7961636996606</v>
      </c>
      <c r="K74" s="1">
        <f t="shared" si="22"/>
        <v>1.01179E-4</v>
      </c>
      <c r="L74" s="1">
        <v>3.1902100000000001E-4</v>
      </c>
      <c r="M74" s="1">
        <v>3.1902100000000001E-4</v>
      </c>
      <c r="N74" s="1">
        <v>-2.4439900000000001E-3</v>
      </c>
      <c r="O74" s="1">
        <f t="shared" si="23"/>
        <v>-1.8059479999999999E-3</v>
      </c>
      <c r="P74" s="1">
        <f t="shared" si="24"/>
        <v>2.5447432620403336E-6</v>
      </c>
      <c r="Q74" s="1">
        <f t="shared" si="25"/>
        <v>3.1902100000000001E-4</v>
      </c>
      <c r="R74" s="1">
        <f t="shared" si="26"/>
        <v>6.9891628166263968E-9</v>
      </c>
      <c r="S74" s="1">
        <f t="shared" si="27"/>
        <v>4.6459496634540846E-4</v>
      </c>
      <c r="T74" s="1">
        <f t="shared" si="28"/>
        <v>1.8354554213999999E-4</v>
      </c>
      <c r="U74" s="1">
        <f t="shared" si="29"/>
        <v>-6.1603956391600003E-4</v>
      </c>
      <c r="V74" s="1">
        <f t="shared" si="30"/>
        <v>1.0117815245470473E-4</v>
      </c>
      <c r="W74" s="1">
        <f t="shared" si="42"/>
        <v>-13.009058875987524</v>
      </c>
      <c r="X74" s="1">
        <f t="shared" si="43"/>
        <v>-7.7775151468844635E-6</v>
      </c>
      <c r="Y74" s="1"/>
      <c r="Z74" s="1">
        <f t="shared" si="31"/>
        <v>1.0117885874245079E-4</v>
      </c>
      <c r="AA74" s="1"/>
      <c r="AB74" s="1">
        <v>1.9997419910665901E-4</v>
      </c>
      <c r="AC74" s="1">
        <v>-1.8029219549338903E-4</v>
      </c>
      <c r="AD74" s="1">
        <v>5.3379882621945899E-5</v>
      </c>
      <c r="AE74" s="1">
        <f t="shared" si="32"/>
        <v>-6.6161301753099693E-8</v>
      </c>
      <c r="AF74" s="1">
        <v>-1.1839024831189932E-4</v>
      </c>
      <c r="AG74" s="1">
        <v>7.9903458863405711E-5</v>
      </c>
      <c r="AH74" s="1">
        <v>-2.2071841322874699E-4</v>
      </c>
      <c r="AI74" s="1">
        <f t="shared" si="33"/>
        <v>-3.2100944569408442E-5</v>
      </c>
      <c r="AJ74" s="1">
        <f t="shared" si="34"/>
        <v>-6.9891628166263968E-9</v>
      </c>
      <c r="AK74" s="3">
        <f t="shared" si="35"/>
        <v>1.011784963260765E-4</v>
      </c>
      <c r="AL74" s="1">
        <f t="shared" si="36"/>
        <v>-6.9077551756668054E-5</v>
      </c>
      <c r="AM74" s="1">
        <f t="shared" si="37"/>
        <v>1.7025604808274455E-4</v>
      </c>
      <c r="AN74" s="1"/>
      <c r="AO74" s="1"/>
      <c r="AP74" s="1"/>
      <c r="AQ74" s="1"/>
      <c r="AR74" s="1"/>
    </row>
    <row r="75" spans="1:44" x14ac:dyDescent="0.2">
      <c r="A75">
        <v>74</v>
      </c>
      <c r="B75" s="1">
        <v>1.1786699999999999E-3</v>
      </c>
      <c r="C75" s="1">
        <v>0.30768499999999999</v>
      </c>
      <c r="D75" s="1">
        <v>0.56412899999999999</v>
      </c>
      <c r="E75" s="1">
        <v>0.34238499999999999</v>
      </c>
      <c r="F75" s="1">
        <v>1.0270800000000001E-4</v>
      </c>
      <c r="G75" s="1">
        <f t="shared" si="38"/>
        <v>-1025.4022236756016</v>
      </c>
      <c r="H75" s="1">
        <f t="shared" si="39"/>
        <v>10754.741661216418</v>
      </c>
      <c r="I75" s="1">
        <f t="shared" si="40"/>
        <v>-7332.2432962720295</v>
      </c>
      <c r="J75" s="1">
        <f t="shared" si="41"/>
        <v>829.30019620666258</v>
      </c>
      <c r="K75" s="1">
        <f t="shared" si="22"/>
        <v>1.0270800000000001E-4</v>
      </c>
      <c r="L75" s="1">
        <v>3.4037500000000002E-4</v>
      </c>
      <c r="M75" s="1">
        <v>3.4037500000000002E-4</v>
      </c>
      <c r="N75" s="1">
        <v>-2.5129699999999998E-3</v>
      </c>
      <c r="O75" s="1">
        <f t="shared" si="23"/>
        <v>-1.8322199999999999E-3</v>
      </c>
      <c r="P75" s="1">
        <f t="shared" si="24"/>
        <v>2.7138592296749999E-6</v>
      </c>
      <c r="Q75" s="1">
        <f t="shared" si="25"/>
        <v>3.4037500000000002E-4</v>
      </c>
      <c r="R75" s="1">
        <f t="shared" si="26"/>
        <v>3.1987444582410319E-9</v>
      </c>
      <c r="S75" s="1">
        <f t="shared" si="27"/>
        <v>5.0687396263927886E-4</v>
      </c>
      <c r="T75" s="1">
        <f t="shared" si="28"/>
        <v>1.9201540837500002E-4</v>
      </c>
      <c r="U75" s="1">
        <f t="shared" si="29"/>
        <v>-6.2732464469999994E-4</v>
      </c>
      <c r="V75" s="1">
        <f t="shared" si="30"/>
        <v>1.0270878966125313E-4</v>
      </c>
      <c r="W75" s="1">
        <f t="shared" si="42"/>
        <v>-14.392394762743411</v>
      </c>
      <c r="X75" s="1">
        <f t="shared" si="43"/>
        <v>-7.1363238261868838E-6</v>
      </c>
      <c r="Y75" s="1"/>
      <c r="Z75" s="1">
        <f t="shared" si="31"/>
        <v>1.0270813161020886E-4</v>
      </c>
      <c r="AA75" s="1"/>
      <c r="AB75" s="1">
        <v>2.017675537325824E-4</v>
      </c>
      <c r="AC75" s="1">
        <v>-1.8467260252552349E-4</v>
      </c>
      <c r="AD75" s="1">
        <v>6.172301682862689E-5</v>
      </c>
      <c r="AE75" s="1">
        <f t="shared" si="32"/>
        <v>-2.7300252053903189E-8</v>
      </c>
      <c r="AF75" s="1">
        <v>-1.1827416706426345E-4</v>
      </c>
      <c r="AG75" s="1">
        <v>8.5371623377293192E-5</v>
      </c>
      <c r="AH75" s="1">
        <v>-2.1007202276808427E-4</v>
      </c>
      <c r="AI75" s="1">
        <f t="shared" si="33"/>
        <v>-7.1564726314278884E-5</v>
      </c>
      <c r="AJ75" s="1">
        <f t="shared" si="34"/>
        <v>-3.1987444582410319E-9</v>
      </c>
      <c r="AK75" s="3">
        <f t="shared" si="35"/>
        <v>1.0270860592744923E-4</v>
      </c>
      <c r="AL75" s="1">
        <f t="shared" si="36"/>
        <v>-3.1143879613170343E-5</v>
      </c>
      <c r="AM75" s="1">
        <f t="shared" si="37"/>
        <v>1.3385248554061957E-4</v>
      </c>
      <c r="AN75" s="1"/>
      <c r="AO75" s="1"/>
      <c r="AP75" s="1"/>
      <c r="AQ75" s="1"/>
      <c r="AR75" s="1"/>
    </row>
    <row r="76" spans="1:44" x14ac:dyDescent="0.2">
      <c r="A76">
        <v>75</v>
      </c>
      <c r="B76" s="1">
        <v>-3.45748E-4</v>
      </c>
      <c r="C76" s="1">
        <v>0.32291500000000001</v>
      </c>
      <c r="D76" s="1">
        <v>0.55415199999999998</v>
      </c>
      <c r="E76" s="1">
        <v>0.342997</v>
      </c>
      <c r="F76" s="1">
        <v>1.04244E-4</v>
      </c>
      <c r="G76" s="1">
        <f t="shared" si="38"/>
        <v>-992.45963541667095</v>
      </c>
      <c r="H76" s="1">
        <f t="shared" si="39"/>
        <v>9915.3645833333903</v>
      </c>
      <c r="I76" s="1">
        <f t="shared" si="40"/>
        <v>-6495.4427083333703</v>
      </c>
      <c r="J76" s="1">
        <f t="shared" si="41"/>
        <v>398.43750000000261</v>
      </c>
      <c r="K76" s="1">
        <f t="shared" si="22"/>
        <v>1.04244E-4</v>
      </c>
      <c r="L76" s="1">
        <v>3.63369E-4</v>
      </c>
      <c r="M76" s="1">
        <v>3.63369E-4</v>
      </c>
      <c r="N76" s="1">
        <v>-2.5838300000000001E-3</v>
      </c>
      <c r="O76" s="1">
        <f t="shared" si="23"/>
        <v>-1.8570920000000001E-3</v>
      </c>
      <c r="P76" s="1">
        <f t="shared" si="24"/>
        <v>2.895327315200334E-6</v>
      </c>
      <c r="Q76" s="1">
        <f t="shared" si="25"/>
        <v>3.63369E-4</v>
      </c>
      <c r="R76" s="1">
        <f t="shared" si="26"/>
        <v>-1.0010536285758851E-9</v>
      </c>
      <c r="S76" s="1">
        <f t="shared" si="27"/>
        <v>5.4946122880818247E-4</v>
      </c>
      <c r="T76" s="1">
        <f t="shared" si="28"/>
        <v>2.01361658088E-4</v>
      </c>
      <c r="U76" s="1">
        <f t="shared" si="29"/>
        <v>-6.3697698472399997E-4</v>
      </c>
      <c r="V76" s="1">
        <f t="shared" si="30"/>
        <v>1.0424291659434702E-4</v>
      </c>
      <c r="W76" s="1">
        <f t="shared" si="42"/>
        <v>-14.793725653387034</v>
      </c>
      <c r="X76" s="1">
        <f t="shared" si="43"/>
        <v>-7.0464275894206899E-6</v>
      </c>
      <c r="Y76" s="1"/>
      <c r="Z76" s="1">
        <f t="shared" si="31"/>
        <v>1.0424381943239117E-4</v>
      </c>
      <c r="AA76" s="1"/>
      <c r="AB76" s="1">
        <v>2.0351545839102211E-4</v>
      </c>
      <c r="AC76" s="1">
        <v>-1.8981038908852897E-4</v>
      </c>
      <c r="AD76" s="1">
        <v>7.0970740988726818E-5</v>
      </c>
      <c r="AE76" s="1">
        <f t="shared" si="32"/>
        <v>1.561278319560144E-8</v>
      </c>
      <c r="AF76" s="1">
        <v>-1.1825948418127825E-4</v>
      </c>
      <c r="AG76" s="1">
        <v>9.1032891252790677E-5</v>
      </c>
      <c r="AH76" s="1">
        <v>-2.0076573090500722E-4</v>
      </c>
      <c r="AI76" s="1">
        <f t="shared" si="33"/>
        <v>-1.1384590217218256E-4</v>
      </c>
      <c r="AJ76" s="1">
        <f t="shared" si="34"/>
        <v>1.0010536285758851E-9</v>
      </c>
      <c r="AK76" s="3">
        <f t="shared" si="35"/>
        <v>1.0424280666251559E-4</v>
      </c>
      <c r="AL76" s="1">
        <f t="shared" si="36"/>
        <v>9.603095509666964E-6</v>
      </c>
      <c r="AM76" s="1">
        <f t="shared" si="37"/>
        <v>9.4639711152848631E-5</v>
      </c>
      <c r="AN76" s="1"/>
      <c r="AO76" s="1"/>
      <c r="AP76" s="1"/>
      <c r="AQ76" s="1"/>
      <c r="AR76" s="1"/>
    </row>
    <row r="77" spans="1:44" x14ac:dyDescent="0.2">
      <c r="A77">
        <v>76</v>
      </c>
      <c r="B77" s="1">
        <v>-1.78174E-3</v>
      </c>
      <c r="C77" s="1">
        <v>0.337698</v>
      </c>
      <c r="D77" s="1">
        <v>0.54430100000000003</v>
      </c>
      <c r="E77" s="1">
        <v>0.34381200000000001</v>
      </c>
      <c r="F77" s="1">
        <v>1.05783E-4</v>
      </c>
      <c r="G77" s="1">
        <f t="shared" si="38"/>
        <v>-933.06822612085773</v>
      </c>
      <c r="H77" s="1">
        <f t="shared" si="39"/>
        <v>9605.5880441845293</v>
      </c>
      <c r="I77" s="1">
        <f t="shared" si="40"/>
        <v>-6400.9096816113988</v>
      </c>
      <c r="J77" s="1">
        <f t="shared" si="41"/>
        <v>529.56465237167652</v>
      </c>
      <c r="K77" s="1">
        <f t="shared" si="22"/>
        <v>1.05783E-4</v>
      </c>
      <c r="L77" s="1">
        <v>3.8763799999999999E-4</v>
      </c>
      <c r="M77" s="1">
        <v>3.8763799999999999E-4</v>
      </c>
      <c r="N77" s="1">
        <v>-2.6559999999999999E-3</v>
      </c>
      <c r="O77" s="1">
        <f t="shared" si="23"/>
        <v>-1.8807239999999999E-3</v>
      </c>
      <c r="P77" s="1">
        <f t="shared" si="24"/>
        <v>3.0879107583480001E-6</v>
      </c>
      <c r="Q77" s="1">
        <f t="shared" si="25"/>
        <v>3.8763799999999999E-4</v>
      </c>
      <c r="R77" s="1">
        <f t="shared" si="26"/>
        <v>-5.5018541145789657E-9</v>
      </c>
      <c r="S77" s="1">
        <f t="shared" si="27"/>
        <v>5.9341819583610977E-4</v>
      </c>
      <c r="T77" s="1">
        <f t="shared" si="28"/>
        <v>2.1099175103800002E-4</v>
      </c>
      <c r="U77" s="1">
        <f t="shared" si="29"/>
        <v>-6.4661547988800001E-4</v>
      </c>
      <c r="V77" s="1">
        <f t="shared" si="30"/>
        <v>1.057837080307108E-4</v>
      </c>
      <c r="W77" s="1">
        <f t="shared" si="42"/>
        <v>-14.835120478187758</v>
      </c>
      <c r="X77" s="1">
        <f t="shared" si="43"/>
        <v>-7.1306268247868808E-6</v>
      </c>
      <c r="Y77" s="1"/>
      <c r="Z77" s="1">
        <f t="shared" si="31"/>
        <v>1.0578311800511847E-4</v>
      </c>
      <c r="AA77" s="1"/>
      <c r="AB77" s="1">
        <v>2.0519401659076144E-4</v>
      </c>
      <c r="AC77" s="1">
        <v>-1.9492609647095058E-4</v>
      </c>
      <c r="AD77" s="1">
        <v>8.0695295022193076E-5</v>
      </c>
      <c r="AE77" s="1">
        <f t="shared" si="32"/>
        <v>6.1461587371287743E-8</v>
      </c>
      <c r="AF77" s="1">
        <v>-1.1834328725112286E-4</v>
      </c>
      <c r="AG77" s="1">
        <v>9.7302962414512448E-5</v>
      </c>
      <c r="AH77" s="1">
        <v>-1.9284292399692946E-4</v>
      </c>
      <c r="AI77" s="1">
        <f t="shared" si="33"/>
        <v>-1.5779446698610978E-4</v>
      </c>
      <c r="AJ77" s="1">
        <f t="shared" si="34"/>
        <v>5.5018541145789657E-9</v>
      </c>
      <c r="AK77" s="3">
        <f t="shared" si="35"/>
        <v>1.0578439284986789E-4</v>
      </c>
      <c r="AL77" s="1">
        <f t="shared" si="36"/>
        <v>5.2010074136241896E-5</v>
      </c>
      <c r="AM77" s="1">
        <f t="shared" si="37"/>
        <v>5.3774318713625983E-5</v>
      </c>
      <c r="AN77" s="1"/>
      <c r="AO77" s="1"/>
      <c r="AP77" s="1"/>
      <c r="AQ77" s="1"/>
      <c r="AR77" s="1"/>
    </row>
    <row r="78" spans="1:44" x14ac:dyDescent="0.2">
      <c r="A78">
        <v>77</v>
      </c>
      <c r="B78" s="1">
        <v>-3.0936100000000001E-3</v>
      </c>
      <c r="C78" s="1">
        <v>0.35199799999999998</v>
      </c>
      <c r="D78" s="1">
        <v>0.53443200000000002</v>
      </c>
      <c r="E78" s="1">
        <v>0.34505599999999997</v>
      </c>
      <c r="F78" s="1">
        <v>1.07324E-4</v>
      </c>
      <c r="G78" s="1">
        <f t="shared" si="38"/>
        <v>-851.31083711875169</v>
      </c>
      <c r="H78" s="1">
        <f t="shared" si="39"/>
        <v>9279.68851395194</v>
      </c>
      <c r="I78" s="1">
        <f t="shared" si="40"/>
        <v>-6404.2829331602779</v>
      </c>
      <c r="J78" s="1">
        <f t="shared" si="41"/>
        <v>807.26800778712777</v>
      </c>
      <c r="K78" s="1">
        <f t="shared" si="22"/>
        <v>1.07324E-4</v>
      </c>
      <c r="L78" s="1">
        <v>4.1267499999999999E-4</v>
      </c>
      <c r="M78" s="1">
        <v>4.1267499999999999E-4</v>
      </c>
      <c r="N78" s="1">
        <v>-2.7289599999999999E-3</v>
      </c>
      <c r="O78" s="1">
        <f t="shared" si="23"/>
        <v>-1.90361E-3</v>
      </c>
      <c r="P78" s="1">
        <f t="shared" si="24"/>
        <v>3.2899568244083329E-6</v>
      </c>
      <c r="Q78" s="1">
        <f t="shared" si="25"/>
        <v>4.1267499999999999E-4</v>
      </c>
      <c r="R78" s="1">
        <f t="shared" si="26"/>
        <v>-1.0177843331557863E-8</v>
      </c>
      <c r="S78" s="1">
        <f t="shared" si="27"/>
        <v>6.3846235450920759E-4</v>
      </c>
      <c r="T78" s="1">
        <f t="shared" si="28"/>
        <v>2.2054672559999999E-4</v>
      </c>
      <c r="U78" s="1">
        <f t="shared" si="29"/>
        <v>-6.5685205215999993E-4</v>
      </c>
      <c r="V78" s="1">
        <f t="shared" si="30"/>
        <v>1.0732415429971765E-4</v>
      </c>
      <c r="W78" s="1">
        <f t="shared" si="42"/>
        <v>-14.44445287697153</v>
      </c>
      <c r="X78" s="1">
        <f t="shared" si="43"/>
        <v>-7.4301294215734651E-6</v>
      </c>
      <c r="Y78" s="1"/>
      <c r="Z78" s="1">
        <f t="shared" si="31"/>
        <v>1.0732402571661961E-4</v>
      </c>
      <c r="AA78" s="1"/>
      <c r="AB78" s="1">
        <v>2.0678658536880728E-4</v>
      </c>
      <c r="AC78" s="1">
        <v>-1.99859072238296E-4</v>
      </c>
      <c r="AD78" s="1">
        <v>9.0279267795383708E-5</v>
      </c>
      <c r="AE78" s="1">
        <f t="shared" si="32"/>
        <v>1.0895909026803334E-7</v>
      </c>
      <c r="AF78" s="1">
        <v>-1.1851500565353499E-4</v>
      </c>
      <c r="AG78" s="1">
        <v>1.0436905848404846E-4</v>
      </c>
      <c r="AH78" s="1">
        <v>-1.8632608855676455E-4</v>
      </c>
      <c r="AI78" s="1">
        <f t="shared" si="33"/>
        <v>-2.0215702794920763E-4</v>
      </c>
      <c r="AJ78" s="1">
        <f t="shared" si="34"/>
        <v>1.0177843331557863E-8</v>
      </c>
      <c r="AK78" s="3">
        <f t="shared" si="35"/>
        <v>1.0732532562186151E-4</v>
      </c>
      <c r="AL78" s="1">
        <f t="shared" si="36"/>
        <v>9.4831702327346116E-5</v>
      </c>
      <c r="AM78" s="1">
        <f t="shared" si="37"/>
        <v>1.2493623294515402E-5</v>
      </c>
      <c r="AN78" s="1"/>
      <c r="AO78" s="1"/>
      <c r="AP78" s="1"/>
      <c r="AQ78" s="1"/>
      <c r="AR78" s="1"/>
    </row>
    <row r="79" spans="1:44" x14ac:dyDescent="0.2">
      <c r="A79">
        <v>78</v>
      </c>
      <c r="B79" s="1">
        <v>-4.27824E-3</v>
      </c>
      <c r="C79" s="1">
        <v>0.36592999999999998</v>
      </c>
      <c r="D79" s="1">
        <v>0.52438799999999997</v>
      </c>
      <c r="E79" s="1">
        <v>0.34684999999999999</v>
      </c>
      <c r="F79" s="1">
        <v>1.08866E-4</v>
      </c>
      <c r="G79" s="1">
        <f t="shared" si="38"/>
        <v>-768.24254215305143</v>
      </c>
      <c r="H79" s="1">
        <f t="shared" si="39"/>
        <v>9035.0194552529592</v>
      </c>
      <c r="I79" s="1">
        <f t="shared" si="40"/>
        <v>-6513.6186770428649</v>
      </c>
      <c r="J79" s="1">
        <f t="shared" si="41"/>
        <v>1163.4241245136354</v>
      </c>
      <c r="K79" s="1">
        <f t="shared" si="22"/>
        <v>1.08866E-4</v>
      </c>
      <c r="L79" s="1">
        <v>4.3823899999999999E-4</v>
      </c>
      <c r="M79" s="1">
        <v>4.3823899999999999E-4</v>
      </c>
      <c r="N79" s="1">
        <v>-2.80248E-3</v>
      </c>
      <c r="O79" s="1">
        <f t="shared" si="23"/>
        <v>-1.926002E-3</v>
      </c>
      <c r="P79" s="1">
        <f t="shared" si="24"/>
        <v>3.5007532123203332E-6</v>
      </c>
      <c r="Q79" s="1">
        <f t="shared" si="25"/>
        <v>4.3823899999999999E-4</v>
      </c>
      <c r="R79" s="1">
        <f t="shared" si="26"/>
        <v>-1.4977062423077342E-8</v>
      </c>
      <c r="S79" s="1">
        <f t="shared" si="27"/>
        <v>6.8466600314947288E-4</v>
      </c>
      <c r="T79" s="1">
        <f t="shared" si="28"/>
        <v>2.2980727273199999E-4</v>
      </c>
      <c r="U79" s="1">
        <f t="shared" si="29"/>
        <v>-6.6803379369999999E-4</v>
      </c>
      <c r="V79" s="1">
        <f t="shared" si="30"/>
        <v>1.0886611287354081E-4</v>
      </c>
      <c r="W79" s="1">
        <f t="shared" si="42"/>
        <v>-13.894612757097811</v>
      </c>
      <c r="X79" s="1">
        <f t="shared" si="43"/>
        <v>-7.8351311243221601E-6</v>
      </c>
      <c r="Y79" s="1"/>
      <c r="Z79" s="1">
        <f t="shared" si="31"/>
        <v>1.088660188122568E-4</v>
      </c>
      <c r="AA79" s="1"/>
      <c r="AB79" s="1">
        <v>2.0828218255666614E-4</v>
      </c>
      <c r="AC79" s="1">
        <v>-2.044511451056621E-4</v>
      </c>
      <c r="AD79" s="1">
        <v>9.9417010559085806E-5</v>
      </c>
      <c r="AE79" s="1">
        <f t="shared" si="32"/>
        <v>1.5757455513730466E-7</v>
      </c>
      <c r="AF79" s="1">
        <v>-1.1877102098540487E-4</v>
      </c>
      <c r="AG79" s="1">
        <v>1.1244051205192373E-4</v>
      </c>
      <c r="AH79" s="1">
        <v>-1.8103053472803002E-4</v>
      </c>
      <c r="AI79" s="1">
        <f t="shared" si="33"/>
        <v>-2.4643948218147291E-4</v>
      </c>
      <c r="AJ79" s="1">
        <f t="shared" si="34"/>
        <v>1.4977062423077342E-8</v>
      </c>
      <c r="AK79" s="3">
        <f t="shared" si="35"/>
        <v>1.3757391021997493E-4</v>
      </c>
      <c r="AL79" s="1">
        <f t="shared" si="36"/>
        <v>1.0886557196149798E-4</v>
      </c>
      <c r="AM79" s="1">
        <f t="shared" si="37"/>
        <v>2.8708338258476947E-5</v>
      </c>
      <c r="AN79" s="1"/>
      <c r="AO79" s="1"/>
      <c r="AP79" s="1"/>
      <c r="AQ79" s="1"/>
      <c r="AR79" s="1"/>
    </row>
    <row r="80" spans="1:44" x14ac:dyDescent="0.2">
      <c r="A80">
        <v>79</v>
      </c>
      <c r="B80" s="1">
        <v>-5.3096000000000003E-3</v>
      </c>
      <c r="C80" s="1">
        <v>0.37945099999999998</v>
      </c>
      <c r="D80" s="1">
        <v>0.514073</v>
      </c>
      <c r="E80" s="1">
        <v>0.34936200000000001</v>
      </c>
      <c r="F80" s="1">
        <v>1.10423E-4</v>
      </c>
      <c r="G80" s="1">
        <f t="shared" si="38"/>
        <v>-662.4020552344258</v>
      </c>
      <c r="H80" s="1">
        <f t="shared" si="39"/>
        <v>8684.0077071291053</v>
      </c>
      <c r="I80" s="1">
        <f t="shared" si="40"/>
        <v>-6624.9197174052479</v>
      </c>
      <c r="J80" s="1">
        <f t="shared" si="41"/>
        <v>1613.3590237636583</v>
      </c>
      <c r="K80" s="1">
        <f t="shared" si="22"/>
        <v>1.10423E-4</v>
      </c>
      <c r="L80" s="1">
        <v>4.6451000000000001E-4</v>
      </c>
      <c r="M80" s="1">
        <v>4.6451000000000001E-4</v>
      </c>
      <c r="N80" s="1">
        <v>-2.8807899999999998E-3</v>
      </c>
      <c r="O80" s="1">
        <f t="shared" si="23"/>
        <v>-1.9517699999999998E-3</v>
      </c>
      <c r="P80" s="1">
        <f t="shared" si="24"/>
        <v>3.7303440299999999E-6</v>
      </c>
      <c r="Q80" s="1">
        <f t="shared" si="25"/>
        <v>4.6451000000000001E-4</v>
      </c>
      <c r="R80" s="1">
        <f t="shared" si="26"/>
        <v>-1.9806634661687999E-8</v>
      </c>
      <c r="S80" s="1">
        <f t="shared" si="27"/>
        <v>7.3287540108694037E-4</v>
      </c>
      <c r="T80" s="1">
        <f t="shared" si="28"/>
        <v>2.3879204923E-4</v>
      </c>
      <c r="U80" s="1">
        <f t="shared" si="29"/>
        <v>-6.8187427073999993E-4</v>
      </c>
      <c r="V80" s="1">
        <f t="shared" si="30"/>
        <v>1.1042262578209703E-4</v>
      </c>
      <c r="W80" s="1">
        <f t="shared" si="42"/>
        <v>-12.831451203552486</v>
      </c>
      <c r="X80" s="1">
        <f t="shared" si="43"/>
        <v>-8.6056225465382815E-6</v>
      </c>
      <c r="Y80" s="1"/>
      <c r="Z80" s="1">
        <f t="shared" si="31"/>
        <v>1.104229376303495E-4</v>
      </c>
      <c r="AA80" s="1"/>
      <c r="AB80" s="1">
        <v>2.0968025293444808E-4</v>
      </c>
      <c r="AC80" s="1">
        <v>-2.0855054153569297E-4</v>
      </c>
      <c r="AD80" s="1">
        <v>1.0666992310448585E-4</v>
      </c>
      <c r="AE80" s="1">
        <f t="shared" si="32"/>
        <v>2.0636526630839437E-7</v>
      </c>
      <c r="AF80" s="1">
        <v>-1.1909921239433764E-4</v>
      </c>
      <c r="AG80" s="1">
        <v>1.2180525465331328E-4</v>
      </c>
      <c r="AH80" s="1">
        <v>-1.7712971187248605E-4</v>
      </c>
      <c r="AI80" s="1">
        <f t="shared" si="33"/>
        <v>-2.8979317957694044E-4</v>
      </c>
      <c r="AJ80" s="1">
        <f t="shared" si="34"/>
        <v>1.9806634661687999E-8</v>
      </c>
      <c r="AK80" s="3">
        <f t="shared" si="35"/>
        <v>1.7936958023954966E-4</v>
      </c>
      <c r="AL80" s="1">
        <f t="shared" si="36"/>
        <v>1.1042359933739079E-4</v>
      </c>
      <c r="AM80" s="1">
        <f t="shared" si="37"/>
        <v>6.8945980902158853E-5</v>
      </c>
      <c r="AN80" s="1"/>
      <c r="AO80" s="1"/>
      <c r="AP80" s="1"/>
      <c r="AQ80" s="1"/>
      <c r="AR80" s="1"/>
    </row>
    <row r="81" spans="1:44" x14ac:dyDescent="0.2">
      <c r="A81">
        <v>80</v>
      </c>
      <c r="B81" s="1">
        <v>-6.2610000000000001E-3</v>
      </c>
      <c r="C81" s="1">
        <v>0.39196199999999998</v>
      </c>
      <c r="D81" s="1">
        <v>0.50456900000000005</v>
      </c>
      <c r="E81" s="1">
        <v>0.35162500000000002</v>
      </c>
      <c r="F81" s="1">
        <v>1.1201699999999999E-4</v>
      </c>
      <c r="G81" s="1">
        <f t="shared" si="38"/>
        <v>-596.86323713927266</v>
      </c>
      <c r="H81" s="1">
        <f t="shared" si="39"/>
        <v>7848.8080301129266</v>
      </c>
      <c r="I81" s="1">
        <f t="shared" si="40"/>
        <v>-5962.358845671245</v>
      </c>
      <c r="J81" s="1">
        <f t="shared" si="41"/>
        <v>1419.6988707653807</v>
      </c>
      <c r="K81" s="1">
        <f t="shared" si="22"/>
        <v>1.1201699999999999E-4</v>
      </c>
      <c r="L81" s="1">
        <v>4.9270100000000001E-4</v>
      </c>
      <c r="M81" s="1">
        <v>4.9270100000000001E-4</v>
      </c>
      <c r="N81" s="1">
        <v>-2.9659299999999999E-3</v>
      </c>
      <c r="O81" s="1">
        <f t="shared" si="23"/>
        <v>-1.9805279999999996E-3</v>
      </c>
      <c r="P81" s="1">
        <f t="shared" si="24"/>
        <v>3.9873761313869993E-6</v>
      </c>
      <c r="Q81" s="1">
        <f t="shared" si="25"/>
        <v>4.9270100000000001E-4</v>
      </c>
      <c r="R81" s="1">
        <f t="shared" si="26"/>
        <v>-2.4964961958614003E-8</v>
      </c>
      <c r="S81" s="1">
        <f t="shared" si="27"/>
        <v>7.8268600326153578E-4</v>
      </c>
      <c r="T81" s="1">
        <f t="shared" si="28"/>
        <v>2.4860165086900001E-4</v>
      </c>
      <c r="U81" s="1">
        <f t="shared" si="29"/>
        <v>-6.9640315799999986E-4</v>
      </c>
      <c r="V81" s="1">
        <f t="shared" si="30"/>
        <v>1.120168781920623E-4</v>
      </c>
      <c r="W81" s="1">
        <f t="shared" si="42"/>
        <v>-12.322744666696485</v>
      </c>
      <c r="X81" s="1">
        <f t="shared" si="43"/>
        <v>-9.0902539346449106E-6</v>
      </c>
      <c r="Y81" s="1"/>
      <c r="Z81" s="1">
        <f t="shared" si="31"/>
        <v>1.1201697969867705E-4</v>
      </c>
      <c r="AA81" s="1"/>
      <c r="AB81" s="1">
        <v>2.1097428331670392E-4</v>
      </c>
      <c r="AC81" s="1">
        <v>-2.1329888763992576E-4</v>
      </c>
      <c r="AD81" s="1">
        <v>1.1275123744235453E-4</v>
      </c>
      <c r="AE81" s="1">
        <f t="shared" si="32"/>
        <v>2.5834161411628788E-7</v>
      </c>
      <c r="AF81" s="1">
        <v>-1.1949396996857939E-4</v>
      </c>
      <c r="AG81" s="1">
        <v>1.3202880605547624E-4</v>
      </c>
      <c r="AH81" s="1">
        <v>-1.7407795708913973E-4</v>
      </c>
      <c r="AI81" s="1">
        <f t="shared" si="33"/>
        <v>-3.3488449613053599E-4</v>
      </c>
      <c r="AJ81" s="1">
        <f t="shared" si="34"/>
        <v>2.4964961958614003E-8</v>
      </c>
      <c r="AK81" s="3">
        <f t="shared" si="35"/>
        <v>2.2286737304065026E-4</v>
      </c>
      <c r="AL81" s="1">
        <f t="shared" si="36"/>
        <v>1.1201712308988575E-4</v>
      </c>
      <c r="AM81" s="1">
        <f t="shared" si="37"/>
        <v>1.108502499507645E-4</v>
      </c>
      <c r="AN81" s="1"/>
      <c r="AO81" s="1"/>
      <c r="AP81" s="1"/>
      <c r="AQ81" s="1"/>
      <c r="AR81" s="1"/>
    </row>
    <row r="82" spans="1:44" x14ac:dyDescent="0.2">
      <c r="A82">
        <v>81</v>
      </c>
      <c r="B82" s="1">
        <v>-7.1225799999999999E-3</v>
      </c>
      <c r="C82" s="1">
        <v>0.40529100000000001</v>
      </c>
      <c r="D82" s="1">
        <v>0.49369600000000002</v>
      </c>
      <c r="E82" s="1">
        <v>0.35505399999999998</v>
      </c>
      <c r="F82" s="1">
        <v>1.13655E-4</v>
      </c>
      <c r="G82" s="1">
        <f t="shared" si="38"/>
        <v>-525.99511599511584</v>
      </c>
      <c r="H82" s="1">
        <f t="shared" si="39"/>
        <v>8137.3626373626576</v>
      </c>
      <c r="I82" s="1">
        <f t="shared" si="40"/>
        <v>-6637.9731379731502</v>
      </c>
      <c r="J82" s="1">
        <f t="shared" si="41"/>
        <v>2093.4065934065684</v>
      </c>
      <c r="K82" s="1">
        <f t="shared" si="22"/>
        <v>1.13655E-4</v>
      </c>
      <c r="L82" s="1">
        <v>5.2297499999999996E-4</v>
      </c>
      <c r="M82" s="1">
        <v>5.2297499999999996E-4</v>
      </c>
      <c r="N82" s="1">
        <v>-3.0587600000000002E-3</v>
      </c>
      <c r="O82" s="1">
        <f t="shared" si="23"/>
        <v>-2.0128100000000003E-3</v>
      </c>
      <c r="P82" s="1">
        <f t="shared" si="24"/>
        <v>4.2762752034083334E-6</v>
      </c>
      <c r="Q82" s="1">
        <f t="shared" si="25"/>
        <v>5.2297499999999996E-4</v>
      </c>
      <c r="R82" s="1">
        <f t="shared" si="26"/>
        <v>-3.0458112238292129E-8</v>
      </c>
      <c r="S82" s="1">
        <f t="shared" si="27"/>
        <v>8.3810760835736832E-4</v>
      </c>
      <c r="T82" s="1">
        <f t="shared" si="28"/>
        <v>2.5819066559999997E-4</v>
      </c>
      <c r="U82" s="1">
        <f t="shared" si="29"/>
        <v>-7.1465624174000002E-4</v>
      </c>
      <c r="V82" s="1">
        <f t="shared" si="30"/>
        <v>1.1365459446018966E-4</v>
      </c>
      <c r="W82" s="1">
        <f t="shared" si="42"/>
        <v>-11.648450914175019</v>
      </c>
      <c r="X82" s="1">
        <f t="shared" si="43"/>
        <v>-9.7570565646530045E-6</v>
      </c>
      <c r="Y82" s="1"/>
      <c r="Z82" s="1">
        <f t="shared" si="31"/>
        <v>1.1365493241003161E-4</v>
      </c>
      <c r="AA82" s="1"/>
      <c r="AB82" s="1">
        <v>2.1216496139261161E-4</v>
      </c>
      <c r="AC82" s="1">
        <v>-2.1719258319527132E-4</v>
      </c>
      <c r="AD82" s="1">
        <v>1.1722392147569378E-4</v>
      </c>
      <c r="AE82" s="1">
        <f t="shared" si="32"/>
        <v>3.1354781856359034E-7</v>
      </c>
      <c r="AF82" s="1">
        <v>-1.1995108653326896E-4</v>
      </c>
      <c r="AG82" s="1">
        <v>1.4489749112064112E-4</v>
      </c>
      <c r="AH82" s="1">
        <v>-1.7184094193279471E-4</v>
      </c>
      <c r="AI82" s="1">
        <f t="shared" si="33"/>
        <v>-3.8164203221736838E-4</v>
      </c>
      <c r="AJ82" s="1">
        <f t="shared" si="34"/>
        <v>3.0458112238292129E-8</v>
      </c>
      <c r="AK82" s="3">
        <f t="shared" si="35"/>
        <v>2.6798673356442086E-4</v>
      </c>
      <c r="AL82" s="1">
        <f t="shared" si="36"/>
        <v>1.1365529865294753E-4</v>
      </c>
      <c r="AM82" s="1">
        <f t="shared" si="37"/>
        <v>1.5433143491147333E-4</v>
      </c>
      <c r="AN82" s="1"/>
      <c r="AO82" s="1"/>
      <c r="AP82" s="1"/>
      <c r="AQ82" s="1"/>
      <c r="AR82" s="1"/>
    </row>
    <row r="83" spans="1:44" x14ac:dyDescent="0.2">
      <c r="A83">
        <v>82</v>
      </c>
      <c r="B83" s="1">
        <v>-7.8892300000000005E-3</v>
      </c>
      <c r="C83" s="1">
        <v>0.419317</v>
      </c>
      <c r="D83" s="1">
        <v>0.481543</v>
      </c>
      <c r="E83" s="1">
        <v>0.35963299999999998</v>
      </c>
      <c r="F83" s="1">
        <v>1.1534199999999999E-4</v>
      </c>
      <c r="G83" s="1">
        <f t="shared" si="38"/>
        <v>-454.44576170717306</v>
      </c>
      <c r="H83" s="1">
        <f t="shared" si="39"/>
        <v>8314.1671606401833</v>
      </c>
      <c r="I83" s="1">
        <f t="shared" si="40"/>
        <v>-7203.9122703023295</v>
      </c>
      <c r="J83" s="1">
        <f t="shared" si="41"/>
        <v>2714.2857142857151</v>
      </c>
      <c r="K83" s="1">
        <f t="shared" si="22"/>
        <v>1.1534199999999999E-4</v>
      </c>
      <c r="L83" s="1">
        <v>5.5555399999999999E-4</v>
      </c>
      <c r="M83" s="1">
        <v>5.5555399999999999E-4</v>
      </c>
      <c r="N83" s="1">
        <v>-3.1603E-3</v>
      </c>
      <c r="O83" s="1">
        <f t="shared" si="23"/>
        <v>-2.049192E-3</v>
      </c>
      <c r="P83" s="1">
        <f t="shared" si="24"/>
        <v>4.6025236497720003E-6</v>
      </c>
      <c r="Q83" s="1">
        <f t="shared" si="25"/>
        <v>5.5555399999999999E-4</v>
      </c>
      <c r="R83" s="1">
        <f t="shared" si="26"/>
        <v>-3.6310367653490763E-8</v>
      </c>
      <c r="S83" s="1">
        <f t="shared" si="27"/>
        <v>8.9958143543432932E-4</v>
      </c>
      <c r="T83" s="1">
        <f t="shared" si="28"/>
        <v>2.6752313982199999E-4</v>
      </c>
      <c r="U83" s="1">
        <f t="shared" si="29"/>
        <v>-7.3695706653600002E-4</v>
      </c>
      <c r="V83" s="1">
        <f t="shared" si="30"/>
        <v>1.1534138732924217E-4</v>
      </c>
      <c r="W83" s="1">
        <f t="shared" si="42"/>
        <v>-10.861452047663477</v>
      </c>
      <c r="X83" s="1">
        <f t="shared" si="43"/>
        <v>-1.0619334028552334E-5</v>
      </c>
      <c r="Y83" s="1"/>
      <c r="Z83" s="1">
        <f t="shared" si="31"/>
        <v>1.1534189788820703E-4</v>
      </c>
      <c r="AA83" s="1"/>
      <c r="AB83" s="1">
        <v>2.132766941843221E-4</v>
      </c>
      <c r="AC83" s="1">
        <v>-2.2018654182433804E-4</v>
      </c>
      <c r="AD83" s="1">
        <v>1.1958435877080695E-4</v>
      </c>
      <c r="AE83" s="1">
        <f t="shared" si="32"/>
        <v>3.7221039945117288E-7</v>
      </c>
      <c r="AF83" s="1">
        <v>-1.2047747316489422E-4</v>
      </c>
      <c r="AG83" s="1">
        <v>1.6131551618409447E-4</v>
      </c>
      <c r="AH83" s="1">
        <v>-1.7038832725938053E-4</v>
      </c>
      <c r="AI83" s="1">
        <f t="shared" si="33"/>
        <v>-4.3014750872032929E-4</v>
      </c>
      <c r="AJ83" s="1">
        <f t="shared" si="34"/>
        <v>3.6310367653490763E-8</v>
      </c>
      <c r="AK83" s="3">
        <f t="shared" si="35"/>
        <v>3.1480515443599668E-4</v>
      </c>
      <c r="AL83" s="1">
        <f t="shared" si="36"/>
        <v>1.1534235428433258E-4</v>
      </c>
      <c r="AM83" s="1">
        <f t="shared" si="37"/>
        <v>1.9946280015166413E-4</v>
      </c>
      <c r="AN83" s="1"/>
      <c r="AO83" s="1"/>
      <c r="AP83" s="1"/>
      <c r="AQ83" s="1"/>
      <c r="AR83" s="1"/>
    </row>
    <row r="84" spans="1:44" x14ac:dyDescent="0.2">
      <c r="A84">
        <v>83</v>
      </c>
      <c r="B84" s="1">
        <v>-8.6035499999999997E-3</v>
      </c>
      <c r="C84" s="1">
        <v>0.43426199999999998</v>
      </c>
      <c r="D84" s="1">
        <v>0.46808</v>
      </c>
      <c r="E84" s="1">
        <v>0.36521599999999999</v>
      </c>
      <c r="F84" s="1">
        <v>1.17071E-4</v>
      </c>
      <c r="G84" s="1">
        <f t="shared" si="38"/>
        <v>-413.14054366685662</v>
      </c>
      <c r="H84" s="1">
        <f t="shared" si="39"/>
        <v>8643.7246963562175</v>
      </c>
      <c r="I84" s="1">
        <f t="shared" si="40"/>
        <v>-7786.5818392133742</v>
      </c>
      <c r="J84" s="1">
        <f t="shared" si="41"/>
        <v>3229.0341237709499</v>
      </c>
      <c r="K84" s="1">
        <f t="shared" si="22"/>
        <v>1.17071E-4</v>
      </c>
      <c r="L84" s="1">
        <v>5.9032699999999997E-4</v>
      </c>
      <c r="M84" s="1">
        <v>5.9032699999999997E-4</v>
      </c>
      <c r="N84" s="1">
        <v>-3.2667E-3</v>
      </c>
      <c r="O84" s="1">
        <f t="shared" si="23"/>
        <v>-2.0860460000000003E-3</v>
      </c>
      <c r="P84" s="1">
        <f t="shared" si="24"/>
        <v>4.9588857595763328E-6</v>
      </c>
      <c r="Q84" s="1">
        <f t="shared" si="25"/>
        <v>5.9032699999999997E-4</v>
      </c>
      <c r="R84" s="1">
        <f t="shared" si="26"/>
        <v>-4.2664021576802955E-8</v>
      </c>
      <c r="S84" s="1">
        <f t="shared" si="27"/>
        <v>9.6703875645829914E-4</v>
      </c>
      <c r="T84" s="1">
        <f t="shared" si="28"/>
        <v>2.7632026215999996E-4</v>
      </c>
      <c r="U84" s="1">
        <f t="shared" si="29"/>
        <v>-7.6185737593600011E-4</v>
      </c>
      <c r="V84" s="1">
        <f t="shared" si="30"/>
        <v>1.1707303459999895E-4</v>
      </c>
      <c r="W84" s="1">
        <f t="shared" si="42"/>
        <v>-10.584113864686522</v>
      </c>
      <c r="X84" s="1">
        <f t="shared" si="43"/>
        <v>-1.1061203242588737E-5</v>
      </c>
      <c r="Y84" s="1"/>
      <c r="Z84" s="1">
        <f t="shared" si="31"/>
        <v>1.1707133909999983E-4</v>
      </c>
      <c r="AA84" s="1"/>
      <c r="AB84" s="1">
        <v>2.1430153331772317E-4</v>
      </c>
      <c r="AC84" s="1">
        <v>-2.223133873262026E-4</v>
      </c>
      <c r="AD84" s="1">
        <v>1.2094085357350804E-4</v>
      </c>
      <c r="AE84" s="1">
        <f t="shared" si="32"/>
        <v>4.3574293604242096E-7</v>
      </c>
      <c r="AF84" s="1">
        <v>-1.2107494951784097E-4</v>
      </c>
      <c r="AG84" s="1">
        <v>1.826190830027383E-4</v>
      </c>
      <c r="AH84" s="1">
        <v>-1.6932646617096259E-4</v>
      </c>
      <c r="AI84" s="1">
        <f t="shared" si="33"/>
        <v>-4.8150164268229894E-4</v>
      </c>
      <c r="AJ84" s="1">
        <f t="shared" si="34"/>
        <v>4.2664021576802955E-8</v>
      </c>
      <c r="AK84" s="3">
        <f t="shared" si="35"/>
        <v>3.6443160561920585E-4</v>
      </c>
      <c r="AL84" s="1">
        <f t="shared" si="36"/>
        <v>1.1707003706309309E-4</v>
      </c>
      <c r="AM84" s="1">
        <f t="shared" si="37"/>
        <v>2.4736156855611276E-4</v>
      </c>
      <c r="AN84" s="1"/>
      <c r="AO84" s="1"/>
      <c r="AP84" s="1"/>
      <c r="AQ84" s="1"/>
      <c r="AR84" s="1"/>
    </row>
    <row r="85" spans="1:44" x14ac:dyDescent="0.2">
      <c r="A85">
        <v>84</v>
      </c>
      <c r="B85" s="1">
        <v>-9.1637899999999998E-3</v>
      </c>
      <c r="C85" s="1">
        <v>0.451378</v>
      </c>
      <c r="D85" s="1">
        <v>0.451291</v>
      </c>
      <c r="E85" s="1">
        <v>0.37349100000000002</v>
      </c>
      <c r="F85" s="1">
        <v>1.18819E-4</v>
      </c>
      <c r="G85" s="1">
        <f t="shared" si="38"/>
        <v>-320.50343249427965</v>
      </c>
      <c r="H85" s="1">
        <f t="shared" si="39"/>
        <v>9791.7620137300019</v>
      </c>
      <c r="I85" s="1">
        <f t="shared" si="40"/>
        <v>-9604.6910755148874</v>
      </c>
      <c r="J85" s="1">
        <f t="shared" si="41"/>
        <v>4733.9816933638695</v>
      </c>
      <c r="K85" s="1">
        <f t="shared" si="22"/>
        <v>1.18819E-4</v>
      </c>
      <c r="L85" s="1">
        <v>6.2604000000000002E-4</v>
      </c>
      <c r="M85" s="1">
        <v>6.2604000000000002E-4</v>
      </c>
      <c r="N85" s="1">
        <v>-3.3811499999999999E-3</v>
      </c>
      <c r="O85" s="1">
        <f t="shared" si="23"/>
        <v>-2.1290699999999998E-3</v>
      </c>
      <c r="P85" s="1">
        <f t="shared" si="24"/>
        <v>5.3525238986999991E-6</v>
      </c>
      <c r="Q85" s="1">
        <f t="shared" si="25"/>
        <v>6.2604000000000002E-4</v>
      </c>
      <c r="R85" s="1">
        <f t="shared" si="26"/>
        <v>-4.904940497766806E-8</v>
      </c>
      <c r="S85" s="1">
        <f t="shared" si="27"/>
        <v>1.0442865763036066E-3</v>
      </c>
      <c r="T85" s="1">
        <f t="shared" si="28"/>
        <v>2.8252621764E-4</v>
      </c>
      <c r="U85" s="1">
        <f t="shared" si="29"/>
        <v>-7.9518848337000001E-4</v>
      </c>
      <c r="V85" s="1">
        <f t="shared" si="30"/>
        <v>1.1881655274305705E-4</v>
      </c>
      <c r="W85" s="1">
        <f t="shared" si="42"/>
        <v>-8.8762110286299887</v>
      </c>
      <c r="X85" s="1">
        <f t="shared" si="43"/>
        <v>-1.3385954024731649E-5</v>
      </c>
      <c r="Y85" s="1"/>
      <c r="Z85" s="1">
        <f t="shared" si="31"/>
        <v>1.1881859212384284E-4</v>
      </c>
      <c r="AA85" s="1"/>
      <c r="AB85" s="1">
        <v>2.1523113704429689E-4</v>
      </c>
      <c r="AC85" s="1">
        <v>-2.2171688649417142E-4</v>
      </c>
      <c r="AD85" s="1">
        <v>1.1781052178982498E-4</v>
      </c>
      <c r="AE85" s="1">
        <f t="shared" si="32"/>
        <v>4.9941216160829629E-7</v>
      </c>
      <c r="AF85" s="1">
        <v>-1.2174576491272585E-4</v>
      </c>
      <c r="AG85" s="1">
        <v>2.1412641771560234E-4</v>
      </c>
      <c r="AH85" s="1">
        <v>-1.69323098959502E-4</v>
      </c>
      <c r="AI85" s="1">
        <f t="shared" si="33"/>
        <v>-5.3162431057360651E-4</v>
      </c>
      <c r="AJ85" s="1">
        <f t="shared" si="34"/>
        <v>4.904940497766806E-8</v>
      </c>
      <c r="AK85" s="3">
        <f t="shared" si="35"/>
        <v>4.1280432147448669E-4</v>
      </c>
      <c r="AL85" s="1">
        <f t="shared" si="36"/>
        <v>1.1881998909911982E-4</v>
      </c>
      <c r="AM85" s="1">
        <f t="shared" si="37"/>
        <v>2.9398433237536688E-4</v>
      </c>
      <c r="AN85" s="1"/>
      <c r="AO85" s="1"/>
      <c r="AP85" s="1"/>
      <c r="AQ85" s="1"/>
      <c r="AR85" s="1"/>
    </row>
    <row r="86" spans="1:44" x14ac:dyDescent="0.2">
      <c r="A86">
        <v>85</v>
      </c>
      <c r="B86" s="1">
        <v>-9.5106800000000005E-3</v>
      </c>
      <c r="C86" s="1">
        <v>0.46893499999999999</v>
      </c>
      <c r="D86" s="1">
        <v>0.43283700000000003</v>
      </c>
      <c r="E86" s="1">
        <v>0.38367499999999999</v>
      </c>
      <c r="F86" s="1">
        <v>1.2058299999999999E-4</v>
      </c>
      <c r="G86" s="1">
        <f t="shared" si="38"/>
        <v>-196.64965986394691</v>
      </c>
      <c r="H86" s="1">
        <f t="shared" si="39"/>
        <v>9952.9478458050289</v>
      </c>
      <c r="I86" s="1">
        <f t="shared" si="40"/>
        <v>-10461.451247165563</v>
      </c>
      <c r="J86" s="1">
        <f t="shared" si="41"/>
        <v>5773.2426303854973</v>
      </c>
      <c r="K86" s="1">
        <f t="shared" si="22"/>
        <v>1.2058299999999999E-4</v>
      </c>
      <c r="L86" s="1">
        <v>6.6253000000000004E-4</v>
      </c>
      <c r="M86" s="1">
        <v>6.6253000000000004E-4</v>
      </c>
      <c r="N86" s="1">
        <v>-3.5094599999999998E-3</v>
      </c>
      <c r="O86" s="1">
        <f t="shared" si="23"/>
        <v>-2.1843999999999995E-3</v>
      </c>
      <c r="P86" s="1">
        <f t="shared" si="24"/>
        <v>5.8018335200333321E-6</v>
      </c>
      <c r="Q86" s="1">
        <f t="shared" si="25"/>
        <v>6.6253000000000004E-4</v>
      </c>
      <c r="R86" s="1">
        <f t="shared" si="26"/>
        <v>-5.5179382022310613E-8</v>
      </c>
      <c r="S86" s="1">
        <f t="shared" si="27"/>
        <v>1.1295235232712429E-3</v>
      </c>
      <c r="T86" s="1">
        <f t="shared" si="28"/>
        <v>2.8676749761000003E-4</v>
      </c>
      <c r="U86" s="1">
        <f t="shared" si="29"/>
        <v>-8.3809966999999984E-4</v>
      </c>
      <c r="V86" s="1">
        <f t="shared" si="30"/>
        <v>1.2058636491878887E-4</v>
      </c>
      <c r="W86" s="1">
        <f t="shared" si="42"/>
        <v>-6.0303258908656838</v>
      </c>
      <c r="X86" s="1">
        <f t="shared" si="43"/>
        <v>-1.9996658074722739E-5</v>
      </c>
      <c r="Y86" s="1"/>
      <c r="Z86" s="1">
        <f t="shared" si="31"/>
        <v>1.2058356081979813E-4</v>
      </c>
      <c r="AA86" s="1"/>
      <c r="AB86" s="1">
        <v>2.1606251998959971E-4</v>
      </c>
      <c r="AC86" s="1">
        <v>-2.195365228467134E-4</v>
      </c>
      <c r="AD86" s="1">
        <v>1.0677974589084257E-4</v>
      </c>
      <c r="AE86" s="1">
        <f t="shared" si="32"/>
        <v>5.6034298610441569E-7</v>
      </c>
      <c r="AF86" s="1">
        <v>-1.2249782062175911E-4</v>
      </c>
      <c r="AG86" s="1">
        <v>2.5952492610144999E-4</v>
      </c>
      <c r="AH86" s="1">
        <v>-1.7081764998165818E-4</v>
      </c>
      <c r="AI86" s="1">
        <f t="shared" si="33"/>
        <v>-5.7819135088124315E-4</v>
      </c>
      <c r="AJ86" s="1">
        <f t="shared" si="34"/>
        <v>5.5179382022310613E-8</v>
      </c>
      <c r="AK86" s="3">
        <f t="shared" si="35"/>
        <v>4.5760955479825366E-4</v>
      </c>
      <c r="AL86" s="1">
        <f t="shared" si="36"/>
        <v>1.2058179608298946E-4</v>
      </c>
      <c r="AM86" s="1">
        <f t="shared" si="37"/>
        <v>3.3702775871526422E-4</v>
      </c>
      <c r="AN86" s="1"/>
      <c r="AO86" s="1"/>
      <c r="AP86" s="1"/>
      <c r="AQ86" s="1"/>
      <c r="AR86" s="1"/>
    </row>
    <row r="87" spans="1:44" x14ac:dyDescent="0.2">
      <c r="A87">
        <v>86</v>
      </c>
      <c r="B87" s="1">
        <v>-9.7714099999999995E-3</v>
      </c>
      <c r="C87" s="1">
        <v>0.48772700000000002</v>
      </c>
      <c r="D87" s="1">
        <v>0.41249599999999997</v>
      </c>
      <c r="E87" s="1">
        <v>0.39538299999999998</v>
      </c>
      <c r="F87" s="1">
        <v>1.2235699999999999E-4</v>
      </c>
      <c r="G87" s="1">
        <f t="shared" si="38"/>
        <v>-146.97294250281786</v>
      </c>
      <c r="H87" s="1">
        <f t="shared" si="39"/>
        <v>10593.010146561459</v>
      </c>
      <c r="I87" s="1">
        <f t="shared" si="40"/>
        <v>-11466.178128523139</v>
      </c>
      <c r="J87" s="1">
        <f t="shared" si="41"/>
        <v>6599.7745208568176</v>
      </c>
      <c r="K87" s="1">
        <f t="shared" si="22"/>
        <v>1.2235699999999999E-4</v>
      </c>
      <c r="L87" s="1">
        <v>7.0220700000000005E-4</v>
      </c>
      <c r="M87" s="1">
        <v>7.0220700000000005E-4</v>
      </c>
      <c r="N87" s="1">
        <v>-3.6521499999999998E-3</v>
      </c>
      <c r="O87" s="1">
        <f t="shared" si="23"/>
        <v>-2.2477359999999997E-3</v>
      </c>
      <c r="P87" s="1">
        <f t="shared" si="24"/>
        <v>6.3201416278163316E-6</v>
      </c>
      <c r="Q87" s="1">
        <f t="shared" si="25"/>
        <v>7.0220700000000005E-4</v>
      </c>
      <c r="R87" s="1">
        <f t="shared" si="26"/>
        <v>-6.175669510346078E-8</v>
      </c>
      <c r="S87" s="1">
        <f t="shared" si="27"/>
        <v>1.226140403767888E-3</v>
      </c>
      <c r="T87" s="1">
        <f t="shared" si="28"/>
        <v>2.8965757867199999E-4</v>
      </c>
      <c r="U87" s="1">
        <f t="shared" si="29"/>
        <v>-8.8871660288799984E-4</v>
      </c>
      <c r="V87" s="1">
        <f t="shared" si="30"/>
        <v>1.2235590325334559E-4</v>
      </c>
      <c r="W87" s="1">
        <f t="shared" si="42"/>
        <v>-4.8472267770519011</v>
      </c>
      <c r="X87" s="1">
        <f t="shared" si="43"/>
        <v>-2.5242454888352229E-5</v>
      </c>
      <c r="Y87" s="1"/>
      <c r="Z87" s="1">
        <f t="shared" si="31"/>
        <v>1.2235681720889092E-4</v>
      </c>
      <c r="AA87" s="1"/>
      <c r="AB87" s="1">
        <v>2.1676706600187918E-4</v>
      </c>
      <c r="AC87" s="1">
        <v>-2.1573235893711067E-4</v>
      </c>
      <c r="AD87" s="1">
        <v>9.0032211163867514E-5</v>
      </c>
      <c r="AE87" s="1">
        <f t="shared" si="32"/>
        <v>6.2558153855745889E-7</v>
      </c>
      <c r="AF87" s="1">
        <v>-1.2331942813923724E-4</v>
      </c>
      <c r="AG87" s="1">
        <v>3.2933810366529888E-4</v>
      </c>
      <c r="AH87" s="1">
        <v>-1.7306816731426736E-4</v>
      </c>
      <c r="AI87" s="1">
        <f t="shared" si="33"/>
        <v>-6.27081379551888E-4</v>
      </c>
      <c r="AJ87" s="1">
        <f t="shared" si="34"/>
        <v>6.175669510346078E-8</v>
      </c>
      <c r="AK87" s="3">
        <f t="shared" si="35"/>
        <v>5.0472402859424678E-4</v>
      </c>
      <c r="AL87" s="1">
        <f t="shared" si="36"/>
        <v>1.223573509576412E-4</v>
      </c>
      <c r="AM87" s="1">
        <f t="shared" si="37"/>
        <v>3.8236667763660561E-4</v>
      </c>
      <c r="AN87" s="1"/>
      <c r="AO87" s="1"/>
      <c r="AP87" s="1"/>
      <c r="AQ87" s="1"/>
      <c r="AR87" s="1"/>
    </row>
    <row r="88" spans="1:44" x14ac:dyDescent="0.2">
      <c r="A88">
        <v>87</v>
      </c>
      <c r="B88" s="1">
        <v>-1.00915E-2</v>
      </c>
      <c r="C88" s="1">
        <v>0.51195900000000005</v>
      </c>
      <c r="D88" s="1">
        <v>0.38622299999999998</v>
      </c>
      <c r="E88" s="1">
        <v>0.41053499999999998</v>
      </c>
      <c r="F88" s="1">
        <v>1.2413800000000001E-4</v>
      </c>
      <c r="G88" s="1">
        <f t="shared" si="38"/>
        <v>-179.72487366647809</v>
      </c>
      <c r="H88" s="1">
        <f t="shared" si="39"/>
        <v>13605.839416058292</v>
      </c>
      <c r="I88" s="1">
        <f t="shared" si="40"/>
        <v>-14751.824817518114</v>
      </c>
      <c r="J88" s="1">
        <f t="shared" si="41"/>
        <v>8507.580011229571</v>
      </c>
      <c r="K88" s="1">
        <f t="shared" si="22"/>
        <v>1.2413800000000001E-4</v>
      </c>
      <c r="L88" s="1">
        <v>7.4790200000000005E-4</v>
      </c>
      <c r="M88" s="1">
        <v>7.4790200000000005E-4</v>
      </c>
      <c r="N88" s="1">
        <v>-3.80709E-3</v>
      </c>
      <c r="O88" s="1">
        <f t="shared" si="23"/>
        <v>-2.3112860000000001E-3</v>
      </c>
      <c r="P88" s="1">
        <f t="shared" si="24"/>
        <v>6.9159840400213334E-6</v>
      </c>
      <c r="Q88" s="1">
        <f t="shared" si="25"/>
        <v>7.4790200000000005E-4</v>
      </c>
      <c r="R88" s="1">
        <f t="shared" si="26"/>
        <v>-6.9792652939875279E-8</v>
      </c>
      <c r="S88" s="1">
        <f t="shared" si="27"/>
        <v>1.3463630161064234E-3</v>
      </c>
      <c r="T88" s="1">
        <f t="shared" si="28"/>
        <v>2.8885695414599999E-4</v>
      </c>
      <c r="U88" s="1">
        <f t="shared" si="29"/>
        <v>-9.4886379800999997E-4</v>
      </c>
      <c r="V88" s="1">
        <f t="shared" si="30"/>
        <v>1.2413789145913966E-4</v>
      </c>
      <c r="W88" s="1">
        <f t="shared" si="42"/>
        <v>-5.9283491203943832</v>
      </c>
      <c r="X88" s="1">
        <f t="shared" si="43"/>
        <v>-2.0939706643133965E-5</v>
      </c>
      <c r="Y88" s="1"/>
      <c r="Z88" s="1">
        <f t="shared" si="31"/>
        <v>1.2413798190985661E-4</v>
      </c>
      <c r="AA88" s="1"/>
      <c r="AB88" s="1">
        <v>2.1732710224011147E-4</v>
      </c>
      <c r="AC88" s="1">
        <v>-2.0682902022002092E-4</v>
      </c>
      <c r="AD88" s="1">
        <v>7.1366278589474197E-5</v>
      </c>
      <c r="AE88" s="1">
        <f t="shared" si="32"/>
        <v>7.0522102688659783E-7</v>
      </c>
      <c r="AF88" s="1">
        <v>-1.2421271220885619E-4</v>
      </c>
      <c r="AG88" s="1">
        <v>4.7090471440015456E-4</v>
      </c>
      <c r="AH88" s="1">
        <v>-1.7519045443451815E-4</v>
      </c>
      <c r="AI88" s="1">
        <f t="shared" si="33"/>
        <v>-6.8635617224242339E-4</v>
      </c>
      <c r="AJ88" s="1">
        <f t="shared" si="34"/>
        <v>6.9792652939875279E-8</v>
      </c>
      <c r="AK88" s="3">
        <f t="shared" si="35"/>
        <v>5.6221814148539053E-4</v>
      </c>
      <c r="AL88" s="1">
        <f t="shared" si="36"/>
        <v>1.2413803075703289E-4</v>
      </c>
      <c r="AM88" s="1">
        <f t="shared" si="37"/>
        <v>4.3808011072835762E-4</v>
      </c>
      <c r="AN88" s="1"/>
      <c r="AO88" s="1"/>
      <c r="AP88" s="1"/>
      <c r="AQ88" s="1"/>
      <c r="AR88" s="1"/>
    </row>
    <row r="89" spans="1:44" x14ac:dyDescent="0.2">
      <c r="A89">
        <v>88</v>
      </c>
      <c r="B89" s="1">
        <v>-1.05127E-2</v>
      </c>
      <c r="C89" s="1">
        <v>0.53948499999999999</v>
      </c>
      <c r="D89" s="1">
        <v>0.356736</v>
      </c>
      <c r="E89" s="1">
        <v>0.42725000000000002</v>
      </c>
      <c r="F89" s="1">
        <v>1.2594799999999999E-4</v>
      </c>
      <c r="G89" s="1">
        <f t="shared" si="38"/>
        <v>-232.70718232044402</v>
      </c>
      <c r="H89" s="1">
        <f t="shared" si="39"/>
        <v>15207.734806629933</v>
      </c>
      <c r="I89" s="1">
        <f t="shared" si="40"/>
        <v>-16291.160220994609</v>
      </c>
      <c r="J89" s="1">
        <f t="shared" si="41"/>
        <v>9234.8066298343529</v>
      </c>
      <c r="K89" s="1">
        <f t="shared" si="22"/>
        <v>1.2594799999999999E-4</v>
      </c>
      <c r="L89" s="1">
        <v>8.0033999999999997E-4</v>
      </c>
      <c r="M89" s="1">
        <v>8.0033999999999997E-4</v>
      </c>
      <c r="N89" s="1">
        <v>-3.9698800000000003E-3</v>
      </c>
      <c r="O89" s="1">
        <f t="shared" si="23"/>
        <v>-2.3692000000000001E-3</v>
      </c>
      <c r="P89" s="1">
        <f t="shared" si="24"/>
        <v>7.5849996161333345E-6</v>
      </c>
      <c r="Q89" s="1">
        <f t="shared" si="25"/>
        <v>8.0033999999999997E-4</v>
      </c>
      <c r="R89" s="1">
        <f t="shared" si="26"/>
        <v>-7.9738825464524909E-8</v>
      </c>
      <c r="S89" s="1">
        <f t="shared" si="27"/>
        <v>1.4857890573730546E-3</v>
      </c>
      <c r="T89" s="1">
        <f t="shared" si="28"/>
        <v>2.8551009023999998E-4</v>
      </c>
      <c r="U89" s="1">
        <f t="shared" si="29"/>
        <v>-1.0122407E-3</v>
      </c>
      <c r="V89" s="1">
        <f t="shared" si="30"/>
        <v>1.2594934334363454E-4</v>
      </c>
      <c r="W89" s="1">
        <f t="shared" si="42"/>
        <v>-8.0486460785797718</v>
      </c>
      <c r="X89" s="1">
        <f t="shared" si="43"/>
        <v>-1.564851306840653E-5</v>
      </c>
      <c r="Y89" s="1"/>
      <c r="Z89" s="1">
        <f t="shared" si="31"/>
        <v>1.2594822389060576E-4</v>
      </c>
      <c r="AA89" s="1"/>
      <c r="AB89" s="1">
        <v>2.1774221224352185E-4</v>
      </c>
      <c r="AC89" s="1">
        <v>-1.9507450906269754E-4</v>
      </c>
      <c r="AD89" s="1">
        <v>5.2953381507782294E-5</v>
      </c>
      <c r="AE89" s="1">
        <f t="shared" si="32"/>
        <v>8.0369650509626588E-7</v>
      </c>
      <c r="AF89" s="1">
        <v>-1.2519744086928445E-4</v>
      </c>
      <c r="AG89" s="1">
        <v>8.2955062625067358E-4</v>
      </c>
      <c r="AH89" s="1">
        <v>-1.7680005772593481E-4</v>
      </c>
      <c r="AI89" s="1">
        <f t="shared" si="33"/>
        <v>-7.5905844761305465E-4</v>
      </c>
      <c r="AJ89" s="1">
        <f t="shared" si="34"/>
        <v>7.9738825464524909E-8</v>
      </c>
      <c r="AK89" s="3">
        <f t="shared" si="35"/>
        <v>6.3311078121688034E-4</v>
      </c>
      <c r="AL89" s="1">
        <f t="shared" si="36"/>
        <v>1.2594766639617425E-4</v>
      </c>
      <c r="AM89" s="1">
        <f t="shared" si="37"/>
        <v>5.0716311482070615E-4</v>
      </c>
      <c r="AN89" s="1"/>
      <c r="AO89" s="1"/>
      <c r="AP89" s="1"/>
      <c r="AQ89" s="1"/>
      <c r="AR89" s="1"/>
    </row>
    <row r="90" spans="1:44" x14ac:dyDescent="0.2">
      <c r="A90">
        <v>89</v>
      </c>
      <c r="B90" s="1">
        <v>-1.0943100000000001E-2</v>
      </c>
      <c r="C90" s="1">
        <v>0.57050699999999999</v>
      </c>
      <c r="D90" s="1">
        <v>0.32329999999999998</v>
      </c>
      <c r="E90" s="1">
        <v>0.44636399999999998</v>
      </c>
      <c r="F90" s="1">
        <v>1.2786000000000001E-4</v>
      </c>
      <c r="G90" s="1">
        <f t="shared" si="38"/>
        <v>-225.10460251045859</v>
      </c>
      <c r="H90" s="1">
        <f t="shared" si="39"/>
        <v>16224.895397489381</v>
      </c>
      <c r="I90" s="1">
        <f t="shared" si="40"/>
        <v>-17487.447698744614</v>
      </c>
      <c r="J90" s="1">
        <f t="shared" si="41"/>
        <v>9996.8619246860781</v>
      </c>
      <c r="K90" s="1">
        <f t="shared" si="22"/>
        <v>1.2786000000000001E-4</v>
      </c>
      <c r="L90" s="1">
        <v>8.60373E-4</v>
      </c>
      <c r="M90" s="1">
        <v>8.60373E-4</v>
      </c>
      <c r="N90" s="1">
        <v>-4.1502900000000001E-3</v>
      </c>
      <c r="O90" s="1">
        <f t="shared" si="23"/>
        <v>-2.4295440000000001E-3</v>
      </c>
      <c r="P90" s="1">
        <f t="shared" si="24"/>
        <v>8.3689145665230015E-6</v>
      </c>
      <c r="Q90" s="1">
        <f t="shared" si="25"/>
        <v>8.60373E-4</v>
      </c>
      <c r="R90" s="1">
        <f t="shared" si="26"/>
        <v>-9.1581868992917859E-8</v>
      </c>
      <c r="S90" s="1">
        <f t="shared" si="27"/>
        <v>1.6504240543344013E-3</v>
      </c>
      <c r="T90" s="1">
        <f t="shared" si="28"/>
        <v>2.7815859089999997E-4</v>
      </c>
      <c r="U90" s="1">
        <f t="shared" si="29"/>
        <v>-1.084460978016E-3</v>
      </c>
      <c r="V90" s="1">
        <f t="shared" si="30"/>
        <v>1.2785489893341875E-4</v>
      </c>
      <c r="W90" s="1">
        <f t="shared" si="42"/>
        <v>-8.1304849017860192</v>
      </c>
      <c r="X90" s="1">
        <f t="shared" si="43"/>
        <v>-1.5725371915435565E-5</v>
      </c>
      <c r="Y90" s="1"/>
      <c r="Z90" s="1">
        <f t="shared" si="31"/>
        <v>1.2785914982223648E-4</v>
      </c>
      <c r="AA90" s="1"/>
      <c r="AB90" s="1">
        <v>2.1798427594009624E-4</v>
      </c>
      <c r="AC90" s="1">
        <v>-1.7967915614247446E-4</v>
      </c>
      <c r="AD90" s="1">
        <v>2.9379622112755358E-5</v>
      </c>
      <c r="AE90" s="1">
        <f t="shared" si="32"/>
        <v>9.2074780706872457E-7</v>
      </c>
      <c r="AF90" s="1">
        <v>-1.2627633587101157E-4</v>
      </c>
      <c r="AG90" s="1">
        <v>3.5790607009581082E-3</v>
      </c>
      <c r="AH90" s="1">
        <v>-1.7869379594284747E-4</v>
      </c>
      <c r="AI90" s="1">
        <f t="shared" si="33"/>
        <v>-8.4412166721840138E-4</v>
      </c>
      <c r="AJ90" s="1">
        <f t="shared" si="34"/>
        <v>9.1581868992917859E-8</v>
      </c>
      <c r="AK90" s="3">
        <f t="shared" si="35"/>
        <v>7.1626055875179074E-4</v>
      </c>
      <c r="AL90" s="1">
        <f t="shared" si="36"/>
        <v>1.2786110846661064E-4</v>
      </c>
      <c r="AM90" s="1">
        <f t="shared" si="37"/>
        <v>5.883994502851801E-4</v>
      </c>
      <c r="AN90" s="1"/>
      <c r="AO90" s="1"/>
      <c r="AP90" s="1"/>
      <c r="AQ90" s="1"/>
      <c r="AR90" s="1"/>
    </row>
    <row r="91" spans="1:44" x14ac:dyDescent="0.2">
      <c r="A91">
        <v>90</v>
      </c>
      <c r="B91" s="1">
        <v>-1.1365699999999999E-2</v>
      </c>
      <c r="C91" s="1">
        <v>0.60526100000000005</v>
      </c>
      <c r="D91" s="1">
        <v>0.285547</v>
      </c>
      <c r="E91" s="1">
        <v>0.46817900000000001</v>
      </c>
      <c r="F91" s="1">
        <v>1.2988999999999999E-4</v>
      </c>
      <c r="G91" s="1">
        <f t="shared" si="38"/>
        <v>-208.17733990147934</v>
      </c>
      <c r="H91" s="1">
        <f t="shared" si="39"/>
        <v>17120.197044335186</v>
      </c>
      <c r="I91" s="1">
        <f t="shared" si="40"/>
        <v>-18597.536945812994</v>
      </c>
      <c r="J91" s="1">
        <f t="shared" si="41"/>
        <v>10746.305418719337</v>
      </c>
      <c r="K91" s="1">
        <f t="shared" si="22"/>
        <v>1.2988999999999999E-4</v>
      </c>
      <c r="L91" s="1">
        <v>9.2879599999999996E-4</v>
      </c>
      <c r="M91" s="1">
        <v>9.2879599999999996E-4</v>
      </c>
      <c r="N91" s="1">
        <v>-4.3507600000000004E-3</v>
      </c>
      <c r="O91" s="1">
        <f t="shared" si="23"/>
        <v>-2.4931680000000005E-3</v>
      </c>
      <c r="P91" s="1">
        <f t="shared" si="24"/>
        <v>9.2912371857120004E-6</v>
      </c>
      <c r="Q91" s="1">
        <f t="shared" si="25"/>
        <v>9.2879599999999996E-4</v>
      </c>
      <c r="R91" s="1">
        <f t="shared" si="26"/>
        <v>-1.0560141448164688E-7</v>
      </c>
      <c r="S91" s="1">
        <f t="shared" si="27"/>
        <v>1.8449281800233372E-3</v>
      </c>
      <c r="T91" s="1">
        <f t="shared" si="28"/>
        <v>2.6521491141199996E-4</v>
      </c>
      <c r="U91" s="1">
        <f t="shared" si="29"/>
        <v>-1.1672489010720003E-3</v>
      </c>
      <c r="V91" s="1">
        <f t="shared" si="30"/>
        <v>1.2988768884938744E-4</v>
      </c>
      <c r="W91" s="1">
        <f t="shared" si="42"/>
        <v>-7.7720657493140699</v>
      </c>
      <c r="X91" s="1">
        <f t="shared" si="43"/>
        <v>-1.6712119150671207E-5</v>
      </c>
      <c r="Y91" s="1"/>
      <c r="Z91" s="1">
        <f t="shared" si="31"/>
        <v>1.2988961480823124E-4</v>
      </c>
      <c r="AA91" s="1"/>
      <c r="AB91" s="1">
        <v>2.1802442131973901E-4</v>
      </c>
      <c r="AC91" s="1">
        <v>-1.6029975951175669E-4</v>
      </c>
      <c r="AD91" s="1">
        <v>-1.6988099901982419E-6</v>
      </c>
      <c r="AE91" s="1">
        <f t="shared" si="32"/>
        <v>1.059045146905611E-6</v>
      </c>
      <c r="AF91" s="1">
        <v>-1.2746475159044107E-4</v>
      </c>
      <c r="AG91" s="1">
        <v>-1.5512888180818376E-3</v>
      </c>
      <c r="AH91" s="1">
        <v>-1.8102503646636711E-4</v>
      </c>
      <c r="AI91" s="1">
        <f t="shared" si="33"/>
        <v>-9.4289419036333697E-4</v>
      </c>
      <c r="AJ91" s="1">
        <f t="shared" si="34"/>
        <v>1.0560141448164688E-7</v>
      </c>
      <c r="AK91" s="3">
        <f t="shared" si="35"/>
        <v>8.1300375091185079E-4</v>
      </c>
      <c r="AL91" s="1">
        <f t="shared" si="36"/>
        <v>1.2989043945148618E-4</v>
      </c>
      <c r="AM91" s="1">
        <f t="shared" si="37"/>
        <v>6.8311331146036461E-4</v>
      </c>
      <c r="AN91" s="1"/>
      <c r="AO91" s="1"/>
      <c r="AP91" s="1"/>
      <c r="AQ91" s="1"/>
      <c r="AR91" s="1"/>
    </row>
    <row r="92" spans="1:44" x14ac:dyDescent="0.2">
      <c r="A92">
        <v>91</v>
      </c>
      <c r="B92" s="1">
        <v>-1.17474E-2</v>
      </c>
      <c r="C92" s="1">
        <v>0.63996799999999998</v>
      </c>
      <c r="D92" s="1">
        <v>0.24765100000000001</v>
      </c>
      <c r="E92" s="1">
        <v>0.490228</v>
      </c>
      <c r="F92" s="1">
        <v>1.32051E-4</v>
      </c>
      <c r="G92" s="1">
        <f t="shared" si="38"/>
        <v>-176.63118926422902</v>
      </c>
      <c r="H92" s="1">
        <f t="shared" si="39"/>
        <v>16060.620083294676</v>
      </c>
      <c r="I92" s="1">
        <f t="shared" si="40"/>
        <v>-17536.32577510404</v>
      </c>
      <c r="J92" s="1">
        <f t="shared" si="41"/>
        <v>10203.146691346552</v>
      </c>
      <c r="K92" s="1">
        <f t="shared" si="22"/>
        <v>1.32051E-4</v>
      </c>
      <c r="L92" s="1">
        <v>1.00713E-3</v>
      </c>
      <c r="M92" s="1">
        <v>1.00713E-3</v>
      </c>
      <c r="N92" s="1">
        <v>-4.5761700000000001E-3</v>
      </c>
      <c r="O92" s="1">
        <f t="shared" si="23"/>
        <v>-2.5619100000000001E-3</v>
      </c>
      <c r="P92" s="1">
        <f t="shared" si="24"/>
        <v>1.039107963E-5</v>
      </c>
      <c r="Q92" s="1">
        <f t="shared" si="25"/>
        <v>1.00713E-3</v>
      </c>
      <c r="R92" s="1">
        <f t="shared" si="26"/>
        <v>-1.22068168845462E-7</v>
      </c>
      <c r="S92" s="1">
        <f t="shared" si="27"/>
        <v>2.0629494924662649E-3</v>
      </c>
      <c r="T92" s="1">
        <f t="shared" si="28"/>
        <v>2.4941675163000002E-4</v>
      </c>
      <c r="U92" s="1">
        <f t="shared" si="29"/>
        <v>-1.2559200154800001E-3</v>
      </c>
      <c r="V92" s="1">
        <f t="shared" si="30"/>
        <v>1.3204452892855351E-4</v>
      </c>
      <c r="W92" s="1">
        <f t="shared" si="42"/>
        <v>-6.9283993505848436</v>
      </c>
      <c r="X92" s="1">
        <f t="shared" si="43"/>
        <v>-1.9058446582962528E-5</v>
      </c>
      <c r="Y92" s="1"/>
      <c r="Z92" s="1">
        <f t="shared" si="31"/>
        <v>1.3204992148809223E-4</v>
      </c>
      <c r="AA92" s="1"/>
      <c r="AB92" s="1">
        <v>2.1781454149975604E-4</v>
      </c>
      <c r="AC92" s="1">
        <v>-1.410571686665885E-4</v>
      </c>
      <c r="AD92" s="1">
        <v>-4.3869906558255314E-5</v>
      </c>
      <c r="AE92" s="1">
        <f t="shared" si="32"/>
        <v>1.2211382799921637E-6</v>
      </c>
      <c r="AF92" s="1">
        <v>-1.2881120508483578E-4</v>
      </c>
      <c r="AG92" s="1">
        <v>-6.7995737503481876E-4</v>
      </c>
      <c r="AH92" s="1">
        <v>-1.8399036818902138E-4</v>
      </c>
      <c r="AI92" s="1">
        <f t="shared" si="33"/>
        <v>-1.056446228616265E-3</v>
      </c>
      <c r="AJ92" s="1">
        <f t="shared" si="34"/>
        <v>1.22068168845462E-7</v>
      </c>
      <c r="AK92" s="3">
        <f t="shared" si="35"/>
        <v>9.2439415015492478E-4</v>
      </c>
      <c r="AL92" s="1">
        <f t="shared" si="36"/>
        <v>1.320520784613402E-4</v>
      </c>
      <c r="AM92" s="1">
        <f t="shared" si="37"/>
        <v>7.9234207169358458E-4</v>
      </c>
      <c r="AN92" s="1"/>
      <c r="AO92" s="1"/>
      <c r="AP92" s="1"/>
      <c r="AQ92" s="1"/>
      <c r="AR92" s="1"/>
    </row>
    <row r="93" spans="1:44" x14ac:dyDescent="0.2">
      <c r="A93">
        <v>92</v>
      </c>
      <c r="B93" s="1">
        <v>-1.20748E-2</v>
      </c>
      <c r="C93" s="1">
        <v>0.677427</v>
      </c>
      <c r="D93" s="1">
        <v>0.20630299999999999</v>
      </c>
      <c r="E93" s="1">
        <v>0.51463899999999996</v>
      </c>
      <c r="F93" s="1">
        <v>1.3433600000000001E-4</v>
      </c>
      <c r="G93" s="1">
        <f t="shared" si="38"/>
        <v>-143.28227571115926</v>
      </c>
      <c r="H93" s="1">
        <f t="shared" si="39"/>
        <v>16393.43544857762</v>
      </c>
      <c r="I93" s="1">
        <f t="shared" si="40"/>
        <v>-18095.404814004312</v>
      </c>
      <c r="J93" s="1">
        <f t="shared" si="41"/>
        <v>10683.150984682652</v>
      </c>
      <c r="K93" s="1">
        <f t="shared" si="22"/>
        <v>1.3433600000000001E-4</v>
      </c>
      <c r="L93" s="1">
        <v>1.0958299999999999E-3</v>
      </c>
      <c r="M93" s="1">
        <v>1.0958299999999999E-3</v>
      </c>
      <c r="N93" s="1">
        <v>-4.8289500000000003E-3</v>
      </c>
      <c r="O93" s="1">
        <f t="shared" si="23"/>
        <v>-2.6372900000000005E-3</v>
      </c>
      <c r="P93" s="1">
        <f t="shared" si="24"/>
        <v>1.1701006016133333E-5</v>
      </c>
      <c r="Q93" s="1">
        <f t="shared" si="25"/>
        <v>1.0958299999999999E-3</v>
      </c>
      <c r="R93" s="1">
        <f t="shared" si="26"/>
        <v>-1.4128730744360679E-7</v>
      </c>
      <c r="S93" s="1">
        <f t="shared" si="27"/>
        <v>2.3172564704920726E-3</v>
      </c>
      <c r="T93" s="1">
        <f t="shared" si="28"/>
        <v>2.2607301648999996E-4</v>
      </c>
      <c r="U93" s="1">
        <f t="shared" si="29"/>
        <v>-1.3572522883100002E-3</v>
      </c>
      <c r="V93" s="1">
        <f t="shared" si="30"/>
        <v>1.3433152034603331E-4</v>
      </c>
      <c r="W93" s="1">
        <f t="shared" si="42"/>
        <v>-5.407850963317415</v>
      </c>
      <c r="X93" s="1">
        <f t="shared" si="43"/>
        <v>-2.4840092905154401E-5</v>
      </c>
      <c r="Y93" s="1"/>
      <c r="Z93" s="1">
        <f t="shared" si="31"/>
        <v>1.3433525339100555E-4</v>
      </c>
      <c r="AA93" s="1"/>
      <c r="AB93" s="1">
        <v>2.1729410278190217E-4</v>
      </c>
      <c r="AC93" s="1">
        <v>-1.1879144546414933E-4</v>
      </c>
      <c r="AD93" s="1">
        <v>-1.0147908019438436E-4</v>
      </c>
      <c r="AE93" s="1">
        <f t="shared" si="32"/>
        <v>1.4099096469512469E-6</v>
      </c>
      <c r="AF93" s="1">
        <v>-1.3030423748525366E-4</v>
      </c>
      <c r="AG93" s="1">
        <v>-4.4360238494231042E-4</v>
      </c>
      <c r="AH93" s="1">
        <v>-1.8777763802665115E-4</v>
      </c>
      <c r="AI93" s="1">
        <f t="shared" si="33"/>
        <v>-1.1860771986720725E-3</v>
      </c>
      <c r="AJ93" s="1">
        <f t="shared" si="34"/>
        <v>1.4128730744360679E-7</v>
      </c>
      <c r="AK93" s="3">
        <f t="shared" si="35"/>
        <v>1.0517405427141312E-3</v>
      </c>
      <c r="AL93" s="1">
        <f t="shared" si="36"/>
        <v>1.3433665595794138E-4</v>
      </c>
      <c r="AM93" s="1">
        <f t="shared" si="37"/>
        <v>9.1740388675618976E-4</v>
      </c>
      <c r="AN93" s="1"/>
      <c r="AO93" s="1"/>
      <c r="AP93" s="1"/>
      <c r="AQ93" s="1"/>
      <c r="AR93" s="1"/>
    </row>
    <row r="94" spans="1:44" x14ac:dyDescent="0.2">
      <c r="A94">
        <v>93</v>
      </c>
      <c r="B94" s="1">
        <v>-1.2469600000000001E-2</v>
      </c>
      <c r="C94" s="1">
        <v>0.71714900000000004</v>
      </c>
      <c r="D94" s="1">
        <v>0.16278200000000001</v>
      </c>
      <c r="E94" s="1">
        <v>0.54007099999999997</v>
      </c>
      <c r="F94" s="1">
        <v>1.36675E-4</v>
      </c>
      <c r="G94" s="1">
        <f t="shared" si="38"/>
        <v>-168.79008123129628</v>
      </c>
      <c r="H94" s="1">
        <f t="shared" si="39"/>
        <v>16982.471141513539</v>
      </c>
      <c r="I94" s="1">
        <f t="shared" si="40"/>
        <v>-18606.66951688761</v>
      </c>
      <c r="J94" s="1">
        <f t="shared" si="41"/>
        <v>10873.022659256132</v>
      </c>
      <c r="K94" s="1">
        <f t="shared" si="22"/>
        <v>1.36675E-4</v>
      </c>
      <c r="L94" s="1">
        <v>1.1961400000000001E-3</v>
      </c>
      <c r="M94" s="1">
        <v>1.1961400000000001E-3</v>
      </c>
      <c r="N94" s="1">
        <v>-5.0940999999999998E-3</v>
      </c>
      <c r="O94" s="1">
        <f t="shared" si="23"/>
        <v>-2.7018199999999997E-3</v>
      </c>
      <c r="P94" s="1">
        <f t="shared" si="24"/>
        <v>1.3189039752533334E-5</v>
      </c>
      <c r="Q94" s="1">
        <f t="shared" si="25"/>
        <v>1.1961400000000001E-3</v>
      </c>
      <c r="R94" s="1">
        <f t="shared" si="26"/>
        <v>-1.6446205009818968E-7</v>
      </c>
      <c r="S94" s="1">
        <f t="shared" si="27"/>
        <v>2.6044497690525239E-3</v>
      </c>
      <c r="T94" s="1">
        <f t="shared" si="28"/>
        <v>1.9471006148000003E-4</v>
      </c>
      <c r="U94" s="1">
        <f t="shared" si="29"/>
        <v>-1.4591746292199998E-3</v>
      </c>
      <c r="V94" s="1">
        <f t="shared" si="30"/>
        <v>1.3667771934296365E-4</v>
      </c>
      <c r="W94" s="1">
        <f t="shared" si="42"/>
        <v>-7.2466297421519847</v>
      </c>
      <c r="X94" s="1">
        <f t="shared" si="43"/>
        <v>-1.8860866941764758E-5</v>
      </c>
      <c r="Y94" s="1"/>
      <c r="Z94" s="1">
        <f t="shared" si="31"/>
        <v>1.3667545322382726E-4</v>
      </c>
      <c r="AA94" s="1"/>
      <c r="AB94" s="1">
        <v>2.1639101479792441E-4</v>
      </c>
      <c r="AC94" s="1">
        <v>-9.4624400395366135E-5</v>
      </c>
      <c r="AD94" s="1">
        <v>-1.6665351225695637E-4</v>
      </c>
      <c r="AE94" s="1">
        <f t="shared" si="32"/>
        <v>1.6371701002853446E-6</v>
      </c>
      <c r="AF94" s="1">
        <v>-1.3197140386549632E-4</v>
      </c>
      <c r="AG94" s="1">
        <v>-3.3627545721963729E-4</v>
      </c>
      <c r="AH94" s="1">
        <v>-1.9127194058676436E-4</v>
      </c>
      <c r="AI94" s="1">
        <f t="shared" si="33"/>
        <v>-1.3399852013125243E-3</v>
      </c>
      <c r="AJ94" s="1">
        <f t="shared" si="34"/>
        <v>1.6446205009818968E-7</v>
      </c>
      <c r="AK94" s="3">
        <f t="shared" si="35"/>
        <v>1.2033105497597514E-3</v>
      </c>
      <c r="AL94" s="1">
        <f t="shared" si="36"/>
        <v>1.3667465155277293E-4</v>
      </c>
      <c r="AM94" s="1">
        <f t="shared" si="37"/>
        <v>1.0666358982069784E-3</v>
      </c>
      <c r="AN94" s="1"/>
      <c r="AO94" s="1"/>
      <c r="AP94" s="1"/>
      <c r="AQ94" s="1"/>
      <c r="AR94" s="1"/>
    </row>
    <row r="95" spans="1:44" x14ac:dyDescent="0.2">
      <c r="A95">
        <v>94</v>
      </c>
      <c r="B95" s="1">
        <v>-1.28492E-2</v>
      </c>
      <c r="C95" s="1">
        <v>0.76076299999999997</v>
      </c>
      <c r="D95" s="1">
        <v>0.11473899999999999</v>
      </c>
      <c r="E95" s="1">
        <v>0.56834300000000004</v>
      </c>
      <c r="F95" s="1">
        <v>1.3905699999999999E-4</v>
      </c>
      <c r="G95" s="1">
        <f t="shared" si="38"/>
        <v>-159.36188077246027</v>
      </c>
      <c r="H95" s="1">
        <f t="shared" si="39"/>
        <v>18309.823677581899</v>
      </c>
      <c r="I95" s="1">
        <f t="shared" si="40"/>
        <v>-20169.185558354402</v>
      </c>
      <c r="J95" s="1">
        <f t="shared" si="41"/>
        <v>11869.017632241887</v>
      </c>
      <c r="K95" s="1">
        <f t="shared" si="22"/>
        <v>1.3905699999999999E-4</v>
      </c>
      <c r="L95" s="1">
        <v>1.31796E-3</v>
      </c>
      <c r="M95" s="1">
        <v>1.31796E-3</v>
      </c>
      <c r="N95" s="1">
        <v>-5.4034299999999999E-3</v>
      </c>
      <c r="O95" s="1">
        <f t="shared" si="23"/>
        <v>-2.7675099999999999E-3</v>
      </c>
      <c r="P95" s="1">
        <f t="shared" si="24"/>
        <v>1.5059027844033332E-5</v>
      </c>
      <c r="Q95" s="1">
        <f t="shared" si="25"/>
        <v>1.31796E-3</v>
      </c>
      <c r="R95" s="1">
        <f t="shared" si="26"/>
        <v>-1.9349646057355309E-7</v>
      </c>
      <c r="S95" s="1">
        <f t="shared" si="27"/>
        <v>2.9522141026262355E-3</v>
      </c>
      <c r="T95" s="1">
        <f t="shared" si="28"/>
        <v>1.5122141243999998E-4</v>
      </c>
      <c r="U95" s="1">
        <f t="shared" si="29"/>
        <v>-1.57289493593E-3</v>
      </c>
      <c r="V95" s="1">
        <f t="shared" si="30"/>
        <v>1.3905032281290699E-4</v>
      </c>
      <c r="W95" s="1">
        <f t="shared" si="42"/>
        <v>-6.6348323618694636</v>
      </c>
      <c r="X95" s="1">
        <f t="shared" si="43"/>
        <v>-2.0957624131098237E-5</v>
      </c>
      <c r="Y95" s="1"/>
      <c r="Z95" s="1">
        <f t="shared" si="31"/>
        <v>1.390558871354845E-4</v>
      </c>
      <c r="AA95" s="1"/>
      <c r="AB95" s="1">
        <v>2.1502141300990788E-4</v>
      </c>
      <c r="AC95" s="1">
        <v>-6.7056675268725502E-5</v>
      </c>
      <c r="AD95" s="1">
        <v>-2.5490764349815902E-4</v>
      </c>
      <c r="AE95" s="1">
        <f t="shared" si="32"/>
        <v>1.9215337786130351E-6</v>
      </c>
      <c r="AF95" s="1">
        <v>-1.3381523210581229E-4</v>
      </c>
      <c r="AG95" s="1">
        <v>-2.7385987591210006E-4</v>
      </c>
      <c r="AH95" s="1">
        <v>-1.9545872162824942E-4</v>
      </c>
      <c r="AI95" s="1">
        <f t="shared" si="33"/>
        <v>-1.5305405791362357E-3</v>
      </c>
      <c r="AJ95" s="1">
        <f t="shared" si="34"/>
        <v>1.9349646057355309E-7</v>
      </c>
      <c r="AK95" s="3">
        <f t="shared" si="35"/>
        <v>1.3914828377673038E-3</v>
      </c>
      <c r="AL95" s="1">
        <f t="shared" si="36"/>
        <v>1.3905774136893179E-4</v>
      </c>
      <c r="AM95" s="1">
        <f t="shared" si="37"/>
        <v>1.2524250963983721E-3</v>
      </c>
      <c r="AN95" s="1"/>
      <c r="AO95" s="1"/>
      <c r="AP95" s="1"/>
      <c r="AQ95" s="1"/>
      <c r="AR95" s="1"/>
    </row>
    <row r="96" spans="1:44" x14ac:dyDescent="0.2">
      <c r="A96">
        <v>95</v>
      </c>
      <c r="B96" s="1">
        <v>-1.3156899999999999E-2</v>
      </c>
      <c r="C96" s="1">
        <v>0.80747400000000003</v>
      </c>
      <c r="D96" s="1">
        <v>6.2755599999999995E-2</v>
      </c>
      <c r="E96" s="1">
        <v>0.59935099999999997</v>
      </c>
      <c r="F96" s="1">
        <v>1.4180799999999999E-4</v>
      </c>
      <c r="G96" s="1">
        <f t="shared" si="38"/>
        <v>-111.85023627771689</v>
      </c>
      <c r="H96" s="1">
        <f t="shared" si="39"/>
        <v>16979.643765903322</v>
      </c>
      <c r="I96" s="1">
        <f t="shared" si="40"/>
        <v>-18896.18320610686</v>
      </c>
      <c r="J96" s="1">
        <f t="shared" si="41"/>
        <v>11271.537622682628</v>
      </c>
      <c r="K96" s="1">
        <f t="shared" si="22"/>
        <v>1.4180799999999999E-4</v>
      </c>
      <c r="L96" s="1">
        <v>1.4613600000000001E-3</v>
      </c>
      <c r="M96" s="1">
        <v>1.4613600000000001E-3</v>
      </c>
      <c r="N96" s="1">
        <v>-5.7654799999999999E-3</v>
      </c>
      <c r="O96" s="1">
        <f t="shared" si="23"/>
        <v>-2.8427599999999997E-3</v>
      </c>
      <c r="P96" s="1">
        <f t="shared" si="24"/>
        <v>1.7409072128533336E-5</v>
      </c>
      <c r="Q96" s="1">
        <f t="shared" si="25"/>
        <v>1.4613600000000001E-3</v>
      </c>
      <c r="R96" s="1">
        <f t="shared" si="26"/>
        <v>-2.2904942108790023E-7</v>
      </c>
      <c r="S96" s="1">
        <f t="shared" si="27"/>
        <v>3.3691190677892081E-3</v>
      </c>
      <c r="T96" s="1">
        <f t="shared" si="28"/>
        <v>9.1708523616000002E-5</v>
      </c>
      <c r="U96" s="1">
        <f t="shared" si="29"/>
        <v>-1.7038110487599997E-3</v>
      </c>
      <c r="V96" s="1">
        <f t="shared" si="30"/>
        <v>1.4180850721772723E-4</v>
      </c>
      <c r="W96" s="1">
        <f t="shared" si="42"/>
        <v>-3.5416772956884728</v>
      </c>
      <c r="X96" s="1">
        <f t="shared" si="43"/>
        <v>-4.0039928931515152E-5</v>
      </c>
      <c r="Y96" s="1"/>
      <c r="Z96" s="1">
        <f t="shared" si="31"/>
        <v>1.4180808453628788E-4</v>
      </c>
      <c r="AA96" s="1"/>
      <c r="AB96" s="1">
        <v>2.1299559908601745E-4</v>
      </c>
      <c r="AC96" s="1">
        <v>-3.8261405753689916E-5</v>
      </c>
      <c r="AD96" s="1">
        <v>-3.8169542730154445E-4</v>
      </c>
      <c r="AE96" s="1">
        <f t="shared" si="32"/>
        <v>2.2687195344172928E-6</v>
      </c>
      <c r="AF96" s="1">
        <v>-1.3594388517730835E-4</v>
      </c>
      <c r="AG96" s="1">
        <v>-2.3507601101336112E-4</v>
      </c>
      <c r="AH96" s="1">
        <v>-2.0109381608278827E-4</v>
      </c>
      <c r="AI96" s="1">
        <f t="shared" si="33"/>
        <v>-1.7570165426452086E-3</v>
      </c>
      <c r="AJ96" s="1">
        <f t="shared" si="34"/>
        <v>2.2904942108790023E-7</v>
      </c>
      <c r="AK96" s="3">
        <f t="shared" si="35"/>
        <v>1.6152085914625715E-3</v>
      </c>
      <c r="AL96" s="1">
        <f t="shared" si="36"/>
        <v>1.4180795118263697E-4</v>
      </c>
      <c r="AM96" s="1">
        <f t="shared" si="37"/>
        <v>1.4734006402799347E-3</v>
      </c>
      <c r="AN96" s="1"/>
      <c r="AO96" s="1"/>
      <c r="AP96" s="1"/>
      <c r="AQ96" s="1"/>
      <c r="AR96" s="1"/>
    </row>
    <row r="97" spans="1:44" x14ac:dyDescent="0.2">
      <c r="A97">
        <v>96</v>
      </c>
      <c r="B97" s="1">
        <v>-1.3677E-2</v>
      </c>
      <c r="C97" s="1">
        <v>0.85590299999999997</v>
      </c>
      <c r="D97" s="1">
        <v>1.0104500000000001E-2</v>
      </c>
      <c r="E97" s="1">
        <v>0.62976699999999997</v>
      </c>
      <c r="F97" s="1">
        <v>1.4516099999999999E-4</v>
      </c>
      <c r="G97" s="1">
        <f t="shared" si="38"/>
        <v>-155.11482254697341</v>
      </c>
      <c r="H97" s="1">
        <f t="shared" si="39"/>
        <v>14443.483447658826</v>
      </c>
      <c r="I97" s="1">
        <f t="shared" si="40"/>
        <v>-15702.684163435759</v>
      </c>
      <c r="J97" s="1">
        <f t="shared" si="41"/>
        <v>9071.279451237715</v>
      </c>
      <c r="K97" s="1">
        <f t="shared" si="22"/>
        <v>1.4516099999999999E-4</v>
      </c>
      <c r="L97" s="1">
        <v>1.65175E-3</v>
      </c>
      <c r="M97" s="1">
        <v>1.65175E-3</v>
      </c>
      <c r="N97" s="1">
        <v>-6.1859799999999998E-3</v>
      </c>
      <c r="O97" s="1">
        <f t="shared" si="23"/>
        <v>-2.8824799999999998E-3</v>
      </c>
      <c r="P97" s="1">
        <f t="shared" si="24"/>
        <v>2.0476670517633331E-5</v>
      </c>
      <c r="Q97" s="1">
        <f t="shared" si="25"/>
        <v>1.65175E-3</v>
      </c>
      <c r="R97" s="1">
        <f t="shared" si="26"/>
        <v>-2.8005942266967108E-7</v>
      </c>
      <c r="S97" s="1">
        <f t="shared" si="27"/>
        <v>3.8730599534813207E-3</v>
      </c>
      <c r="T97" s="1">
        <f t="shared" si="28"/>
        <v>1.6690107875E-5</v>
      </c>
      <c r="U97" s="1">
        <f t="shared" si="29"/>
        <v>-1.8152907821599997E-3</v>
      </c>
      <c r="V97" s="1">
        <f t="shared" si="30"/>
        <v>1.4515717553437949E-4</v>
      </c>
      <c r="W97" s="1">
        <f t="shared" si="42"/>
        <v>-9.6071786764149216</v>
      </c>
      <c r="X97" s="1">
        <f t="shared" si="43"/>
        <v>-1.5109240748351243E-5</v>
      </c>
      <c r="Y97" s="1"/>
      <c r="Z97" s="1">
        <f t="shared" si="31"/>
        <v>1.4516036258906324E-4</v>
      </c>
      <c r="AA97" s="1"/>
      <c r="AB97" s="1">
        <v>2.1006486329278983E-4</v>
      </c>
      <c r="AC97" s="1">
        <v>-1.1219273349337335E-5</v>
      </c>
      <c r="AD97" s="1">
        <v>-5.389965581502989E-4</v>
      </c>
      <c r="AE97" s="1">
        <f t="shared" si="32"/>
        <v>2.7656666675129157E-6</v>
      </c>
      <c r="AF97" s="1">
        <v>-1.3842657743595881E-4</v>
      </c>
      <c r="AG97" s="1">
        <v>-2.1027849754964419E-4</v>
      </c>
      <c r="AH97" s="1">
        <v>-2.0612997099978876E-4</v>
      </c>
      <c r="AI97" s="1">
        <f t="shared" si="33"/>
        <v>-2.0744592791963209E-3</v>
      </c>
      <c r="AJ97" s="1">
        <f t="shared" si="34"/>
        <v>2.8005942266967108E-7</v>
      </c>
      <c r="AK97" s="3">
        <f t="shared" si="35"/>
        <v>1.9292979680300461E-3</v>
      </c>
      <c r="AL97" s="1">
        <f t="shared" si="36"/>
        <v>1.4516131116627481E-4</v>
      </c>
      <c r="AM97" s="1">
        <f t="shared" si="37"/>
        <v>1.7841366568637712E-3</v>
      </c>
      <c r="AN97" s="1"/>
      <c r="AO97" s="1"/>
      <c r="AP97" s="1"/>
      <c r="AQ97" s="1"/>
      <c r="AR97" s="1"/>
    </row>
    <row r="98" spans="1:44" x14ac:dyDescent="0.2">
      <c r="A98">
        <v>97</v>
      </c>
      <c r="B98" s="1">
        <v>-1.54775E-2</v>
      </c>
      <c r="C98" s="1">
        <v>0.92433299999999996</v>
      </c>
      <c r="D98" s="1">
        <v>-5.7457300000000003E-2</v>
      </c>
      <c r="E98" s="1">
        <v>0.66320900000000005</v>
      </c>
      <c r="F98" s="1">
        <v>1.4919400000000001E-4</v>
      </c>
      <c r="G98" s="1">
        <f t="shared" si="38"/>
        <v>-446.44185469873315</v>
      </c>
      <c r="H98" s="1">
        <f t="shared" si="39"/>
        <v>16967.517976692201</v>
      </c>
      <c r="I98" s="1">
        <f t="shared" si="40"/>
        <v>-16752.243987106289</v>
      </c>
      <c r="J98" s="1">
        <f t="shared" si="41"/>
        <v>8292.0902553929864</v>
      </c>
      <c r="K98" s="1">
        <f t="shared" si="22"/>
        <v>1.4919400000000001E-4</v>
      </c>
      <c r="L98" s="1">
        <v>1.9560200000000002E-3</v>
      </c>
      <c r="M98" s="1">
        <v>1.9560200000000002E-3</v>
      </c>
      <c r="N98" s="1">
        <v>-6.5865699999999999E-3</v>
      </c>
      <c r="O98" s="1">
        <f t="shared" si="23"/>
        <v>-2.6745299999999996E-3</v>
      </c>
      <c r="P98" s="1">
        <f t="shared" si="24"/>
        <v>2.4325281302699997E-5</v>
      </c>
      <c r="Q98" s="1">
        <f t="shared" si="25"/>
        <v>1.9560200000000002E-3</v>
      </c>
      <c r="R98" s="1">
        <f t="shared" si="26"/>
        <v>-3.7649454136253922E-7</v>
      </c>
      <c r="S98" s="1">
        <f t="shared" si="27"/>
        <v>4.5588719499245964E-3</v>
      </c>
      <c r="T98" s="1">
        <f t="shared" si="28"/>
        <v>-1.1238762794600001E-4</v>
      </c>
      <c r="U98" s="1">
        <f t="shared" si="29"/>
        <v>-1.7737723667699999E-3</v>
      </c>
      <c r="V98" s="1">
        <f t="shared" si="30"/>
        <v>1.4918861403844788E-4</v>
      </c>
      <c r="W98" s="1">
        <f t="shared" si="42"/>
        <v>-45.050337651932324</v>
      </c>
      <c r="X98" s="1">
        <f t="shared" si="43"/>
        <v>-3.3115981325402742E-6</v>
      </c>
      <c r="Y98" s="1"/>
      <c r="Z98" s="1">
        <f t="shared" si="31"/>
        <v>1.4919310233974133E-4</v>
      </c>
      <c r="AA98" s="1"/>
      <c r="AB98" s="1">
        <v>2.0435144531522715E-4</v>
      </c>
      <c r="AC98" s="1">
        <v>3.7326232783587831E-5</v>
      </c>
      <c r="AD98" s="1">
        <v>-6.1434069519826105E-4</v>
      </c>
      <c r="AE98" s="1">
        <f t="shared" si="32"/>
        <v>3.7046391222786627E-6</v>
      </c>
      <c r="AF98" s="1">
        <v>-1.4230046087736483E-4</v>
      </c>
      <c r="AG98" s="1">
        <v>-1.8645293917582867E-4</v>
      </c>
      <c r="AH98" s="1">
        <v>-2.0225348824249808E-4</v>
      </c>
      <c r="AI98" s="1">
        <f t="shared" si="33"/>
        <v>-2.6727119552085966E-3</v>
      </c>
      <c r="AJ98" s="1">
        <f t="shared" si="34"/>
        <v>3.7649454136253922E-7</v>
      </c>
      <c r="AK98" s="3">
        <f t="shared" si="35"/>
        <v>2.5235176167740453E-3</v>
      </c>
      <c r="AL98" s="1">
        <f t="shared" si="36"/>
        <v>1.4919433843455128E-4</v>
      </c>
      <c r="AM98" s="1">
        <f t="shared" si="37"/>
        <v>2.374323278339494E-3</v>
      </c>
      <c r="AN98" s="1"/>
      <c r="AO98" s="1"/>
      <c r="AP98" s="1"/>
      <c r="AQ98" s="1"/>
      <c r="AR98" s="1"/>
    </row>
    <row r="99" spans="1:44" x14ac:dyDescent="0.2">
      <c r="A99">
        <v>98</v>
      </c>
      <c r="B99" s="1">
        <v>-1.9029799999999999E-2</v>
      </c>
      <c r="C99" s="1">
        <v>0.98183500000000001</v>
      </c>
      <c r="D99" s="1">
        <v>-0.10016600000000001</v>
      </c>
      <c r="E99" s="1">
        <v>0.67158499999999999</v>
      </c>
      <c r="F99" s="1">
        <v>1.5334699999999999E-4</v>
      </c>
      <c r="G99" s="1">
        <f t="shared" si="38"/>
        <v>-855.35757283891451</v>
      </c>
      <c r="H99" s="1">
        <f t="shared" si="39"/>
        <v>13845.894534071816</v>
      </c>
      <c r="I99" s="1">
        <f t="shared" si="40"/>
        <v>-10283.818926077571</v>
      </c>
      <c r="J99" s="1">
        <f t="shared" si="41"/>
        <v>2016.8552853358942</v>
      </c>
      <c r="K99" s="1">
        <f t="shared" si="22"/>
        <v>1.5334699999999999E-4</v>
      </c>
      <c r="L99" s="1">
        <v>2.52622E-3</v>
      </c>
      <c r="M99" s="1">
        <v>2.52622E-3</v>
      </c>
      <c r="N99" s="1">
        <v>-6.9233999999999997E-3</v>
      </c>
      <c r="O99" s="1">
        <f t="shared" si="23"/>
        <v>-1.8709599999999996E-3</v>
      </c>
      <c r="P99" s="1">
        <f t="shared" si="24"/>
        <v>2.9765106048133325E-5</v>
      </c>
      <c r="Q99" s="1">
        <f t="shared" si="25"/>
        <v>2.52622E-3</v>
      </c>
      <c r="R99" s="1">
        <f t="shared" si="26"/>
        <v>-5.6642401507476756E-7</v>
      </c>
      <c r="S99" s="1">
        <f t="shared" si="27"/>
        <v>5.3566371218189846E-3</v>
      </c>
      <c r="T99" s="1">
        <f t="shared" si="28"/>
        <v>-2.5304135252000003E-4</v>
      </c>
      <c r="U99" s="1">
        <f t="shared" si="29"/>
        <v>-1.2565086715999997E-3</v>
      </c>
      <c r="V99" s="1">
        <f t="shared" si="30"/>
        <v>1.5334665885917962E-4</v>
      </c>
      <c r="W99" s="1">
        <f t="shared" si="42"/>
        <v>-121.24062193216287</v>
      </c>
      <c r="X99" s="1">
        <f t="shared" si="43"/>
        <v>-1.2648125390265721E-6</v>
      </c>
      <c r="Y99" s="1"/>
      <c r="Z99" s="1">
        <f t="shared" si="31"/>
        <v>1.533469431431966E-4</v>
      </c>
      <c r="AA99" s="1"/>
      <c r="AB99" s="1">
        <v>1.9416564478574026E-4</v>
      </c>
      <c r="AC99" s="1">
        <v>9.1251297004698055E-5</v>
      </c>
      <c r="AD99" s="1">
        <v>-4.6151148589935478E-4</v>
      </c>
      <c r="AE99" s="1">
        <f t="shared" si="32"/>
        <v>5.5529745491994033E-6</v>
      </c>
      <c r="AF99" s="1">
        <v>-1.4772197246252518E-4</v>
      </c>
      <c r="AG99" s="1">
        <v>-1.7122294033703291E-4</v>
      </c>
      <c r="AH99" s="1">
        <v>-1.8567642615320581E-4</v>
      </c>
      <c r="AI99" s="1">
        <f t="shared" si="33"/>
        <v>-3.8470870976989851E-3</v>
      </c>
      <c r="AJ99" s="1">
        <f t="shared" si="34"/>
        <v>5.6642401507476756E-7</v>
      </c>
      <c r="AK99" s="3">
        <f t="shared" si="35"/>
        <v>3.6937400829229645E-3</v>
      </c>
      <c r="AL99" s="1">
        <f t="shared" si="36"/>
        <v>1.5334701477602054E-4</v>
      </c>
      <c r="AM99" s="1">
        <f t="shared" si="37"/>
        <v>3.540393068146944E-3</v>
      </c>
      <c r="AN99" s="1"/>
      <c r="AO99" s="1"/>
      <c r="AP99" s="1"/>
      <c r="AQ99" s="1"/>
      <c r="AR99" s="1"/>
    </row>
    <row r="100" spans="1:44" x14ac:dyDescent="0.2">
      <c r="A100">
        <v>99</v>
      </c>
      <c r="B100" s="1">
        <v>-2.22375E-2</v>
      </c>
      <c r="C100" s="1">
        <v>1.0167999999999999</v>
      </c>
      <c r="D100" s="1">
        <v>-0.117081</v>
      </c>
      <c r="E100" s="1">
        <v>0.663802</v>
      </c>
      <c r="F100" s="1">
        <v>1.5724700000000001E-4</v>
      </c>
      <c r="G100" s="1">
        <f t="shared" si="38"/>
        <v>-822.48717948717683</v>
      </c>
      <c r="H100" s="1">
        <f t="shared" si="39"/>
        <v>8965.3846153845625</v>
      </c>
      <c r="I100" s="1">
        <f t="shared" si="40"/>
        <v>-4337.1794871794718</v>
      </c>
      <c r="J100" s="1">
        <f t="shared" si="41"/>
        <v>-1995.6410256410147</v>
      </c>
      <c r="K100" s="1">
        <f t="shared" si="22"/>
        <v>1.5724700000000001E-4</v>
      </c>
      <c r="L100" s="1">
        <v>3.2349599999999998E-3</v>
      </c>
      <c r="M100" s="1">
        <v>3.2349599999999998E-3</v>
      </c>
      <c r="N100" s="1">
        <v>-7.1738000000000001E-3</v>
      </c>
      <c r="O100" s="1">
        <f t="shared" si="23"/>
        <v>-7.0388000000000048E-4</v>
      </c>
      <c r="P100" s="1">
        <f t="shared" si="24"/>
        <v>3.6114094912533331E-5</v>
      </c>
      <c r="Q100" s="1">
        <f t="shared" si="25"/>
        <v>3.2349599999999998E-3</v>
      </c>
      <c r="R100" s="1">
        <f t="shared" si="26"/>
        <v>-8.0308718561746E-7</v>
      </c>
      <c r="S100" s="1">
        <f t="shared" si="27"/>
        <v>6.1104599944474362E-3</v>
      </c>
      <c r="T100" s="1">
        <f t="shared" si="28"/>
        <v>-3.7875235175999997E-4</v>
      </c>
      <c r="U100" s="1">
        <f t="shared" si="29"/>
        <v>-4.6723695176000034E-4</v>
      </c>
      <c r="V100" s="1">
        <f t="shared" si="30"/>
        <v>1.5730053431102997E-4</v>
      </c>
      <c r="W100" s="1">
        <f t="shared" si="42"/>
        <v>-148.64490802716938</v>
      </c>
      <c r="X100" s="1">
        <f t="shared" si="43"/>
        <v>-1.0582302239527674E-6</v>
      </c>
      <c r="Y100" s="1"/>
      <c r="Z100" s="1">
        <f t="shared" si="31"/>
        <v>1.5725592238517166E-4</v>
      </c>
      <c r="AA100" s="1"/>
      <c r="AB100" s="1">
        <v>1.7977471432895271E-4</v>
      </c>
      <c r="AC100" s="1">
        <v>1.3366805145114671E-4</v>
      </c>
      <c r="AD100" s="1">
        <v>-1.996321673582523E-4</v>
      </c>
      <c r="AE100" s="1">
        <f t="shared" si="32"/>
        <v>7.8486497286759819E-6</v>
      </c>
      <c r="AF100" s="1">
        <v>-1.5384222322060653E-4</v>
      </c>
      <c r="AG100" s="1">
        <v>-1.6375088415991056E-4</v>
      </c>
      <c r="AH100" s="1">
        <v>-1.7164745722282357E-4</v>
      </c>
      <c r="AI100" s="1">
        <f t="shared" si="33"/>
        <v>-5.2644706909274362E-3</v>
      </c>
      <c r="AJ100" s="1">
        <f t="shared" si="34"/>
        <v>8.0308718561746E-7</v>
      </c>
      <c r="AK100" s="3">
        <f t="shared" si="35"/>
        <v>5.1072253915631039E-3</v>
      </c>
      <c r="AL100" s="1">
        <f t="shared" si="36"/>
        <v>1.5724529936433224E-4</v>
      </c>
      <c r="AM100" s="1">
        <f t="shared" si="37"/>
        <v>4.9499800921987717E-3</v>
      </c>
      <c r="AN100" s="1"/>
      <c r="AO100" s="1"/>
      <c r="AP100" s="1"/>
      <c r="AQ100" s="1"/>
      <c r="AR100" s="1"/>
    </row>
    <row r="101" spans="1:44" x14ac:dyDescent="0.2">
      <c r="A101">
        <v>100</v>
      </c>
      <c r="B101" s="1">
        <v>-2.48209E-2</v>
      </c>
      <c r="C101" s="1">
        <v>1.0322100000000001</v>
      </c>
      <c r="D101" s="1">
        <v>-0.113353</v>
      </c>
      <c r="E101" s="1">
        <v>0.64437299999999997</v>
      </c>
      <c r="F101" s="1">
        <v>1.6057199999999999E-4</v>
      </c>
      <c r="G101" s="1">
        <f t="shared" si="38"/>
        <v>-776.96240601504076</v>
      </c>
      <c r="H101" s="1">
        <f t="shared" si="39"/>
        <v>4634.5864661654768</v>
      </c>
      <c r="I101" s="1">
        <f t="shared" si="40"/>
        <v>1121.2030075188045</v>
      </c>
      <c r="J101" s="1">
        <f t="shared" si="41"/>
        <v>-5843.3082706767254</v>
      </c>
      <c r="K101" s="1">
        <f t="shared" si="22"/>
        <v>1.6057199999999999E-4</v>
      </c>
      <c r="L101" s="1">
        <v>4.0434499999999996E-3</v>
      </c>
      <c r="M101" s="1">
        <v>4.0434499999999996E-3</v>
      </c>
      <c r="N101" s="1">
        <v>-7.3149199999999999E-3</v>
      </c>
      <c r="O101" s="1">
        <f t="shared" si="23"/>
        <v>7.7197999999999937E-4</v>
      </c>
      <c r="P101" s="1">
        <f t="shared" si="24"/>
        <v>4.3004189685633327E-5</v>
      </c>
      <c r="Q101" s="1">
        <f t="shared" si="25"/>
        <v>4.0434499999999996E-3</v>
      </c>
      <c r="R101" s="1">
        <f t="shared" si="26"/>
        <v>-1.0674026917681363E-6</v>
      </c>
      <c r="S101" s="1">
        <f t="shared" si="27"/>
        <v>6.7689833614963226E-3</v>
      </c>
      <c r="T101" s="1">
        <f t="shared" si="28"/>
        <v>-4.5833718784999995E-4</v>
      </c>
      <c r="U101" s="1">
        <f t="shared" si="29"/>
        <v>4.974430685399996E-4</v>
      </c>
      <c r="V101" s="1">
        <f t="shared" si="30"/>
        <v>1.6058723829936593E-4</v>
      </c>
      <c r="W101" s="1">
        <f t="shared" si="42"/>
        <v>-178.67014062598892</v>
      </c>
      <c r="X101" s="1">
        <f t="shared" si="43"/>
        <v>-8.987916936581137E-7</v>
      </c>
      <c r="Y101" s="1"/>
      <c r="Z101" s="1">
        <f t="shared" si="31"/>
        <v>1.6057453971656099E-4</v>
      </c>
      <c r="AA101" s="1"/>
      <c r="AB101" s="1">
        <v>1.6057751903325351E-4</v>
      </c>
      <c r="AC101" s="1">
        <v>1.6058026799882757E-4</v>
      </c>
      <c r="AD101" s="1">
        <v>1.6058723829936593E-4</v>
      </c>
      <c r="AE101" s="1">
        <f t="shared" si="32"/>
        <v>1.0405946628555119E-5</v>
      </c>
      <c r="AF101" s="1">
        <v>-1.6057022531381103E-4</v>
      </c>
      <c r="AG101" s="1">
        <v>-1.605712163343385E-4</v>
      </c>
      <c r="AH101" s="1">
        <v>-1.6057163191607985E-4</v>
      </c>
      <c r="AI101" s="1">
        <f t="shared" si="33"/>
        <v>-6.808089242186322E-3</v>
      </c>
      <c r="AJ101" s="1">
        <f t="shared" si="34"/>
        <v>1.0674026917681363E-6</v>
      </c>
      <c r="AK101" s="3">
        <f t="shared" si="35"/>
        <v>6.647517619381438E-3</v>
      </c>
      <c r="AL101" s="1">
        <f t="shared" si="36"/>
        <v>1.6057162280488403E-4</v>
      </c>
      <c r="AM101" s="1">
        <f t="shared" si="37"/>
        <v>6.486945996576554E-3</v>
      </c>
      <c r="AN101" s="1"/>
      <c r="AO101" s="1"/>
      <c r="AP101" s="1"/>
      <c r="AQ101" s="1"/>
      <c r="AR101" s="1"/>
    </row>
    <row r="102" spans="1:44" x14ac:dyDescent="0.2">
      <c r="A102">
        <v>101</v>
      </c>
      <c r="B102" s="1">
        <v>-2.6378100000000002E-2</v>
      </c>
      <c r="C102" s="1">
        <v>1.0349299999999999</v>
      </c>
      <c r="D102" s="1">
        <v>-0.10119</v>
      </c>
      <c r="E102" s="1">
        <v>0.62442299999999995</v>
      </c>
      <c r="F102" s="1">
        <v>1.63144E-4</v>
      </c>
      <c r="G102" s="1">
        <f t="shared" si="38"/>
        <v>-605.44323483670314</v>
      </c>
      <c r="H102" s="1">
        <f t="shared" si="39"/>
        <v>1057.5427682736515</v>
      </c>
      <c r="I102" s="1">
        <f t="shared" si="40"/>
        <v>4729.0046656298537</v>
      </c>
      <c r="J102" s="1">
        <f t="shared" si="41"/>
        <v>-7756.6096423017143</v>
      </c>
      <c r="K102" s="1">
        <f t="shared" si="22"/>
        <v>1.63144E-4</v>
      </c>
      <c r="L102" s="1">
        <v>4.8771700000000001E-3</v>
      </c>
      <c r="M102" s="1">
        <v>4.8771700000000001E-3</v>
      </c>
      <c r="N102" s="1">
        <v>-7.4189700000000004E-3</v>
      </c>
      <c r="O102" s="1">
        <f t="shared" si="23"/>
        <v>2.3353699999999998E-3</v>
      </c>
      <c r="P102" s="1">
        <f t="shared" si="24"/>
        <v>5.0398352966533335E-5</v>
      </c>
      <c r="Q102" s="1">
        <f t="shared" si="25"/>
        <v>4.8771700000000001E-3</v>
      </c>
      <c r="R102" s="1">
        <f t="shared" si="26"/>
        <v>-1.329412794386513E-6</v>
      </c>
      <c r="S102" s="1">
        <f t="shared" si="27"/>
        <v>7.3471540872763613E-3</v>
      </c>
      <c r="T102" s="1">
        <f t="shared" si="28"/>
        <v>-4.9352083229999997E-4</v>
      </c>
      <c r="U102" s="1">
        <f t="shared" si="29"/>
        <v>1.4582587415099997E-3</v>
      </c>
      <c r="V102" s="1">
        <f t="shared" si="30"/>
        <v>1.6318414093229256E-4</v>
      </c>
      <c r="W102" s="1">
        <f t="shared" si="42"/>
        <v>-175.57605521601317</v>
      </c>
      <c r="X102" s="1">
        <f t="shared" si="43"/>
        <v>-9.2942138796503482E-7</v>
      </c>
      <c r="Y102" s="1"/>
      <c r="Z102" s="1">
        <f t="shared" si="31"/>
        <v>1.631506901553821E-4</v>
      </c>
      <c r="AA102" s="1"/>
      <c r="AB102" s="1">
        <v>1.4044496740340238E-4</v>
      </c>
      <c r="AC102" s="1">
        <v>1.6571908372623075E-4</v>
      </c>
      <c r="AD102" s="1">
        <v>4.8937480113271105E-4</v>
      </c>
      <c r="AE102" s="1">
        <f t="shared" si="32"/>
        <v>1.2936373201788606E-5</v>
      </c>
      <c r="AF102" s="1">
        <v>-1.6660563110643735E-4</v>
      </c>
      <c r="AG102" s="1">
        <v>-1.601545675825794E-4</v>
      </c>
      <c r="AH102" s="1">
        <v>-1.5406938838648406E-4</v>
      </c>
      <c r="AI102" s="1">
        <f t="shared" si="33"/>
        <v>-8.3118919964863605E-3</v>
      </c>
      <c r="AJ102" s="1">
        <f t="shared" si="34"/>
        <v>1.329412794386513E-6</v>
      </c>
      <c r="AK102" s="3">
        <f t="shared" si="35"/>
        <v>8.148748816556025E-3</v>
      </c>
      <c r="AL102" s="1">
        <f t="shared" si="36"/>
        <v>1.6314317993033553E-4</v>
      </c>
      <c r="AM102" s="1">
        <f t="shared" si="37"/>
        <v>7.9856056366256895E-3</v>
      </c>
      <c r="AN102" s="1"/>
      <c r="AO102" s="1"/>
      <c r="AP102" s="1"/>
      <c r="AQ102" s="1"/>
      <c r="AR102" s="1"/>
    </row>
    <row r="103" spans="1:44" x14ac:dyDescent="0.2">
      <c r="A103">
        <v>102</v>
      </c>
      <c r="B103" s="1">
        <v>-2.7234299999999999E-2</v>
      </c>
      <c r="C103" s="1">
        <v>1.03701</v>
      </c>
      <c r="D103" s="1">
        <v>-9.3951300000000001E-2</v>
      </c>
      <c r="E103" s="1">
        <v>0.61202400000000001</v>
      </c>
      <c r="F103" s="1">
        <v>1.6548999999999999E-4</v>
      </c>
      <c r="G103" s="1">
        <f t="shared" si="38"/>
        <v>-364.96163682864454</v>
      </c>
      <c r="H103" s="1">
        <f t="shared" si="39"/>
        <v>886.61551577156308</v>
      </c>
      <c r="I103" s="1">
        <f t="shared" si="40"/>
        <v>3085.54987212277</v>
      </c>
      <c r="J103" s="1">
        <f t="shared" si="41"/>
        <v>-5285.166240409194</v>
      </c>
      <c r="K103" s="1">
        <f t="shared" si="22"/>
        <v>1.6548999999999999E-4</v>
      </c>
      <c r="L103" s="1">
        <v>5.5420599999999997E-3</v>
      </c>
      <c r="M103" s="1">
        <v>5.5420599999999997E-3</v>
      </c>
      <c r="N103" s="1">
        <v>-7.4897599999999998E-3</v>
      </c>
      <c r="O103" s="1">
        <f t="shared" si="23"/>
        <v>3.5943599999999996E-3</v>
      </c>
      <c r="P103" s="1">
        <f t="shared" si="24"/>
        <v>5.6609444170799993E-5</v>
      </c>
      <c r="Q103" s="1">
        <f t="shared" si="25"/>
        <v>5.5420599999999997E-3</v>
      </c>
      <c r="R103" s="1">
        <f t="shared" si="26"/>
        <v>-1.5417185853808181E-6</v>
      </c>
      <c r="S103" s="1">
        <f t="shared" si="27"/>
        <v>7.8023852413247365E-3</v>
      </c>
      <c r="T103" s="1">
        <f t="shared" si="28"/>
        <v>-5.2068374167800002E-4</v>
      </c>
      <c r="U103" s="1">
        <f t="shared" si="29"/>
        <v>2.1998345846399999E-3</v>
      </c>
      <c r="V103" s="1">
        <f t="shared" si="30"/>
        <v>1.654530256075524E-4</v>
      </c>
      <c r="W103" s="1">
        <f t="shared" si="42"/>
        <v>-121.06886895978359</v>
      </c>
      <c r="X103" s="1">
        <f t="shared" si="43"/>
        <v>-1.3666025546378257E-6</v>
      </c>
      <c r="Y103" s="1"/>
      <c r="Z103" s="1">
        <f t="shared" si="31"/>
        <v>1.6548383760125874E-4</v>
      </c>
      <c r="AA103" s="1"/>
      <c r="AB103" s="1">
        <v>1.2231871473121513E-4</v>
      </c>
      <c r="AC103" s="1">
        <v>1.6151309912808428E-4</v>
      </c>
      <c r="AD103" s="1">
        <v>7.0359466249531521E-4</v>
      </c>
      <c r="AE103" s="1">
        <f t="shared" si="32"/>
        <v>1.4978532645068259E-5</v>
      </c>
      <c r="AF103" s="1">
        <v>-1.7145454417148763E-4</v>
      </c>
      <c r="AG103" s="1">
        <v>-1.6050383780498944E-4</v>
      </c>
      <c r="AH103" s="1">
        <v>-1.5118981704662215E-4</v>
      </c>
      <c r="AI103" s="1">
        <f t="shared" si="33"/>
        <v>-9.4815360842867361E-3</v>
      </c>
      <c r="AJ103" s="1">
        <f t="shared" si="34"/>
        <v>1.5417185853808181E-6</v>
      </c>
      <c r="AK103" s="3">
        <f t="shared" si="35"/>
        <v>9.3160454155959381E-3</v>
      </c>
      <c r="AL103" s="1">
        <f t="shared" si="36"/>
        <v>1.6549066869079795E-4</v>
      </c>
      <c r="AM103" s="1">
        <f t="shared" si="37"/>
        <v>9.1505547469051401E-3</v>
      </c>
      <c r="AN103" s="1"/>
      <c r="AO103" s="1"/>
      <c r="AP103" s="1"/>
      <c r="AQ103" s="1"/>
      <c r="AR103" s="1"/>
    </row>
    <row r="104" spans="1:44" x14ac:dyDescent="0.2">
      <c r="A104">
        <v>103</v>
      </c>
      <c r="B104" s="1">
        <v>-2.7828499999999999E-2</v>
      </c>
      <c r="C104" s="1">
        <v>1.0385899999999999</v>
      </c>
      <c r="D104" s="1">
        <v>-8.8276599999999997E-2</v>
      </c>
      <c r="E104" s="1">
        <v>0.60231100000000004</v>
      </c>
      <c r="F104" s="1">
        <v>1.6761400000000001E-4</v>
      </c>
      <c r="G104" s="1">
        <f t="shared" si="38"/>
        <v>-279.75517890771812</v>
      </c>
      <c r="H104" s="1">
        <f t="shared" si="39"/>
        <v>743.87947269298411</v>
      </c>
      <c r="I104" s="1">
        <f t="shared" si="40"/>
        <v>2671.7043314500684</v>
      </c>
      <c r="J104" s="1">
        <f t="shared" si="41"/>
        <v>-4572.9755178907108</v>
      </c>
      <c r="K104" s="1">
        <f t="shared" si="22"/>
        <v>1.6761400000000001E-4</v>
      </c>
      <c r="L104" s="1">
        <v>6.14432E-3</v>
      </c>
      <c r="M104" s="1">
        <v>6.14432E-3</v>
      </c>
      <c r="N104" s="1">
        <v>-7.5348999999999998E-3</v>
      </c>
      <c r="O104" s="1">
        <f t="shared" si="23"/>
        <v>4.7537400000000002E-3</v>
      </c>
      <c r="P104" s="1">
        <f t="shared" si="24"/>
        <v>6.2373686602799986E-5</v>
      </c>
      <c r="Q104" s="1">
        <f t="shared" si="25"/>
        <v>6.14432E-3</v>
      </c>
      <c r="R104" s="1">
        <f t="shared" si="26"/>
        <v>-1.7357661376260194E-6</v>
      </c>
      <c r="S104" s="1">
        <f t="shared" si="27"/>
        <v>8.2024736443737558E-3</v>
      </c>
      <c r="T104" s="1">
        <f t="shared" si="28"/>
        <v>-5.4239967891200002E-4</v>
      </c>
      <c r="U104" s="1">
        <f t="shared" si="29"/>
        <v>2.8632298931400004E-3</v>
      </c>
      <c r="V104" s="1">
        <f t="shared" si="30"/>
        <v>1.6756902961360867E-4</v>
      </c>
      <c r="W104" s="1">
        <f t="shared" si="42"/>
        <v>-104.55260146220868</v>
      </c>
      <c r="X104" s="1">
        <f t="shared" si="43"/>
        <v>-1.6027246311434702E-6</v>
      </c>
      <c r="Y104" s="1"/>
      <c r="Z104" s="1">
        <f t="shared" si="31"/>
        <v>1.6760650493560144E-4</v>
      </c>
      <c r="AA104" s="1"/>
      <c r="AB104" s="1">
        <v>1.0471272824558913E-4</v>
      </c>
      <c r="AC104" s="1">
        <v>1.53371659357448E-4</v>
      </c>
      <c r="AD104" s="1">
        <v>8.7719064452714988E-4</v>
      </c>
      <c r="AE104" s="1">
        <f t="shared" si="32"/>
        <v>1.6840290779094127E-5</v>
      </c>
      <c r="AF104" s="1">
        <v>-1.7577768206550055E-4</v>
      </c>
      <c r="AG104" s="1">
        <v>-1.6104622002172106E-4</v>
      </c>
      <c r="AH104" s="1">
        <v>-1.4946305453449472E-4</v>
      </c>
      <c r="AI104" s="1">
        <f t="shared" si="33"/>
        <v>-1.0523303858601757E-2</v>
      </c>
      <c r="AJ104" s="1">
        <f t="shared" si="34"/>
        <v>1.7357661376260194E-6</v>
      </c>
      <c r="AK104" s="3">
        <f t="shared" si="35"/>
        <v>1.0355689118749895E-2</v>
      </c>
      <c r="AL104" s="1">
        <f t="shared" si="36"/>
        <v>1.6761473985186202E-4</v>
      </c>
      <c r="AM104" s="1">
        <f t="shared" si="37"/>
        <v>1.0188074378898033E-2</v>
      </c>
      <c r="AN104" s="1"/>
      <c r="AO104" s="1"/>
      <c r="AP104" s="1"/>
      <c r="AQ104" s="1"/>
      <c r="AR104" s="1"/>
    </row>
    <row r="105" spans="1:44" x14ac:dyDescent="0.2">
      <c r="A105">
        <v>104</v>
      </c>
      <c r="B105" s="1">
        <v>-2.8268100000000001E-2</v>
      </c>
      <c r="C105" s="1">
        <v>1.04165</v>
      </c>
      <c r="D105" s="1">
        <v>-8.5931900000000006E-2</v>
      </c>
      <c r="E105" s="1">
        <v>0.59599999999999997</v>
      </c>
      <c r="F105" s="1">
        <v>1.69567E-4</v>
      </c>
      <c r="G105" s="1">
        <f t="shared" si="38"/>
        <v>-225.08960573476952</v>
      </c>
      <c r="H105" s="1">
        <f t="shared" si="39"/>
        <v>1566.8202764977391</v>
      </c>
      <c r="I105" s="1">
        <f t="shared" si="40"/>
        <v>1200.5632360471111</v>
      </c>
      <c r="J105" s="1">
        <f t="shared" si="41"/>
        <v>-3231.4388120840304</v>
      </c>
      <c r="K105" s="1">
        <f t="shared" si="22"/>
        <v>1.69567E-4</v>
      </c>
      <c r="L105" s="1">
        <v>6.6888E-3</v>
      </c>
      <c r="M105" s="1">
        <v>6.6888E-3</v>
      </c>
      <c r="N105" s="1">
        <v>-7.5663199999999996E-3</v>
      </c>
      <c r="O105" s="1">
        <f t="shared" si="23"/>
        <v>5.8112800000000003E-3</v>
      </c>
      <c r="P105" s="1">
        <f t="shared" si="24"/>
        <v>6.7736148738133331E-5</v>
      </c>
      <c r="Q105" s="1">
        <f t="shared" si="25"/>
        <v>6.6888E-3</v>
      </c>
      <c r="R105" s="1">
        <f t="shared" si="26"/>
        <v>-1.9147722261444269E-6</v>
      </c>
      <c r="S105" s="1">
        <f t="shared" si="27"/>
        <v>8.5729850897630303E-3</v>
      </c>
      <c r="T105" s="1">
        <f t="shared" si="28"/>
        <v>-5.7478129272000005E-4</v>
      </c>
      <c r="U105" s="1">
        <f t="shared" si="29"/>
        <v>3.4635228800000001E-3</v>
      </c>
      <c r="V105" s="1">
        <f t="shared" si="30"/>
        <v>1.6959892727788205E-4</v>
      </c>
      <c r="W105" s="1">
        <f t="shared" si="42"/>
        <v>-88.768906219281448</v>
      </c>
      <c r="X105" s="1">
        <f t="shared" si="43"/>
        <v>-1.9105668245920501E-6</v>
      </c>
      <c r="Y105" s="1"/>
      <c r="Z105" s="1">
        <f t="shared" si="31"/>
        <v>1.6957232121298036E-4</v>
      </c>
      <c r="AA105" s="1"/>
      <c r="AB105" s="1">
        <v>8.8513312629111968E-5</v>
      </c>
      <c r="AC105" s="1">
        <v>1.4750221932720037E-4</v>
      </c>
      <c r="AD105" s="1">
        <v>1.0112094241628844E-3</v>
      </c>
      <c r="AE105" s="1">
        <f t="shared" si="32"/>
        <v>1.8553709082868082E-5</v>
      </c>
      <c r="AF105" s="1">
        <v>-1.7949073421159842E-4</v>
      </c>
      <c r="AG105" s="1">
        <v>-1.6136509875933227E-4</v>
      </c>
      <c r="AH105" s="1">
        <v>-1.4850710595962189E-4</v>
      </c>
      <c r="AI105" s="1">
        <f t="shared" si="33"/>
        <v>-1.1461726677043031E-2</v>
      </c>
      <c r="AJ105" s="1">
        <f t="shared" si="34"/>
        <v>1.9147722261444269E-6</v>
      </c>
      <c r="AK105" s="3">
        <f t="shared" si="35"/>
        <v>1.1292160163783187E-2</v>
      </c>
      <c r="AL105" s="1">
        <f t="shared" si="36"/>
        <v>1.6956651325984468E-4</v>
      </c>
      <c r="AM105" s="1">
        <f t="shared" si="37"/>
        <v>1.1122593650523342E-2</v>
      </c>
      <c r="AN105" s="1"/>
      <c r="AO105" s="1"/>
      <c r="AP105" s="1"/>
      <c r="AQ105" s="1"/>
      <c r="AR105" s="1"/>
    </row>
    <row r="106" spans="1:44" x14ac:dyDescent="0.2">
      <c r="A106">
        <v>105</v>
      </c>
      <c r="B106" s="1">
        <v>-2.86187E-2</v>
      </c>
      <c r="C106" s="1">
        <v>1.04528</v>
      </c>
      <c r="D106" s="1">
        <v>-8.5514699999999999E-2</v>
      </c>
      <c r="E106" s="1">
        <v>0.59193300000000004</v>
      </c>
      <c r="F106" s="1">
        <v>1.7143099999999999E-4</v>
      </c>
      <c r="G106" s="1">
        <f t="shared" si="38"/>
        <v>-188.09012875536513</v>
      </c>
      <c r="H106" s="1">
        <f t="shared" si="39"/>
        <v>1947.4248927038805</v>
      </c>
      <c r="I106" s="1">
        <f t="shared" si="40"/>
        <v>223.81974248927452</v>
      </c>
      <c r="J106" s="1">
        <f t="shared" si="41"/>
        <v>-2181.8669527896695</v>
      </c>
      <c r="K106" s="1">
        <f t="shared" si="22"/>
        <v>1.7143099999999999E-4</v>
      </c>
      <c r="L106" s="1">
        <v>7.1734900000000002E-3</v>
      </c>
      <c r="M106" s="1">
        <v>7.1734900000000002E-3</v>
      </c>
      <c r="N106" s="1">
        <v>-7.5873800000000003E-3</v>
      </c>
      <c r="O106" s="1">
        <f t="shared" si="23"/>
        <v>6.7596000000000002E-3</v>
      </c>
      <c r="P106" s="1">
        <f t="shared" si="24"/>
        <v>7.2627761052300005E-5</v>
      </c>
      <c r="Q106" s="1">
        <f t="shared" si="25"/>
        <v>7.1734900000000002E-3</v>
      </c>
      <c r="R106" s="1">
        <f t="shared" si="26"/>
        <v>-2.0785121052274583E-6</v>
      </c>
      <c r="S106" s="1">
        <f t="shared" si="27"/>
        <v>8.9080771338668936E-3</v>
      </c>
      <c r="T106" s="1">
        <f t="shared" si="28"/>
        <v>-6.1343884530300002E-4</v>
      </c>
      <c r="U106" s="1">
        <f t="shared" si="29"/>
        <v>4.0012303068000001E-3</v>
      </c>
      <c r="V106" s="1">
        <f t="shared" si="30"/>
        <v>1.7138641170132184E-4</v>
      </c>
      <c r="W106" s="1">
        <f t="shared" si="42"/>
        <v>-77.232321103542773</v>
      </c>
      <c r="X106" s="1">
        <f t="shared" si="43"/>
        <v>-2.219102174484046E-6</v>
      </c>
      <c r="Y106" s="1"/>
      <c r="Z106" s="1">
        <f t="shared" si="31"/>
        <v>1.7142356861688698E-4</v>
      </c>
      <c r="AA106" s="1"/>
      <c r="AB106" s="1">
        <v>7.4135775802129916E-5</v>
      </c>
      <c r="AC106" s="1">
        <v>1.4365513533210882E-4</v>
      </c>
      <c r="AD106" s="1">
        <v>1.1126045258198448E-3</v>
      </c>
      <c r="AE106" s="1">
        <f t="shared" si="32"/>
        <v>2.0116662514881275E-5</v>
      </c>
      <c r="AF106" s="1">
        <v>-1.8261099550329909E-4</v>
      </c>
      <c r="AG106" s="1">
        <v>-1.6152673700787465E-4</v>
      </c>
      <c r="AH106" s="1">
        <v>-1.4801976311037645E-4</v>
      </c>
      <c r="AI106" s="1">
        <f t="shared" si="33"/>
        <v>-1.2295868595363893E-2</v>
      </c>
      <c r="AJ106" s="1">
        <f t="shared" si="34"/>
        <v>2.0785121052274583E-6</v>
      </c>
      <c r="AK106" s="3">
        <f t="shared" si="35"/>
        <v>1.2124436955874826E-2</v>
      </c>
      <c r="AL106" s="1">
        <f t="shared" si="36"/>
        <v>1.7143163948906727E-4</v>
      </c>
      <c r="AM106" s="1">
        <f t="shared" si="37"/>
        <v>1.1953005316385759E-2</v>
      </c>
      <c r="AN106" s="1"/>
      <c r="AO106" s="1"/>
      <c r="AP106" s="1"/>
      <c r="AQ106" s="1"/>
      <c r="AR106" s="1"/>
    </row>
    <row r="107" spans="1:44" x14ac:dyDescent="0.2">
      <c r="A107">
        <v>106</v>
      </c>
      <c r="B107" s="1">
        <v>-2.8912E-2</v>
      </c>
      <c r="C107" s="1">
        <v>1.04901</v>
      </c>
      <c r="D107" s="1">
        <v>-8.5931499999999994E-2</v>
      </c>
      <c r="E107" s="1">
        <v>0.58899400000000002</v>
      </c>
      <c r="F107" s="1">
        <v>1.7322600000000001E-4</v>
      </c>
      <c r="G107" s="1">
        <f t="shared" si="38"/>
        <v>-163.39832869080595</v>
      </c>
      <c r="H107" s="1">
        <f t="shared" si="39"/>
        <v>2077.9944289693431</v>
      </c>
      <c r="I107" s="1">
        <f t="shared" si="40"/>
        <v>-232.20055710305877</v>
      </c>
      <c r="J107" s="1">
        <f t="shared" si="41"/>
        <v>-1637.3259052924755</v>
      </c>
      <c r="K107" s="1">
        <f t="shared" si="22"/>
        <v>1.7322600000000001E-4</v>
      </c>
      <c r="L107" s="1">
        <v>7.6224099999999996E-3</v>
      </c>
      <c r="M107" s="1">
        <v>7.6224099999999996E-3</v>
      </c>
      <c r="N107" s="1">
        <v>-7.60132E-3</v>
      </c>
      <c r="O107" s="1">
        <f t="shared" si="23"/>
        <v>7.6434999999999993E-3</v>
      </c>
      <c r="P107" s="1">
        <f t="shared" si="24"/>
        <v>7.725398503763333E-5</v>
      </c>
      <c r="Q107" s="1">
        <f t="shared" si="25"/>
        <v>7.6224099999999996E-3</v>
      </c>
      <c r="R107" s="1">
        <f t="shared" si="26"/>
        <v>-2.233567215408055E-6</v>
      </c>
      <c r="S107" s="1">
        <f t="shared" si="27"/>
        <v>9.2201943138812553E-3</v>
      </c>
      <c r="T107" s="1">
        <f t="shared" si="28"/>
        <v>-6.5500512491499996E-4</v>
      </c>
      <c r="U107" s="1">
        <f t="shared" si="29"/>
        <v>4.5019756389999997E-3</v>
      </c>
      <c r="V107" s="1">
        <f t="shared" si="30"/>
        <v>1.7321579371010979E-4</v>
      </c>
      <c r="W107" s="1">
        <f t="shared" si="42"/>
        <v>-69.891742825915841</v>
      </c>
      <c r="X107" s="1">
        <f t="shared" si="43"/>
        <v>-2.478344174955692E-6</v>
      </c>
      <c r="Y107" s="1"/>
      <c r="Z107" s="1">
        <f t="shared" si="31"/>
        <v>1.7322429895168497E-4</v>
      </c>
      <c r="AA107" s="1"/>
      <c r="AB107" s="1">
        <v>6.0620969697347321E-5</v>
      </c>
      <c r="AC107" s="1">
        <v>1.3984793852082986E-4</v>
      </c>
      <c r="AD107" s="1">
        <v>1.1920068001294941E-3</v>
      </c>
      <c r="AE107" s="1">
        <f t="shared" si="32"/>
        <v>2.1593301425397166E-5</v>
      </c>
      <c r="AF107" s="1">
        <v>-1.8541532240739399E-4</v>
      </c>
      <c r="AG107" s="1">
        <v>-1.6166679668033223E-4</v>
      </c>
      <c r="AH107" s="1">
        <v>-1.4780571846276778E-4</v>
      </c>
      <c r="AI107" s="1">
        <f t="shared" si="33"/>
        <v>-1.3067164827966254E-2</v>
      </c>
      <c r="AJ107" s="1">
        <f t="shared" si="34"/>
        <v>2.233567215408055E-6</v>
      </c>
      <c r="AK107" s="3">
        <f t="shared" si="35"/>
        <v>1.2893938688980741E-2</v>
      </c>
      <c r="AL107" s="1">
        <f t="shared" si="36"/>
        <v>1.7322613898551262E-4</v>
      </c>
      <c r="AM107" s="1">
        <f t="shared" si="37"/>
        <v>1.2720712549995229E-2</v>
      </c>
      <c r="AN107" s="1"/>
      <c r="AO107" s="1"/>
      <c r="AP107" s="1"/>
      <c r="AQ107" s="1"/>
      <c r="AR107" s="1"/>
    </row>
    <row r="108" spans="1:44" x14ac:dyDescent="0.2">
      <c r="A108">
        <v>107</v>
      </c>
      <c r="B108" s="1">
        <v>-2.9167200000000001E-2</v>
      </c>
      <c r="C108" s="1">
        <v>1.05315</v>
      </c>
      <c r="D108" s="1">
        <v>-8.7396699999999994E-2</v>
      </c>
      <c r="E108" s="1">
        <v>0.587175</v>
      </c>
      <c r="F108" s="1">
        <v>1.7496499999999999E-4</v>
      </c>
      <c r="G108" s="1">
        <f t="shared" si="38"/>
        <v>-146.75100632547662</v>
      </c>
      <c r="H108" s="1">
        <f t="shared" si="39"/>
        <v>2380.6785508913658</v>
      </c>
      <c r="I108" s="1">
        <f t="shared" si="40"/>
        <v>-842.55319148937235</v>
      </c>
      <c r="J108" s="1">
        <f t="shared" si="41"/>
        <v>-1046.0034502587914</v>
      </c>
      <c r="K108" s="1">
        <f t="shared" si="22"/>
        <v>1.7496499999999999E-4</v>
      </c>
      <c r="L108" s="1">
        <v>8.0478900000000003E-3</v>
      </c>
      <c r="M108" s="1">
        <v>8.0478900000000003E-3</v>
      </c>
      <c r="N108" s="1">
        <v>-7.61081E-3</v>
      </c>
      <c r="O108" s="1">
        <f t="shared" si="23"/>
        <v>8.4849700000000014E-3</v>
      </c>
      <c r="P108" s="1">
        <f t="shared" si="24"/>
        <v>8.1731628563333348E-5</v>
      </c>
      <c r="Q108" s="1">
        <f t="shared" si="25"/>
        <v>8.0478900000000003E-3</v>
      </c>
      <c r="R108" s="1">
        <f t="shared" si="26"/>
        <v>-2.3838827566324565E-6</v>
      </c>
      <c r="S108" s="1">
        <f t="shared" si="27"/>
        <v>9.5210601403470756E-3</v>
      </c>
      <c r="T108" s="1">
        <f t="shared" si="28"/>
        <v>-7.0335902796299994E-4</v>
      </c>
      <c r="U108" s="1">
        <f t="shared" si="29"/>
        <v>4.9821622597500011E-3</v>
      </c>
      <c r="V108" s="1">
        <f t="shared" si="30"/>
        <v>1.749512089445444E-4</v>
      </c>
      <c r="W108" s="1">
        <f t="shared" si="42"/>
        <v>-63.685592610716064</v>
      </c>
      <c r="X108" s="1">
        <f t="shared" si="43"/>
        <v>-2.7471081255999213E-6</v>
      </c>
      <c r="Y108" s="1"/>
      <c r="Z108" s="1">
        <f t="shared" si="31"/>
        <v>1.7496270149075741E-4</v>
      </c>
      <c r="AA108" s="1"/>
      <c r="AB108" s="1">
        <v>4.7934016886178998E-5</v>
      </c>
      <c r="AC108" s="1">
        <v>1.3710963703672172E-4</v>
      </c>
      <c r="AD108" s="1">
        <v>1.2530716398802483E-3</v>
      </c>
      <c r="AE108" s="1">
        <f t="shared" si="32"/>
        <v>2.3021976711799521E-5</v>
      </c>
      <c r="AF108" s="1">
        <v>-1.8794839298689968E-4</v>
      </c>
      <c r="AG108" s="1">
        <v>-1.6173790522832111E-4</v>
      </c>
      <c r="AH108" s="1">
        <v>-1.4779190481831853E-4</v>
      </c>
      <c r="AI108" s="1">
        <f t="shared" si="33"/>
        <v>-1.3799863372134076E-2</v>
      </c>
      <c r="AJ108" s="1">
        <f t="shared" si="34"/>
        <v>2.3838827566324565E-6</v>
      </c>
      <c r="AK108" s="3">
        <f t="shared" si="35"/>
        <v>1.3624898192731549E-2</v>
      </c>
      <c r="AL108" s="1">
        <f t="shared" si="36"/>
        <v>1.7496517940252757E-4</v>
      </c>
      <c r="AM108" s="1">
        <f t="shared" si="37"/>
        <v>1.3449933013329021E-2</v>
      </c>
      <c r="AN108" s="1"/>
      <c r="AO108" s="1"/>
      <c r="AP108" s="1"/>
      <c r="AQ108" s="1"/>
      <c r="AR108" s="1"/>
    </row>
    <row r="109" spans="1:44" x14ac:dyDescent="0.2">
      <c r="A109">
        <v>108</v>
      </c>
      <c r="B109" s="1">
        <v>-2.93818E-2</v>
      </c>
      <c r="C109" s="1">
        <v>1.0574699999999999</v>
      </c>
      <c r="D109" s="1">
        <v>-8.9543899999999996E-2</v>
      </c>
      <c r="E109" s="1">
        <v>0.58617300000000006</v>
      </c>
      <c r="F109" s="1">
        <v>1.7659500000000001E-4</v>
      </c>
      <c r="G109" s="1">
        <f t="shared" si="38"/>
        <v>-131.65644171778879</v>
      </c>
      <c r="H109" s="1">
        <f t="shared" si="39"/>
        <v>2650.3067484661456</v>
      </c>
      <c r="I109" s="1">
        <f t="shared" si="40"/>
        <v>-1317.3006134969148</v>
      </c>
      <c r="J109" s="1">
        <f t="shared" si="41"/>
        <v>-614.72392638032704</v>
      </c>
      <c r="K109" s="1">
        <f t="shared" si="22"/>
        <v>1.7659500000000001E-4</v>
      </c>
      <c r="L109" s="1">
        <v>8.4548399999999999E-3</v>
      </c>
      <c r="M109" s="1">
        <v>8.4548399999999999E-3</v>
      </c>
      <c r="N109" s="1">
        <v>-7.6171600000000004E-3</v>
      </c>
      <c r="O109" s="1">
        <f t="shared" si="23"/>
        <v>9.2925199999999986E-3</v>
      </c>
      <c r="P109" s="1">
        <f t="shared" si="24"/>
        <v>8.6103061333333335E-5</v>
      </c>
      <c r="Q109" s="1">
        <f t="shared" si="25"/>
        <v>8.4548399999999999E-3</v>
      </c>
      <c r="R109" s="1">
        <f t="shared" si="26"/>
        <v>-2.5298629274837333E-6</v>
      </c>
      <c r="S109" s="1">
        <f t="shared" si="27"/>
        <v>9.8124476289787738E-3</v>
      </c>
      <c r="T109" s="1">
        <f t="shared" si="28"/>
        <v>-7.5707934747599992E-4</v>
      </c>
      <c r="U109" s="1">
        <f t="shared" si="29"/>
        <v>5.4470243259599994E-3</v>
      </c>
      <c r="V109" s="1">
        <f t="shared" si="30"/>
        <v>1.7660236717435569E-4</v>
      </c>
      <c r="W109" s="1">
        <f t="shared" si="42"/>
        <v>-57.449627003224336</v>
      </c>
      <c r="X109" s="1">
        <f t="shared" si="43"/>
        <v>-3.0740385340438148E-6</v>
      </c>
      <c r="Y109" s="1"/>
      <c r="Z109" s="1">
        <f t="shared" si="31"/>
        <v>1.7659622786239261E-4</v>
      </c>
      <c r="AA109" s="1"/>
      <c r="AB109" s="1">
        <v>3.5972146513010492E-5</v>
      </c>
      <c r="AC109" s="1">
        <v>1.3479098393418248E-4</v>
      </c>
      <c r="AD109" s="1">
        <v>1.2978834602191767E-3</v>
      </c>
      <c r="AE109" s="1">
        <f t="shared" si="32"/>
        <v>2.4407651096973227E-5</v>
      </c>
      <c r="AF109" s="1">
        <v>-1.9025735920785372E-4</v>
      </c>
      <c r="AG109" s="1">
        <v>-1.6178182693922389E-4</v>
      </c>
      <c r="AH109" s="1">
        <v>-1.4793124465684965E-4</v>
      </c>
      <c r="AI109" s="1">
        <f t="shared" si="33"/>
        <v>-1.4502392607462774E-2</v>
      </c>
      <c r="AJ109" s="1">
        <f t="shared" si="34"/>
        <v>2.5298629274837333E-6</v>
      </c>
      <c r="AK109" s="3">
        <f t="shared" si="35"/>
        <v>1.4325797699411853E-2</v>
      </c>
      <c r="AL109" s="1">
        <f t="shared" si="36"/>
        <v>1.7659490805092132E-4</v>
      </c>
      <c r="AM109" s="1">
        <f t="shared" si="37"/>
        <v>1.4149202791360931E-2</v>
      </c>
      <c r="AN109" s="1"/>
      <c r="AO109" s="1"/>
      <c r="AP109" s="1"/>
      <c r="AQ109" s="1"/>
      <c r="AR109" s="1"/>
    </row>
    <row r="110" spans="1:44" x14ac:dyDescent="0.2">
      <c r="A110">
        <v>109</v>
      </c>
      <c r="B110" s="1">
        <v>-2.95605E-2</v>
      </c>
      <c r="C110" s="1">
        <v>1.0619400000000001</v>
      </c>
      <c r="D110" s="1">
        <v>-9.2240799999999998E-2</v>
      </c>
      <c r="E110" s="1">
        <v>0.58582199999999995</v>
      </c>
      <c r="F110" s="1">
        <v>1.7811300000000001E-4</v>
      </c>
      <c r="G110" s="1">
        <f t="shared" si="38"/>
        <v>-117.72068511199014</v>
      </c>
      <c r="H110" s="1">
        <f t="shared" si="39"/>
        <v>2944.6640316206931</v>
      </c>
      <c r="I110" s="1">
        <f t="shared" si="40"/>
        <v>-1776.6139657444082</v>
      </c>
      <c r="J110" s="1">
        <f t="shared" si="41"/>
        <v>-231.22529644275525</v>
      </c>
      <c r="K110" s="1">
        <f t="shared" si="22"/>
        <v>1.7811300000000001E-4</v>
      </c>
      <c r="L110" s="1">
        <v>8.8461700000000004E-3</v>
      </c>
      <c r="M110" s="1">
        <v>8.8461700000000004E-3</v>
      </c>
      <c r="N110" s="1">
        <v>-7.6214200000000003E-3</v>
      </c>
      <c r="O110" s="1">
        <f t="shared" si="23"/>
        <v>1.0070920000000001E-2</v>
      </c>
      <c r="P110" s="1">
        <f t="shared" si="24"/>
        <v>9.0393840136033347E-5</v>
      </c>
      <c r="Q110" s="1">
        <f t="shared" si="25"/>
        <v>8.8461700000000004E-3</v>
      </c>
      <c r="R110" s="1">
        <f t="shared" si="26"/>
        <v>-2.6720871113412138E-6</v>
      </c>
      <c r="S110" s="1">
        <f t="shared" si="27"/>
        <v>1.00964662515563E-2</v>
      </c>
      <c r="T110" s="1">
        <f t="shared" si="28"/>
        <v>-8.1597779773600004E-4</v>
      </c>
      <c r="U110" s="1">
        <f t="shared" si="29"/>
        <v>5.8997664962399995E-3</v>
      </c>
      <c r="V110" s="1">
        <f t="shared" si="30"/>
        <v>1.7805347492252845E-4</v>
      </c>
      <c r="W110" s="1">
        <f t="shared" si="42"/>
        <v>-50.792700864328822</v>
      </c>
      <c r="X110" s="1">
        <f t="shared" si="43"/>
        <v>-3.5054933463397203E-6</v>
      </c>
      <c r="Y110" s="1"/>
      <c r="Z110" s="1">
        <f t="shared" si="31"/>
        <v>1.7810307915375474E-4</v>
      </c>
      <c r="AA110" s="1"/>
      <c r="AB110" s="1">
        <v>2.4549723547059518E-5</v>
      </c>
      <c r="AC110" s="1">
        <v>1.3260227452547028E-4</v>
      </c>
      <c r="AD110" s="1">
        <v>1.327595494685284E-3</v>
      </c>
      <c r="AE110" s="1">
        <f t="shared" si="32"/>
        <v>2.5756313502823506E-5</v>
      </c>
      <c r="AF110" s="1">
        <v>-1.923974116158649E-4</v>
      </c>
      <c r="AG110" s="1">
        <v>-1.6181541328274797E-4</v>
      </c>
      <c r="AH110" s="1">
        <v>-1.4819470502001268E-4</v>
      </c>
      <c r="AI110" s="1">
        <f t="shared" si="33"/>
        <v>-1.51802549500603E-2</v>
      </c>
      <c r="AJ110" s="1">
        <f t="shared" si="34"/>
        <v>2.6720871113412138E-6</v>
      </c>
      <c r="AK110" s="3">
        <f t="shared" si="35"/>
        <v>1.5002141234857255E-2</v>
      </c>
      <c r="AL110" s="1">
        <f t="shared" si="36"/>
        <v>1.7811371520304493E-4</v>
      </c>
      <c r="AM110" s="1">
        <f t="shared" si="37"/>
        <v>1.482402751965421E-2</v>
      </c>
      <c r="AN110" s="1"/>
      <c r="AO110" s="1"/>
      <c r="AP110" s="1"/>
      <c r="AQ110" s="1"/>
      <c r="AR110" s="1"/>
    </row>
    <row r="111" spans="1:44" x14ac:dyDescent="0.2">
      <c r="A111">
        <v>110</v>
      </c>
      <c r="B111" s="1">
        <v>-2.9708399999999999E-2</v>
      </c>
      <c r="C111" s="1">
        <v>1.06671</v>
      </c>
      <c r="D111" s="1">
        <v>-9.5534999999999995E-2</v>
      </c>
      <c r="E111" s="1">
        <v>0.58604800000000001</v>
      </c>
      <c r="F111" s="1">
        <v>1.79514E-4</v>
      </c>
      <c r="G111" s="1">
        <f t="shared" si="38"/>
        <v>-105.5674518201284</v>
      </c>
      <c r="H111" s="1">
        <f t="shared" si="39"/>
        <v>3404.7109207708468</v>
      </c>
      <c r="I111" s="1">
        <f t="shared" si="40"/>
        <v>-2351.3204853675998</v>
      </c>
      <c r="J111" s="1">
        <f t="shared" si="41"/>
        <v>161.31334760889379</v>
      </c>
      <c r="K111" s="1">
        <f t="shared" si="22"/>
        <v>1.79514E-4</v>
      </c>
      <c r="L111" s="1">
        <v>9.2209800000000001E-3</v>
      </c>
      <c r="M111" s="1">
        <v>9.2209800000000001E-3</v>
      </c>
      <c r="N111" s="1">
        <v>-7.6242899999999997E-3</v>
      </c>
      <c r="O111" s="1">
        <f t="shared" si="23"/>
        <v>1.0817670000000001E-2</v>
      </c>
      <c r="P111" s="1">
        <f t="shared" si="24"/>
        <v>9.4587707124299999E-5</v>
      </c>
      <c r="Q111" s="1">
        <f t="shared" si="25"/>
        <v>9.2209800000000001E-3</v>
      </c>
      <c r="R111" s="1">
        <f t="shared" si="26"/>
        <v>-2.8100494383315539E-6</v>
      </c>
      <c r="S111" s="1">
        <f t="shared" si="27"/>
        <v>1.0374417357260716E-2</v>
      </c>
      <c r="T111" s="1">
        <f t="shared" si="28"/>
        <v>-8.8092632429999991E-4</v>
      </c>
      <c r="U111" s="1">
        <f t="shared" si="29"/>
        <v>6.339673868160001E-3</v>
      </c>
      <c r="V111" s="1">
        <f t="shared" si="30"/>
        <v>1.7951427592405398E-4</v>
      </c>
      <c r="W111" s="1">
        <f t="shared" si="42"/>
        <v>-43.448232959953224</v>
      </c>
      <c r="X111" s="1">
        <f t="shared" si="43"/>
        <v>-4.1316818589495805E-6</v>
      </c>
      <c r="Y111" s="1"/>
      <c r="Z111" s="1">
        <f t="shared" si="31"/>
        <v>1.7951404598734233E-4</v>
      </c>
      <c r="AA111" s="1"/>
      <c r="AB111" s="1">
        <v>1.3394511921946579E-5</v>
      </c>
      <c r="AC111" s="1">
        <v>1.3059474131350921E-4</v>
      </c>
      <c r="AD111" s="1">
        <v>1.3430927447686085E-3</v>
      </c>
      <c r="AE111" s="1">
        <f t="shared" si="32"/>
        <v>2.7063561722096763E-5</v>
      </c>
      <c r="AF111" s="1">
        <v>-1.9443127542410039E-4</v>
      </c>
      <c r="AG111" s="1">
        <v>-1.6183783963176561E-4</v>
      </c>
      <c r="AH111" s="1">
        <v>-1.4855710986642678E-4</v>
      </c>
      <c r="AI111" s="1">
        <f t="shared" si="33"/>
        <v>-1.5833164901120717E-2</v>
      </c>
      <c r="AJ111" s="1">
        <f t="shared" si="34"/>
        <v>2.8100494383315539E-6</v>
      </c>
      <c r="AK111" s="3">
        <f t="shared" si="35"/>
        <v>1.5653650904321685E-2</v>
      </c>
      <c r="AL111" s="1">
        <f t="shared" si="36"/>
        <v>1.7951399679903141E-4</v>
      </c>
      <c r="AM111" s="1">
        <f t="shared" si="37"/>
        <v>1.5474136907522654E-2</v>
      </c>
      <c r="AN111" s="1"/>
      <c r="AO111" s="1"/>
      <c r="AP111" s="1"/>
      <c r="AQ111" s="1"/>
      <c r="AR111" s="1"/>
    </row>
    <row r="112" spans="1:44" x14ac:dyDescent="0.2">
      <c r="A112">
        <v>111</v>
      </c>
      <c r="B112" s="1">
        <v>-2.98263E-2</v>
      </c>
      <c r="C112" s="1">
        <v>1.0715399999999999</v>
      </c>
      <c r="D112" s="1">
        <v>-9.9114999999999995E-2</v>
      </c>
      <c r="E112" s="1">
        <v>0.58661700000000006</v>
      </c>
      <c r="F112" s="1">
        <v>1.8079899999999999E-4</v>
      </c>
      <c r="G112" s="1">
        <f t="shared" si="38"/>
        <v>-91.750972762647478</v>
      </c>
      <c r="H112" s="1">
        <f t="shared" si="39"/>
        <v>3758.7548638131875</v>
      </c>
      <c r="I112" s="1">
        <f t="shared" si="40"/>
        <v>-2785.992217898865</v>
      </c>
      <c r="J112" s="1">
        <f t="shared" si="41"/>
        <v>442.80155642027103</v>
      </c>
      <c r="K112" s="1">
        <f t="shared" si="22"/>
        <v>1.8079899999999999E-4</v>
      </c>
      <c r="L112" s="1">
        <v>9.5816700000000005E-3</v>
      </c>
      <c r="M112" s="1">
        <v>9.5816700000000005E-3</v>
      </c>
      <c r="N112" s="1">
        <v>-7.6262200000000004E-3</v>
      </c>
      <c r="O112" s="1">
        <f t="shared" si="23"/>
        <v>1.1537120000000001E-2</v>
      </c>
      <c r="P112" s="1">
        <f t="shared" si="24"/>
        <v>9.8703826084033325E-5</v>
      </c>
      <c r="Q112" s="1">
        <f t="shared" si="25"/>
        <v>9.5816700000000005E-3</v>
      </c>
      <c r="R112" s="1">
        <f t="shared" si="26"/>
        <v>-2.9439699279302031E-6</v>
      </c>
      <c r="S112" s="1">
        <f t="shared" si="27"/>
        <v>1.0645728387425927E-2</v>
      </c>
      <c r="T112" s="1">
        <f t="shared" si="28"/>
        <v>-9.4968722204999997E-4</v>
      </c>
      <c r="U112" s="1">
        <f t="shared" si="29"/>
        <v>6.7678707230400016E-3</v>
      </c>
      <c r="V112" s="1">
        <f t="shared" si="30"/>
        <v>1.8080231408087576E-4</v>
      </c>
      <c r="W112" s="1">
        <f t="shared" si="42"/>
        <v>-35.332554322562466</v>
      </c>
      <c r="X112" s="1">
        <f t="shared" si="43"/>
        <v>-5.1171594453735839E-6</v>
      </c>
      <c r="Y112" s="1"/>
      <c r="Z112" s="1">
        <f t="shared" si="31"/>
        <v>1.8079955234681262E-4</v>
      </c>
      <c r="AA112" s="1"/>
      <c r="AB112" s="1">
        <v>2.3456539380520974E-6</v>
      </c>
      <c r="AC112" s="1">
        <v>1.2788592134679042E-4</v>
      </c>
      <c r="AD112" s="1">
        <v>1.345642334112997E-3</v>
      </c>
      <c r="AE112" s="1">
        <f t="shared" si="32"/>
        <v>2.8331814444556613E-5</v>
      </c>
      <c r="AF112" s="1">
        <v>-1.9639561969135442E-4</v>
      </c>
      <c r="AG112" s="1">
        <v>-1.6188614560235307E-4</v>
      </c>
      <c r="AH112" s="1">
        <v>-1.4899900417102144E-4</v>
      </c>
      <c r="AI112" s="1">
        <f t="shared" si="33"/>
        <v>-1.6463911888415929E-2</v>
      </c>
      <c r="AJ112" s="1">
        <f t="shared" si="34"/>
        <v>2.9439699279302031E-6</v>
      </c>
      <c r="AK112" s="3">
        <f t="shared" si="35"/>
        <v>1.6283112925626887E-2</v>
      </c>
      <c r="AL112" s="1">
        <f t="shared" si="36"/>
        <v>1.8079896278904231E-4</v>
      </c>
      <c r="AM112" s="1">
        <f t="shared" si="37"/>
        <v>1.6102313962837844E-2</v>
      </c>
      <c r="AN112" s="1"/>
      <c r="AO112" s="1"/>
      <c r="AP112" s="1"/>
      <c r="AQ112" s="1"/>
      <c r="AR112" s="1"/>
    </row>
    <row r="113" spans="1:44" x14ac:dyDescent="0.2">
      <c r="A113">
        <v>112</v>
      </c>
      <c r="B113" s="1">
        <v>-2.9921199999999998E-2</v>
      </c>
      <c r="C113" s="1">
        <v>1.07592</v>
      </c>
      <c r="D113" s="1">
        <v>-0.10238700000000001</v>
      </c>
      <c r="E113" s="1">
        <v>0.58716599999999997</v>
      </c>
      <c r="F113" s="1">
        <v>1.82034E-4</v>
      </c>
      <c r="G113" s="1">
        <f t="shared" si="38"/>
        <v>-76.842105263155958</v>
      </c>
      <c r="H113" s="1">
        <f t="shared" si="39"/>
        <v>3546.5587044534504</v>
      </c>
      <c r="I113" s="1">
        <f t="shared" si="40"/>
        <v>-2649.3927125505925</v>
      </c>
      <c r="J113" s="1">
        <f t="shared" si="41"/>
        <v>444.53441295538926</v>
      </c>
      <c r="K113" s="1">
        <f t="shared" si="22"/>
        <v>1.82034E-4</v>
      </c>
      <c r="L113" s="1">
        <v>9.9305299999999999E-3</v>
      </c>
      <c r="M113" s="1">
        <v>9.9305299999999999E-3</v>
      </c>
      <c r="N113" s="1">
        <v>-7.6275099999999997E-3</v>
      </c>
      <c r="O113" s="1">
        <f t="shared" si="23"/>
        <v>1.2233549999999999E-2</v>
      </c>
      <c r="P113" s="1">
        <f t="shared" si="24"/>
        <v>1.027615895472E-4</v>
      </c>
      <c r="Q113" s="1">
        <f t="shared" si="25"/>
        <v>9.9305299999999999E-3</v>
      </c>
      <c r="R113" s="1">
        <f t="shared" si="26"/>
        <v>-3.0747500731596803E-6</v>
      </c>
      <c r="S113" s="1">
        <f t="shared" si="27"/>
        <v>1.0906750722466189E-2</v>
      </c>
      <c r="T113" s="1">
        <f t="shared" si="28"/>
        <v>-1.0167571751100001E-3</v>
      </c>
      <c r="U113" s="1">
        <f t="shared" si="29"/>
        <v>7.1831246192999992E-3</v>
      </c>
      <c r="V113" s="1">
        <f t="shared" si="30"/>
        <v>1.8204247112853667E-4</v>
      </c>
      <c r="W113" s="1">
        <f t="shared" si="42"/>
        <v>-29.29866510154811</v>
      </c>
      <c r="X113" s="1">
        <f t="shared" si="43"/>
        <v>-6.2133366997296322E-6</v>
      </c>
      <c r="Y113" s="1"/>
      <c r="Z113" s="1">
        <f t="shared" si="31"/>
        <v>1.8203541185475612E-4</v>
      </c>
      <c r="AA113" s="1"/>
      <c r="AB113" s="1">
        <v>-8.6021023862985733E-6</v>
      </c>
      <c r="AC113" s="1">
        <v>1.2270215580072592E-4</v>
      </c>
      <c r="AD113" s="1">
        <v>1.3362884438232851E-3</v>
      </c>
      <c r="AE113" s="1">
        <f t="shared" si="32"/>
        <v>2.9568967610583843E-5</v>
      </c>
      <c r="AF113" s="1">
        <v>-1.982958193682023E-4</v>
      </c>
      <c r="AG113" s="1">
        <v>-1.6202495586635824E-4</v>
      </c>
      <c r="AH113" s="1">
        <v>-1.4950618915008087E-4</v>
      </c>
      <c r="AI113" s="1">
        <f t="shared" si="33"/>
        <v>-1.7073118166656187E-2</v>
      </c>
      <c r="AJ113" s="1">
        <f t="shared" si="34"/>
        <v>3.0747500731596803E-6</v>
      </c>
      <c r="AK113" s="3">
        <f t="shared" si="35"/>
        <v>1.6891084258943506E-2</v>
      </c>
      <c r="AL113" s="1">
        <f t="shared" si="36"/>
        <v>1.8203390771268264E-4</v>
      </c>
      <c r="AM113" s="1">
        <f t="shared" si="37"/>
        <v>1.6709050351230822E-2</v>
      </c>
      <c r="AN113" s="1"/>
      <c r="AO113" s="1"/>
      <c r="AP113" s="1"/>
      <c r="AQ113" s="1"/>
      <c r="AR113" s="1"/>
    </row>
    <row r="114" spans="1:44" x14ac:dyDescent="0.2">
      <c r="A114">
        <v>113</v>
      </c>
      <c r="B114" s="1">
        <v>-2.99945E-2</v>
      </c>
      <c r="C114" s="1">
        <v>1.07978</v>
      </c>
      <c r="D114" s="1">
        <v>-0.10528</v>
      </c>
      <c r="E114" s="1">
        <v>0.58765500000000004</v>
      </c>
      <c r="F114" s="1">
        <v>1.83229E-4</v>
      </c>
      <c r="G114" s="1">
        <f t="shared" si="38"/>
        <v>-61.338912133892514</v>
      </c>
      <c r="H114" s="1">
        <f t="shared" si="39"/>
        <v>3230.1255230125184</v>
      </c>
      <c r="I114" s="1">
        <f t="shared" si="40"/>
        <v>-2420.9205020920349</v>
      </c>
      <c r="J114" s="1">
        <f t="shared" si="41"/>
        <v>409.20502092056137</v>
      </c>
      <c r="K114" s="1">
        <f t="shared" si="22"/>
        <v>1.83229E-4</v>
      </c>
      <c r="L114" s="1">
        <v>1.0272399999999999E-2</v>
      </c>
      <c r="M114" s="1">
        <v>1.0272399999999999E-2</v>
      </c>
      <c r="N114" s="1">
        <v>-7.6283799999999997E-3</v>
      </c>
      <c r="O114" s="1">
        <f t="shared" si="23"/>
        <v>1.2916419999999998E-2</v>
      </c>
      <c r="P114" s="1">
        <f t="shared" si="24"/>
        <v>1.0681264153613332E-4</v>
      </c>
      <c r="Q114" s="1">
        <f t="shared" si="25"/>
        <v>1.0272399999999999E-2</v>
      </c>
      <c r="R114" s="1">
        <f t="shared" si="26"/>
        <v>-3.2037917765555511E-6</v>
      </c>
      <c r="S114" s="1">
        <f t="shared" si="27"/>
        <v>1.1159548059407236E-2</v>
      </c>
      <c r="T114" s="1">
        <f t="shared" si="28"/>
        <v>-1.0814782719999999E-3</v>
      </c>
      <c r="U114" s="1">
        <f t="shared" si="29"/>
        <v>7.5903987950999997E-3</v>
      </c>
      <c r="V114" s="1">
        <f t="shared" si="30"/>
        <v>1.8329005424177949E-4</v>
      </c>
      <c r="W114" s="1">
        <f t="shared" si="42"/>
        <v>-22.957253853769934</v>
      </c>
      <c r="X114" s="1">
        <f t="shared" si="43"/>
        <v>-7.9839712279733502E-6</v>
      </c>
      <c r="Y114" s="1"/>
      <c r="Z114" s="1">
        <f t="shared" si="31"/>
        <v>1.8323917570696325E-4</v>
      </c>
      <c r="AA114" s="1"/>
      <c r="AB114" s="1">
        <v>-1.9413607680312129E-5</v>
      </c>
      <c r="AC114" s="1">
        <v>1.1463351095673325E-4</v>
      </c>
      <c r="AD114" s="1">
        <v>1.3156106742401776E-3</v>
      </c>
      <c r="AE114" s="1">
        <f t="shared" si="32"/>
        <v>3.0788493004512855E-5</v>
      </c>
      <c r="AF114" s="1">
        <v>-2.0013107190683301E-4</v>
      </c>
      <c r="AG114" s="1">
        <v>-1.6225741590144711E-4</v>
      </c>
      <c r="AH114" s="1">
        <v>-1.5007343400545576E-4</v>
      </c>
      <c r="AI114" s="1">
        <f t="shared" si="33"/>
        <v>-1.7668468582507237E-2</v>
      </c>
      <c r="AJ114" s="1">
        <f t="shared" si="34"/>
        <v>3.2037917765555511E-6</v>
      </c>
      <c r="AK114" s="3">
        <f t="shared" si="35"/>
        <v>1.748524022907413E-2</v>
      </c>
      <c r="AL114" s="1">
        <f t="shared" si="36"/>
        <v>1.8322835343310626E-4</v>
      </c>
      <c r="AM114" s="1">
        <f t="shared" si="37"/>
        <v>1.7302011875641024E-2</v>
      </c>
      <c r="AN114" s="1"/>
      <c r="AO114" s="1"/>
      <c r="AP114" s="1"/>
      <c r="AQ114" s="1"/>
      <c r="AR114" s="1"/>
    </row>
    <row r="115" spans="1:44" x14ac:dyDescent="0.2">
      <c r="A115">
        <v>114</v>
      </c>
      <c r="B115" s="1">
        <v>-3.0047399999999998E-2</v>
      </c>
      <c r="C115" s="1">
        <v>1.0830900000000001</v>
      </c>
      <c r="D115" s="1">
        <v>-0.10775999999999999</v>
      </c>
      <c r="E115" s="1">
        <v>0.588059</v>
      </c>
      <c r="F115" s="1">
        <v>1.84394E-4</v>
      </c>
      <c r="G115" s="1">
        <f t="shared" si="38"/>
        <v>-45.407725321887042</v>
      </c>
      <c r="H115" s="1">
        <f t="shared" si="39"/>
        <v>2841.2017167383397</v>
      </c>
      <c r="I115" s="1">
        <f t="shared" si="40"/>
        <v>-2128.7553648068761</v>
      </c>
      <c r="J115" s="1">
        <f t="shared" si="41"/>
        <v>346.781115879796</v>
      </c>
      <c r="K115" s="1">
        <f t="shared" si="22"/>
        <v>1.84394E-4</v>
      </c>
      <c r="L115" s="1">
        <v>1.06123E-2</v>
      </c>
      <c r="M115" s="1">
        <v>1.06123E-2</v>
      </c>
      <c r="N115" s="1">
        <v>-7.6289699999999997E-3</v>
      </c>
      <c r="O115" s="1">
        <f t="shared" si="23"/>
        <v>1.3595630000000001E-2</v>
      </c>
      <c r="P115" s="1">
        <f t="shared" si="24"/>
        <v>1.1091464373763334E-4</v>
      </c>
      <c r="Q115" s="1">
        <f t="shared" si="25"/>
        <v>1.06123E-2</v>
      </c>
      <c r="R115" s="1">
        <f t="shared" si="26"/>
        <v>-3.3326966662421636E-6</v>
      </c>
      <c r="S115" s="1">
        <f t="shared" si="27"/>
        <v>1.1406672967077118E-2</v>
      </c>
      <c r="T115" s="1">
        <f t="shared" si="28"/>
        <v>-1.143581448E-3</v>
      </c>
      <c r="U115" s="1">
        <f t="shared" si="29"/>
        <v>7.9950325821700006E-3</v>
      </c>
      <c r="V115" s="1">
        <f t="shared" si="30"/>
        <v>1.8434368408515225E-4</v>
      </c>
      <c r="W115" s="1">
        <f t="shared" si="42"/>
        <v>-16.267214889524652</v>
      </c>
      <c r="X115" s="1">
        <f t="shared" si="43"/>
        <v>-1.1332221608743928E-5</v>
      </c>
      <c r="Y115" s="1"/>
      <c r="Z115" s="1">
        <f t="shared" si="31"/>
        <v>1.8438561401419205E-4</v>
      </c>
      <c r="AA115" s="1"/>
      <c r="AB115" s="1">
        <v>-3.0086855030276097E-5</v>
      </c>
      <c r="AC115" s="1">
        <v>1.0320343075274595E-4</v>
      </c>
      <c r="AD115" s="1">
        <v>1.2835811423667328E-3</v>
      </c>
      <c r="AE115" s="1">
        <f t="shared" si="32"/>
        <v>3.200566623858099E-5</v>
      </c>
      <c r="AF115" s="1">
        <v>-2.0190460687475261E-4</v>
      </c>
      <c r="AG115" s="1">
        <v>-1.6258849558415658E-4</v>
      </c>
      <c r="AH115" s="1">
        <v>-1.5070096421822171E-4</v>
      </c>
      <c r="AI115" s="1">
        <f t="shared" si="33"/>
        <v>-1.8258124101247119E-2</v>
      </c>
      <c r="AJ115" s="1">
        <f t="shared" si="34"/>
        <v>3.3326966662421636E-6</v>
      </c>
      <c r="AK115" s="3">
        <f t="shared" si="35"/>
        <v>1.8073729582616743E-2</v>
      </c>
      <c r="AL115" s="1">
        <f t="shared" si="36"/>
        <v>1.8439451863037394E-4</v>
      </c>
      <c r="AM115" s="1">
        <f t="shared" si="37"/>
        <v>1.7889335063986371E-2</v>
      </c>
      <c r="AN115" s="1"/>
      <c r="AO115" s="1"/>
      <c r="AP115" s="1"/>
      <c r="AQ115" s="1"/>
      <c r="AR115" s="1"/>
    </row>
    <row r="116" spans="1:44" x14ac:dyDescent="0.2">
      <c r="A116">
        <v>115</v>
      </c>
      <c r="B116" s="1">
        <v>-3.00828E-2</v>
      </c>
      <c r="C116" s="1">
        <v>1.08579</v>
      </c>
      <c r="D116" s="1">
        <v>-0.109732</v>
      </c>
      <c r="E116" s="1">
        <v>0.58831199999999995</v>
      </c>
      <c r="F116" s="1">
        <v>1.8554199999999999E-4</v>
      </c>
      <c r="G116" s="1">
        <f t="shared" si="38"/>
        <v>-30.836236933799228</v>
      </c>
      <c r="H116" s="1">
        <f t="shared" si="39"/>
        <v>2351.9163763065617</v>
      </c>
      <c r="I116" s="1">
        <f t="shared" si="40"/>
        <v>-1717.7700348432122</v>
      </c>
      <c r="J116" s="1">
        <f t="shared" si="41"/>
        <v>220.38327526127918</v>
      </c>
      <c r="K116" s="1">
        <f t="shared" si="22"/>
        <v>1.8554199999999999E-4</v>
      </c>
      <c r="L116" s="1">
        <v>1.09491E-2</v>
      </c>
      <c r="M116" s="1">
        <v>1.09491E-2</v>
      </c>
      <c r="N116" s="1">
        <v>-7.62936E-3</v>
      </c>
      <c r="O116" s="1">
        <f t="shared" si="23"/>
        <v>1.426884E-2</v>
      </c>
      <c r="P116" s="1">
        <f t="shared" si="24"/>
        <v>1.1505305865719997E-4</v>
      </c>
      <c r="Q116" s="1">
        <f t="shared" si="25"/>
        <v>1.09491E-2</v>
      </c>
      <c r="R116" s="1">
        <f t="shared" si="26"/>
        <v>-3.4611181529728152E-6</v>
      </c>
      <c r="S116" s="1">
        <f t="shared" si="27"/>
        <v>1.1646486347426514E-2</v>
      </c>
      <c r="T116" s="1">
        <f t="shared" si="28"/>
        <v>-1.2014666412E-3</v>
      </c>
      <c r="U116" s="1">
        <f t="shared" si="29"/>
        <v>8.3945297980799992E-3</v>
      </c>
      <c r="V116" s="1">
        <f t="shared" si="30"/>
        <v>1.8545418910663816E-4</v>
      </c>
      <c r="W116" s="1">
        <f t="shared" si="42"/>
        <v>-10.557592099828996</v>
      </c>
      <c r="X116" s="1">
        <f t="shared" si="43"/>
        <v>-1.7565955130018898E-5</v>
      </c>
      <c r="Y116" s="1"/>
      <c r="Z116" s="1">
        <f t="shared" si="31"/>
        <v>1.8552736485110636E-4</v>
      </c>
      <c r="AA116" s="1"/>
      <c r="AB116" s="1">
        <v>-4.0609567892940616E-5</v>
      </c>
      <c r="AC116" s="1">
        <v>8.803067446969549E-5</v>
      </c>
      <c r="AD116" s="1">
        <v>1.2404415371656419E-3</v>
      </c>
      <c r="AE116" s="1">
        <f t="shared" si="32"/>
        <v>3.3217035535084434E-5</v>
      </c>
      <c r="AF116" s="1">
        <v>-2.0361845611225826E-4</v>
      </c>
      <c r="AG116" s="1">
        <v>-1.6301914829209161E-4</v>
      </c>
      <c r="AH116" s="1">
        <v>-1.5138032128295464E-4</v>
      </c>
      <c r="AI116" s="1">
        <f t="shared" si="33"/>
        <v>-1.8839549504306514E-2</v>
      </c>
      <c r="AJ116" s="1">
        <f t="shared" si="34"/>
        <v>3.4611181529728152E-6</v>
      </c>
      <c r="AK116" s="3">
        <f t="shared" si="35"/>
        <v>1.8654006622121171E-2</v>
      </c>
      <c r="AL116" s="1">
        <f t="shared" si="36"/>
        <v>1.8554288218534248E-4</v>
      </c>
      <c r="AM116" s="1">
        <f t="shared" si="37"/>
        <v>1.8468463739935829E-2</v>
      </c>
      <c r="AN116" s="1"/>
      <c r="AO116" s="1"/>
      <c r="AP116" s="1"/>
      <c r="AQ116" s="1"/>
      <c r="AR116" s="1"/>
    </row>
    <row r="117" spans="1:44" x14ac:dyDescent="0.2">
      <c r="A117">
        <v>116</v>
      </c>
      <c r="B117" s="1">
        <v>-3.0102899999999998E-2</v>
      </c>
      <c r="C117" s="1">
        <v>1.0879099999999999</v>
      </c>
      <c r="D117" s="1">
        <v>-0.11119900000000001</v>
      </c>
      <c r="E117" s="1">
        <v>0.58838999999999997</v>
      </c>
      <c r="F117" s="1">
        <v>1.8667799999999999E-4</v>
      </c>
      <c r="G117" s="1">
        <f t="shared" si="38"/>
        <v>-17.693661971829787</v>
      </c>
      <c r="H117" s="1">
        <f t="shared" si="39"/>
        <v>1866.1971830985078</v>
      </c>
      <c r="I117" s="1">
        <f t="shared" si="40"/>
        <v>-1291.3732394366316</v>
      </c>
      <c r="J117" s="1">
        <f t="shared" si="41"/>
        <v>68.661971831005886</v>
      </c>
      <c r="K117" s="1">
        <f t="shared" si="22"/>
        <v>1.8667799999999999E-4</v>
      </c>
      <c r="L117" s="1">
        <v>1.1282500000000001E-2</v>
      </c>
      <c r="M117" s="1">
        <v>1.1282500000000001E-2</v>
      </c>
      <c r="N117" s="1">
        <v>-7.6296200000000002E-3</v>
      </c>
      <c r="O117" s="1">
        <f t="shared" si="23"/>
        <v>1.4935380000000002E-2</v>
      </c>
      <c r="P117" s="1">
        <f t="shared" si="24"/>
        <v>1.1922276096480001E-4</v>
      </c>
      <c r="Q117" s="1">
        <f t="shared" si="25"/>
        <v>1.1282500000000001E-2</v>
      </c>
      <c r="R117" s="1">
        <f t="shared" si="26"/>
        <v>-3.588950851047278E-6</v>
      </c>
      <c r="S117" s="1">
        <f t="shared" si="27"/>
        <v>1.1878799616784234E-2</v>
      </c>
      <c r="T117" s="1">
        <f t="shared" si="28"/>
        <v>-1.2546027175000002E-3</v>
      </c>
      <c r="U117" s="1">
        <f t="shared" si="29"/>
        <v>8.7878282382000007E-3</v>
      </c>
      <c r="V117" s="1">
        <f t="shared" si="30"/>
        <v>1.8666997486583257E-4</v>
      </c>
      <c r="W117" s="1">
        <f t="shared" si="42"/>
        <v>-5.4678977705406835</v>
      </c>
      <c r="X117" s="1">
        <f t="shared" si="43"/>
        <v>-3.4139258394981667E-5</v>
      </c>
      <c r="Y117" s="1"/>
      <c r="Z117" s="1">
        <f t="shared" si="31"/>
        <v>1.8667666247763876E-4</v>
      </c>
      <c r="AA117" s="1"/>
      <c r="AB117" s="1">
        <v>-5.1059385622186093E-5</v>
      </c>
      <c r="AC117" s="1">
        <v>6.8898446881128243E-5</v>
      </c>
      <c r="AD117" s="1">
        <v>1.1864493301910594E-3</v>
      </c>
      <c r="AE117" s="1">
        <f t="shared" si="32"/>
        <v>3.4421555574507143E-5</v>
      </c>
      <c r="AF117" s="1">
        <v>-2.0528831424918798E-4</v>
      </c>
      <c r="AG117" s="1">
        <v>-1.6354483781102342E-4</v>
      </c>
      <c r="AH117" s="1">
        <v>-1.5210495419160639E-4</v>
      </c>
      <c r="AI117" s="1">
        <f t="shared" si="33"/>
        <v>-1.9412025137484232E-2</v>
      </c>
      <c r="AJ117" s="1">
        <f t="shared" si="34"/>
        <v>3.588950851047278E-6</v>
      </c>
      <c r="AK117" s="3">
        <f t="shared" si="35"/>
        <v>1.9225347058796166E-2</v>
      </c>
      <c r="AL117" s="1">
        <f t="shared" si="36"/>
        <v>1.8667807868806389E-4</v>
      </c>
      <c r="AM117" s="1">
        <f t="shared" si="37"/>
        <v>1.9038668980108104E-2</v>
      </c>
      <c r="AN117" s="1"/>
      <c r="AO117" s="1"/>
      <c r="AP117" s="1"/>
      <c r="AQ117" s="1"/>
      <c r="AR117" s="1"/>
    </row>
    <row r="118" spans="1:44" x14ac:dyDescent="0.2">
      <c r="A118">
        <v>117</v>
      </c>
      <c r="B118" s="1">
        <v>-3.0106299999999999E-2</v>
      </c>
      <c r="C118" s="1">
        <v>1.08972</v>
      </c>
      <c r="D118" s="1">
        <v>-0.11247600000000001</v>
      </c>
      <c r="E118" s="1">
        <v>0.58848100000000003</v>
      </c>
      <c r="F118" s="1">
        <v>1.87806E-4</v>
      </c>
      <c r="G118" s="1">
        <f t="shared" si="38"/>
        <v>-3.0141843971636564</v>
      </c>
      <c r="H118" s="1">
        <f t="shared" si="39"/>
        <v>1604.6099290780837</v>
      </c>
      <c r="I118" s="1">
        <f t="shared" si="40"/>
        <v>-1132.0921985815537</v>
      </c>
      <c r="J118" s="1">
        <f t="shared" si="41"/>
        <v>80.67375886530381</v>
      </c>
      <c r="K118" s="1">
        <f t="shared" si="22"/>
        <v>1.87806E-4</v>
      </c>
      <c r="L118" s="1">
        <v>1.1624900000000001E-2</v>
      </c>
      <c r="M118" s="1">
        <v>1.1624900000000001E-2</v>
      </c>
      <c r="N118" s="1">
        <v>-7.6298E-3</v>
      </c>
      <c r="O118" s="1">
        <f t="shared" si="23"/>
        <v>1.5620000000000002E-2</v>
      </c>
      <c r="P118" s="1">
        <f t="shared" si="24"/>
        <v>1.2358115736333332E-4</v>
      </c>
      <c r="Q118" s="1">
        <f t="shared" si="25"/>
        <v>1.1624900000000001E-2</v>
      </c>
      <c r="R118" s="1">
        <f t="shared" si="26"/>
        <v>-3.7205713979277221E-6</v>
      </c>
      <c r="S118" s="1">
        <f t="shared" si="27"/>
        <v>1.2114097110956495E-2</v>
      </c>
      <c r="T118" s="1">
        <f t="shared" si="28"/>
        <v>-1.3075222524000002E-3</v>
      </c>
      <c r="U118" s="1">
        <f t="shared" si="29"/>
        <v>9.1920732200000011E-3</v>
      </c>
      <c r="V118" s="1">
        <f t="shared" si="30"/>
        <v>1.8793171205211401E-4</v>
      </c>
      <c r="W118" s="1">
        <f t="shared" si="42"/>
        <v>2.9540443795382139</v>
      </c>
      <c r="X118" s="1">
        <f t="shared" si="43"/>
        <v>6.3618445732860696E-5</v>
      </c>
      <c r="Y118" s="1"/>
      <c r="Z118" s="1">
        <f t="shared" si="31"/>
        <v>1.8782695200868568E-4</v>
      </c>
      <c r="AA118" s="1"/>
      <c r="AB118" s="1">
        <v>-6.1561203427301821E-5</v>
      </c>
      <c r="AC118" s="1">
        <v>4.5653278303013052E-5</v>
      </c>
      <c r="AD118" s="1">
        <v>1.1192350979963277E-3</v>
      </c>
      <c r="AE118" s="1">
        <f t="shared" si="32"/>
        <v>3.5661109085464372E-5</v>
      </c>
      <c r="AF118" s="1">
        <v>-2.0693629574386092E-4</v>
      </c>
      <c r="AG118" s="1">
        <v>-1.6415972933278832E-4</v>
      </c>
      <c r="AH118" s="1">
        <v>-1.5289890762413435E-4</v>
      </c>
      <c r="AI118" s="1">
        <f t="shared" si="33"/>
        <v>-1.9998648078556495E-2</v>
      </c>
      <c r="AJ118" s="1">
        <f t="shared" si="34"/>
        <v>3.7205713979277221E-6</v>
      </c>
      <c r="AK118" s="3">
        <f t="shared" si="35"/>
        <v>1.9810843281707534E-2</v>
      </c>
      <c r="AL118" s="1">
        <f t="shared" si="36"/>
        <v>1.878047968489633E-4</v>
      </c>
      <c r="AM118" s="1">
        <f t="shared" si="37"/>
        <v>1.9623038484858569E-2</v>
      </c>
      <c r="AN118" s="1"/>
      <c r="AO118" s="1"/>
      <c r="AP118" s="1"/>
      <c r="AQ118" s="1"/>
      <c r="AR118" s="1"/>
    </row>
    <row r="119" spans="1:44" x14ac:dyDescent="0.2">
      <c r="A119">
        <v>118</v>
      </c>
      <c r="B119" s="1">
        <v>-3.0092899999999999E-2</v>
      </c>
      <c r="C119" s="1">
        <v>1.09141</v>
      </c>
      <c r="D119" s="1">
        <v>-0.113784</v>
      </c>
      <c r="E119" s="1">
        <v>0.58872199999999997</v>
      </c>
      <c r="F119" s="1">
        <v>1.8892799999999999E-4</v>
      </c>
      <c r="G119" s="1">
        <f t="shared" si="38"/>
        <v>11.942959001782793</v>
      </c>
      <c r="H119" s="1">
        <f t="shared" si="39"/>
        <v>1506.2388591800168</v>
      </c>
      <c r="I119" s="1">
        <f t="shared" si="40"/>
        <v>-1165.7754010695162</v>
      </c>
      <c r="J119" s="1">
        <f t="shared" si="41"/>
        <v>214.79500891259988</v>
      </c>
      <c r="K119" s="1">
        <f t="shared" si="22"/>
        <v>1.8892799999999999E-4</v>
      </c>
      <c r="L119" s="1">
        <v>1.1983000000000001E-2</v>
      </c>
      <c r="M119" s="1">
        <v>1.1983000000000001E-2</v>
      </c>
      <c r="N119" s="1">
        <v>-7.6299200000000001E-3</v>
      </c>
      <c r="O119" s="1">
        <f t="shared" si="23"/>
        <v>1.6336080000000003E-2</v>
      </c>
      <c r="P119" s="1">
        <f t="shared" si="24"/>
        <v>1.2822221030879999E-4</v>
      </c>
      <c r="Q119" s="1">
        <f t="shared" si="25"/>
        <v>1.1983000000000001E-2</v>
      </c>
      <c r="R119" s="1">
        <f t="shared" si="26"/>
        <v>-3.8585781526016875E-6</v>
      </c>
      <c r="S119" s="1">
        <f t="shared" si="27"/>
        <v>1.2358608029082757E-2</v>
      </c>
      <c r="T119" s="1">
        <f t="shared" si="28"/>
        <v>-1.3634736719999999E-3</v>
      </c>
      <c r="U119" s="1">
        <f t="shared" si="29"/>
        <v>9.6174096897600012E-3</v>
      </c>
      <c r="V119" s="1">
        <f t="shared" si="30"/>
        <v>1.8900623031112979E-4</v>
      </c>
      <c r="W119" s="1">
        <f t="shared" si="42"/>
        <v>13.700648244514355</v>
      </c>
      <c r="X119" s="1">
        <f t="shared" si="43"/>
        <v>1.37954224455625E-5</v>
      </c>
      <c r="Y119" s="1"/>
      <c r="Z119" s="1">
        <f t="shared" si="31"/>
        <v>1.8894103838518829E-4</v>
      </c>
      <c r="AA119" s="1"/>
      <c r="AB119" s="1">
        <v>-7.2136433570137246E-5</v>
      </c>
      <c r="AC119" s="1">
        <v>1.8197453495277804E-5</v>
      </c>
      <c r="AD119" s="1">
        <v>1.0361413188555418E-3</v>
      </c>
      <c r="AE119" s="1">
        <f t="shared" si="32"/>
        <v>3.6960446733907542E-5</v>
      </c>
      <c r="AF119" s="1">
        <v>-2.0856634894373682E-4</v>
      </c>
      <c r="AG119" s="1">
        <v>-1.6485714146701797E-4</v>
      </c>
      <c r="AH119" s="1">
        <v>-1.5377877551615865E-4</v>
      </c>
      <c r="AI119" s="1">
        <f t="shared" si="33"/>
        <v>-2.0612544046842759E-2</v>
      </c>
      <c r="AJ119" s="1">
        <f t="shared" si="34"/>
        <v>3.8585781526016875E-6</v>
      </c>
      <c r="AK119" s="3">
        <f t="shared" si="35"/>
        <v>2.0423616777266458E-2</v>
      </c>
      <c r="AL119" s="1">
        <f t="shared" si="36"/>
        <v>1.8892726957630071E-4</v>
      </c>
      <c r="AM119" s="1">
        <f t="shared" si="37"/>
        <v>2.0234689507690157E-2</v>
      </c>
      <c r="AN119" s="1"/>
      <c r="AO119" s="1"/>
      <c r="AP119" s="1"/>
      <c r="AQ119" s="1"/>
      <c r="AR119" s="1"/>
    </row>
    <row r="120" spans="1:44" x14ac:dyDescent="0.2">
      <c r="A120">
        <v>119</v>
      </c>
      <c r="B120" s="1">
        <v>-3.0062800000000001E-2</v>
      </c>
      <c r="C120" s="1">
        <v>1.09317</v>
      </c>
      <c r="D120" s="1">
        <v>-0.115329</v>
      </c>
      <c r="E120" s="1">
        <v>0.58923999999999999</v>
      </c>
      <c r="F120" s="1">
        <v>1.90046E-4</v>
      </c>
      <c r="G120" s="1">
        <f t="shared" si="38"/>
        <v>26.923076923075008</v>
      </c>
      <c r="H120" s="1">
        <f t="shared" si="39"/>
        <v>1574.2397137745661</v>
      </c>
      <c r="I120" s="1">
        <f t="shared" si="40"/>
        <v>-1381.9320214668946</v>
      </c>
      <c r="J120" s="1">
        <f t="shared" si="41"/>
        <v>463.32737030412602</v>
      </c>
      <c r="K120" s="1">
        <f t="shared" si="22"/>
        <v>1.90046E-4</v>
      </c>
      <c r="L120" s="1">
        <v>1.23616E-2</v>
      </c>
      <c r="M120" s="1">
        <v>1.23616E-2</v>
      </c>
      <c r="N120" s="1">
        <v>-7.6299999999999996E-3</v>
      </c>
      <c r="O120" s="1">
        <f t="shared" si="23"/>
        <v>1.7093200000000003E-2</v>
      </c>
      <c r="P120" s="1">
        <f t="shared" si="24"/>
        <v>1.332213568533333E-4</v>
      </c>
      <c r="Q120" s="1">
        <f t="shared" si="25"/>
        <v>1.23616E-2</v>
      </c>
      <c r="R120" s="1">
        <f t="shared" si="26"/>
        <v>-4.0050070068103886E-6</v>
      </c>
      <c r="S120" s="1">
        <f t="shared" si="27"/>
        <v>1.2617538282652795E-2</v>
      </c>
      <c r="T120" s="1">
        <f t="shared" si="28"/>
        <v>-1.4256509664E-3</v>
      </c>
      <c r="U120" s="1">
        <f t="shared" si="29"/>
        <v>1.0071997168000002E-2</v>
      </c>
      <c r="V120" s="1">
        <f t="shared" si="30"/>
        <v>1.9000233566567222E-4</v>
      </c>
      <c r="W120" s="1">
        <f t="shared" si="42"/>
        <v>26.87973723811206</v>
      </c>
      <c r="X120" s="1">
        <f t="shared" si="43"/>
        <v>7.0686083715235497E-6</v>
      </c>
      <c r="Y120" s="1"/>
      <c r="Z120" s="1">
        <f t="shared" si="31"/>
        <v>1.9003872261094538E-4</v>
      </c>
      <c r="AA120" s="1"/>
      <c r="AB120" s="1">
        <v>-8.2811927133446964E-5</v>
      </c>
      <c r="AC120" s="1">
        <v>-1.3558879523185857E-5</v>
      </c>
      <c r="AD120" s="1">
        <v>9.3400854561078231E-4</v>
      </c>
      <c r="AE120" s="1">
        <f t="shared" si="32"/>
        <v>3.8338936347122984E-5</v>
      </c>
      <c r="AF120" s="1">
        <v>-2.1018367755634313E-4</v>
      </c>
      <c r="AG120" s="1">
        <v>-1.6563109525238949E-4</v>
      </c>
      <c r="AH120" s="1">
        <v>-1.5475953250168424E-4</v>
      </c>
      <c r="AI120" s="1">
        <f t="shared" si="33"/>
        <v>-2.1263884484252794E-2</v>
      </c>
      <c r="AJ120" s="1">
        <f t="shared" si="34"/>
        <v>4.0050070068103886E-6</v>
      </c>
      <c r="AK120" s="3">
        <f t="shared" si="35"/>
        <v>2.1073838086900051E-2</v>
      </c>
      <c r="AL120" s="1">
        <f t="shared" si="36"/>
        <v>1.9004639735274373E-4</v>
      </c>
      <c r="AM120" s="1">
        <f t="shared" si="37"/>
        <v>2.0883791689547307E-2</v>
      </c>
      <c r="AN120" s="1"/>
      <c r="AO120" s="1"/>
      <c r="AP120" s="1"/>
      <c r="AQ120" s="1"/>
      <c r="AR120" s="1"/>
    </row>
    <row r="121" spans="1:44" x14ac:dyDescent="0.2">
      <c r="A121">
        <v>120</v>
      </c>
      <c r="B121" s="1">
        <v>-3.00174E-2</v>
      </c>
      <c r="C121" s="1">
        <v>1.09507</v>
      </c>
      <c r="D121" s="1">
        <v>-0.117177</v>
      </c>
      <c r="E121" s="1">
        <v>0.59006400000000003</v>
      </c>
      <c r="F121" s="1">
        <v>1.9116200000000001E-4</v>
      </c>
      <c r="G121" s="1">
        <f t="shared" si="38"/>
        <v>40.681003584230005</v>
      </c>
      <c r="H121" s="1">
        <f t="shared" si="39"/>
        <v>1702.5089605734765</v>
      </c>
      <c r="I121" s="1">
        <f t="shared" si="40"/>
        <v>-1655.9139784946146</v>
      </c>
      <c r="J121" s="1">
        <f t="shared" si="41"/>
        <v>738.35125448032375</v>
      </c>
      <c r="K121" s="1">
        <f t="shared" si="22"/>
        <v>1.9116200000000001E-4</v>
      </c>
      <c r="L121" s="1">
        <v>1.27595E-2</v>
      </c>
      <c r="M121" s="1">
        <v>1.27595E-2</v>
      </c>
      <c r="N121" s="1">
        <v>-7.6300500000000002E-3</v>
      </c>
      <c r="O121" s="1">
        <f t="shared" si="23"/>
        <v>1.7888950000000001E-2</v>
      </c>
      <c r="P121" s="1">
        <f t="shared" si="24"/>
        <v>1.3857791640083331E-4</v>
      </c>
      <c r="Q121" s="1">
        <f t="shared" si="25"/>
        <v>1.27595E-2</v>
      </c>
      <c r="R121" s="1">
        <f t="shared" si="26"/>
        <v>-4.159748747770374E-6</v>
      </c>
      <c r="S121" s="1">
        <f t="shared" si="27"/>
        <v>1.2891067872217769E-2</v>
      </c>
      <c r="T121" s="1">
        <f t="shared" si="28"/>
        <v>-1.4951199315E-3</v>
      </c>
      <c r="U121" s="1">
        <f t="shared" si="29"/>
        <v>1.0555625392800002E-2</v>
      </c>
      <c r="V121" s="1">
        <f t="shared" si="30"/>
        <v>1.9124048614028999E-4</v>
      </c>
      <c r="W121" s="1">
        <f t="shared" si="42"/>
        <v>40.611923791872201</v>
      </c>
      <c r="X121" s="1">
        <f t="shared" si="43"/>
        <v>4.7089738255286387E-6</v>
      </c>
      <c r="Y121" s="1"/>
      <c r="Z121" s="1">
        <f t="shared" si="31"/>
        <v>1.9117508102338169E-4</v>
      </c>
      <c r="AA121" s="1"/>
      <c r="AB121" s="1">
        <v>-9.360283302946304E-5</v>
      </c>
      <c r="AC121" s="1">
        <v>-4.9641596244031966E-5</v>
      </c>
      <c r="AD121" s="1">
        <v>8.1081589152344133E-4</v>
      </c>
      <c r="AE121" s="1">
        <f t="shared" si="32"/>
        <v>3.9795423466027781E-5</v>
      </c>
      <c r="AF121" s="1">
        <v>-2.1179112118956182E-4</v>
      </c>
      <c r="AG121" s="1">
        <v>-1.6647460321260113E-4</v>
      </c>
      <c r="AH121" s="1">
        <v>-1.5584138774363894E-4</v>
      </c>
      <c r="AI121" s="1">
        <f t="shared" si="33"/>
        <v>-2.1951573333517771E-2</v>
      </c>
      <c r="AJ121" s="1">
        <f t="shared" si="34"/>
        <v>4.159748747770374E-6</v>
      </c>
      <c r="AK121" s="3">
        <f t="shared" si="35"/>
        <v>2.1760412029117642E-2</v>
      </c>
      <c r="AL121" s="1">
        <f t="shared" si="36"/>
        <v>1.9116130440012882E-4</v>
      </c>
      <c r="AM121" s="1">
        <f t="shared" si="37"/>
        <v>2.1569250724717513E-2</v>
      </c>
      <c r="AN121" s="1"/>
      <c r="AO121" s="1"/>
      <c r="AP121" s="1"/>
      <c r="AQ121" s="1"/>
      <c r="AR121" s="1"/>
    </row>
    <row r="122" spans="1:44" x14ac:dyDescent="0.2">
      <c r="A122">
        <v>121</v>
      </c>
      <c r="B122" s="1">
        <v>-2.99613E-2</v>
      </c>
      <c r="C122" s="1">
        <v>1.0969199999999999</v>
      </c>
      <c r="D122" s="1">
        <v>-0.11908100000000001</v>
      </c>
      <c r="E122" s="1">
        <v>0.59100900000000001</v>
      </c>
      <c r="F122" s="1">
        <v>1.9227599999999999E-4</v>
      </c>
      <c r="G122" s="1">
        <f t="shared" si="38"/>
        <v>50.359066427290038</v>
      </c>
      <c r="H122" s="1">
        <f t="shared" si="39"/>
        <v>1660.6822262118017</v>
      </c>
      <c r="I122" s="1">
        <f t="shared" si="40"/>
        <v>-1709.1561938959101</v>
      </c>
      <c r="J122" s="1">
        <f t="shared" si="41"/>
        <v>848.29443447037158</v>
      </c>
      <c r="K122" s="1">
        <f t="shared" si="22"/>
        <v>1.9227599999999999E-4</v>
      </c>
      <c r="L122" s="1">
        <v>1.31652E-2</v>
      </c>
      <c r="M122" s="1">
        <v>1.31652E-2</v>
      </c>
      <c r="N122" s="1">
        <v>-7.63009E-3</v>
      </c>
      <c r="O122" s="1">
        <f t="shared" si="23"/>
        <v>1.8700310000000001E-2</v>
      </c>
      <c r="P122" s="1">
        <f t="shared" si="24"/>
        <v>1.4414802872803336E-4</v>
      </c>
      <c r="Q122" s="1">
        <f t="shared" si="25"/>
        <v>1.31652E-2</v>
      </c>
      <c r="R122" s="1">
        <f t="shared" si="26"/>
        <v>-4.3188623331292258E-6</v>
      </c>
      <c r="S122" s="1">
        <f t="shared" si="27"/>
        <v>1.3169803915173486E-2</v>
      </c>
      <c r="T122" s="1">
        <f t="shared" si="28"/>
        <v>-1.5677251812000002E-3</v>
      </c>
      <c r="U122" s="1">
        <f t="shared" si="29"/>
        <v>1.1052051512790002E-2</v>
      </c>
      <c r="V122" s="1">
        <f t="shared" si="30"/>
        <v>1.9234441218597513E-4</v>
      </c>
      <c r="W122" s="1">
        <f t="shared" si="42"/>
        <v>50.054075077545349</v>
      </c>
      <c r="X122" s="1">
        <f t="shared" si="43"/>
        <v>3.8427323227527249E-6</v>
      </c>
      <c r="Y122" s="1"/>
      <c r="Z122" s="1">
        <f t="shared" si="31"/>
        <v>1.9228740203099587E-4</v>
      </c>
      <c r="AA122" s="1"/>
      <c r="AB122" s="1">
        <v>-1.0452969093328835E-4</v>
      </c>
      <c r="AC122" s="1">
        <v>-9.0116404335435145E-5</v>
      </c>
      <c r="AD122" s="1">
        <v>6.6842960810437578E-4</v>
      </c>
      <c r="AE122" s="1">
        <f t="shared" si="32"/>
        <v>4.1292046043514179E-5</v>
      </c>
      <c r="AF122" s="1">
        <v>-2.1339266523186557E-4</v>
      </c>
      <c r="AG122" s="1">
        <v>-1.673827025618324E-4</v>
      </c>
      <c r="AH122" s="1">
        <v>-1.5699377231021751E-4</v>
      </c>
      <c r="AI122" s="1">
        <f t="shared" si="33"/>
        <v>-2.2654130246763486E-2</v>
      </c>
      <c r="AJ122" s="1">
        <f t="shared" si="34"/>
        <v>4.3188623331292258E-6</v>
      </c>
      <c r="AK122" s="3">
        <f t="shared" si="35"/>
        <v>2.24618548374357E-2</v>
      </c>
      <c r="AL122" s="1">
        <f t="shared" si="36"/>
        <v>1.9227540932778564E-4</v>
      </c>
      <c r="AM122" s="1">
        <f t="shared" si="37"/>
        <v>2.2269579428107915E-2</v>
      </c>
      <c r="AN122" s="1"/>
      <c r="AO122" s="1"/>
      <c r="AP122" s="1"/>
      <c r="AQ122" s="1"/>
      <c r="AR122" s="1"/>
    </row>
    <row r="123" spans="1:44" x14ac:dyDescent="0.2">
      <c r="A123">
        <v>122</v>
      </c>
      <c r="B123" s="1">
        <v>-2.98988E-2</v>
      </c>
      <c r="C123" s="1">
        <v>1.0986400000000001</v>
      </c>
      <c r="D123" s="1">
        <v>-0.120908</v>
      </c>
      <c r="E123" s="1">
        <v>0.59197200000000005</v>
      </c>
      <c r="F123" s="1">
        <v>1.9339800000000001E-4</v>
      </c>
      <c r="G123" s="1">
        <f t="shared" si="38"/>
        <v>55.704099821745899</v>
      </c>
      <c r="H123" s="1">
        <f t="shared" si="39"/>
        <v>1532.9768270945935</v>
      </c>
      <c r="I123" s="1">
        <f t="shared" si="40"/>
        <v>-1628.3422459892704</v>
      </c>
      <c r="J123" s="1">
        <f t="shared" si="41"/>
        <v>858.28877005350205</v>
      </c>
      <c r="K123" s="1">
        <f t="shared" si="22"/>
        <v>1.9339800000000001E-4</v>
      </c>
      <c r="L123" s="1">
        <v>1.3572799999999999E-2</v>
      </c>
      <c r="M123" s="1">
        <v>1.3572799999999999E-2</v>
      </c>
      <c r="N123" s="1">
        <v>-7.6301099999999998E-3</v>
      </c>
      <c r="O123" s="1">
        <f t="shared" si="23"/>
        <v>1.951549E-2</v>
      </c>
      <c r="P123" s="1">
        <f t="shared" si="24"/>
        <v>1.4985446415603332E-4</v>
      </c>
      <c r="Q123" s="1">
        <f t="shared" si="25"/>
        <v>1.3572799999999999E-2</v>
      </c>
      <c r="R123" s="1">
        <f t="shared" si="26"/>
        <v>-4.4804686529084089E-6</v>
      </c>
      <c r="S123" s="1">
        <f t="shared" si="27"/>
        <v>1.3449007927831047E-2</v>
      </c>
      <c r="T123" s="1">
        <f t="shared" si="28"/>
        <v>-1.6410601023999999E-3</v>
      </c>
      <c r="U123" s="1">
        <f t="shared" si="29"/>
        <v>1.1552623646280001E-2</v>
      </c>
      <c r="V123" s="1">
        <f t="shared" si="30"/>
        <v>1.934826036337732E-4</v>
      </c>
      <c r="W123" s="1">
        <f t="shared" si="42"/>
        <v>55.576842206991785</v>
      </c>
      <c r="X123" s="1">
        <f t="shared" si="43"/>
        <v>3.4813529511655546E-6</v>
      </c>
      <c r="Y123" s="1"/>
      <c r="Z123" s="1">
        <f t="shared" si="31"/>
        <v>1.9341210060562887E-4</v>
      </c>
      <c r="AA123" s="1"/>
      <c r="AB123" s="1">
        <v>-1.1558305581257358E-4</v>
      </c>
      <c r="AC123" s="1">
        <v>-1.3499763831234459E-4</v>
      </c>
      <c r="AD123" s="1">
        <v>5.0833728523102042E-4</v>
      </c>
      <c r="AE123" s="1">
        <f t="shared" si="32"/>
        <v>4.2810599963820925E-5</v>
      </c>
      <c r="AF123" s="1">
        <v>-2.1498635472774034E-4</v>
      </c>
      <c r="AG123" s="1">
        <v>-1.6834966357184985E-4</v>
      </c>
      <c r="AH123" s="1">
        <v>-1.5819698133804407E-4</v>
      </c>
      <c r="AI123" s="1">
        <f t="shared" si="33"/>
        <v>-2.3360571471711049E-2</v>
      </c>
      <c r="AJ123" s="1">
        <f t="shared" si="34"/>
        <v>4.4804686529084089E-6</v>
      </c>
      <c r="AK123" s="3">
        <f t="shared" si="35"/>
        <v>2.3167174183921939E-2</v>
      </c>
      <c r="AL123" s="1">
        <f t="shared" si="36"/>
        <v>1.9339728778911165E-4</v>
      </c>
      <c r="AM123" s="1">
        <f t="shared" si="37"/>
        <v>2.2973776896132826E-2</v>
      </c>
      <c r="AN123" s="1"/>
      <c r="AO123" s="1"/>
      <c r="AP123" s="1"/>
      <c r="AQ123" s="1"/>
      <c r="AR123" s="1"/>
    </row>
    <row r="124" spans="1:44" x14ac:dyDescent="0.2">
      <c r="A124">
        <v>123</v>
      </c>
      <c r="B124" s="1">
        <v>-2.9832399999999999E-2</v>
      </c>
      <c r="C124" s="1">
        <v>1.1003099999999999</v>
      </c>
      <c r="D124" s="1">
        <v>-0.122751</v>
      </c>
      <c r="E124" s="1">
        <v>0.59300600000000003</v>
      </c>
      <c r="F124" s="1">
        <v>1.94542E-4</v>
      </c>
      <c r="G124" s="1">
        <f t="shared" si="38"/>
        <v>58.041958041959695</v>
      </c>
      <c r="H124" s="1">
        <f t="shared" si="39"/>
        <v>1459.7902097900842</v>
      </c>
      <c r="I124" s="1">
        <f t="shared" si="40"/>
        <v>-1611.0139860140011</v>
      </c>
      <c r="J124" s="1">
        <f t="shared" si="41"/>
        <v>903.84615384614551</v>
      </c>
      <c r="K124" s="1">
        <f t="shared" si="22"/>
        <v>1.94542E-4</v>
      </c>
      <c r="L124" s="1">
        <v>1.39848E-2</v>
      </c>
      <c r="M124" s="1">
        <v>1.39848E-2</v>
      </c>
      <c r="N124" s="1">
        <v>-7.6301299999999997E-3</v>
      </c>
      <c r="O124" s="1">
        <f t="shared" si="23"/>
        <v>2.0339470000000002E-2</v>
      </c>
      <c r="P124" s="1">
        <f t="shared" si="24"/>
        <v>1.5573506630163334E-4</v>
      </c>
      <c r="Q124" s="1">
        <f t="shared" si="25"/>
        <v>1.39848E-2</v>
      </c>
      <c r="R124" s="1">
        <f t="shared" si="26"/>
        <v>-4.6459507919368464E-6</v>
      </c>
      <c r="S124" s="1">
        <f t="shared" si="27"/>
        <v>1.3731192828969153E-2</v>
      </c>
      <c r="T124" s="1">
        <f t="shared" si="28"/>
        <v>-1.7166481848E-3</v>
      </c>
      <c r="U124" s="1">
        <f t="shared" si="29"/>
        <v>1.2061427746820001E-2</v>
      </c>
      <c r="V124" s="1">
        <f t="shared" si="30"/>
        <v>1.9449285476126274E-4</v>
      </c>
      <c r="W124" s="1">
        <f t="shared" si="42"/>
        <v>59.534972887515565</v>
      </c>
      <c r="X124" s="1">
        <f t="shared" si="43"/>
        <v>3.2668672769656662E-6</v>
      </c>
      <c r="Y124" s="1"/>
      <c r="Z124" s="1">
        <f t="shared" si="31"/>
        <v>1.9453380912687714E-4</v>
      </c>
      <c r="AA124" s="1"/>
      <c r="AB124" s="1">
        <v>-1.2678928126236776E-4</v>
      </c>
      <c r="AC124" s="1">
        <v>-1.84301350830104E-4</v>
      </c>
      <c r="AD124" s="1">
        <v>3.2911651275729405E-4</v>
      </c>
      <c r="AE124" s="1">
        <f t="shared" si="32"/>
        <v>4.4363875131552554E-5</v>
      </c>
      <c r="AF124" s="1">
        <v>-2.1657688768382617E-4</v>
      </c>
      <c r="AG124" s="1">
        <v>-1.6937052038901458E-4</v>
      </c>
      <c r="AH124" s="1">
        <v>-1.5945559886163695E-4</v>
      </c>
      <c r="AI124" s="1">
        <f t="shared" si="33"/>
        <v>-2.4075972390989155E-2</v>
      </c>
      <c r="AJ124" s="1">
        <f t="shared" si="34"/>
        <v>4.6459507919368464E-6</v>
      </c>
      <c r="AK124" s="3">
        <f t="shared" si="35"/>
        <v>2.3881429987356012E-2</v>
      </c>
      <c r="AL124" s="1">
        <f t="shared" si="36"/>
        <v>1.9454240363314147E-4</v>
      </c>
      <c r="AM124" s="1">
        <f t="shared" si="37"/>
        <v>2.3686887583722872E-2</v>
      </c>
      <c r="AN124" s="1"/>
      <c r="AO124" s="1"/>
      <c r="AP124" s="1"/>
      <c r="AQ124" s="1"/>
      <c r="AR124" s="1"/>
    </row>
    <row r="125" spans="1:44" x14ac:dyDescent="0.2">
      <c r="A125">
        <v>124</v>
      </c>
      <c r="B125" s="1">
        <v>-2.9762400000000001E-2</v>
      </c>
      <c r="C125" s="1">
        <v>1.10205</v>
      </c>
      <c r="D125" s="1">
        <v>-0.124748</v>
      </c>
      <c r="E125" s="1">
        <v>0.594194</v>
      </c>
      <c r="F125" s="1">
        <v>1.9571399999999999E-4</v>
      </c>
      <c r="G125" s="1">
        <f t="shared" si="38"/>
        <v>59.726962457335709</v>
      </c>
      <c r="H125" s="1">
        <f t="shared" si="39"/>
        <v>1484.6416382253262</v>
      </c>
      <c r="I125" s="1">
        <f t="shared" si="40"/>
        <v>-1703.9249146757743</v>
      </c>
      <c r="J125" s="1">
        <f t="shared" si="41"/>
        <v>1013.6518771330819</v>
      </c>
      <c r="K125" s="1">
        <f t="shared" si="22"/>
        <v>1.9571399999999999E-4</v>
      </c>
      <c r="L125" s="1">
        <v>1.44049E-2</v>
      </c>
      <c r="M125" s="1">
        <v>1.44049E-2</v>
      </c>
      <c r="N125" s="1">
        <v>-7.6301399999999997E-3</v>
      </c>
      <c r="O125" s="1">
        <f t="shared" si="23"/>
        <v>2.1179659999999999E-2</v>
      </c>
      <c r="P125" s="1">
        <f t="shared" si="24"/>
        <v>1.6184766260053332E-4</v>
      </c>
      <c r="Q125" s="1">
        <f t="shared" si="25"/>
        <v>1.44049E-2</v>
      </c>
      <c r="R125" s="1">
        <f t="shared" si="26"/>
        <v>-4.8169748733821131E-6</v>
      </c>
      <c r="S125" s="1">
        <f t="shared" si="27"/>
        <v>1.4020209872529577E-2</v>
      </c>
      <c r="T125" s="1">
        <f t="shared" si="28"/>
        <v>-1.7969824652E-3</v>
      </c>
      <c r="U125" s="1">
        <f t="shared" si="29"/>
        <v>1.258482689404E-2</v>
      </c>
      <c r="V125" s="1">
        <f t="shared" si="30"/>
        <v>1.9573799603570495E-4</v>
      </c>
      <c r="W125" s="1">
        <f t="shared" si="42"/>
        <v>64.203067602218809</v>
      </c>
      <c r="X125" s="1">
        <f t="shared" si="43"/>
        <v>3.0487327684781903E-6</v>
      </c>
      <c r="Y125" s="1"/>
      <c r="Z125" s="1">
        <f t="shared" si="31"/>
        <v>1.9571799933928416E-4</v>
      </c>
      <c r="AA125" s="1"/>
      <c r="AB125" s="1">
        <v>-1.3816020078960068E-4</v>
      </c>
      <c r="AC125" s="1">
        <v>-2.3802561266241787E-4</v>
      </c>
      <c r="AD125" s="1">
        <v>1.2838288206096574E-4</v>
      </c>
      <c r="AE125" s="1">
        <f t="shared" si="32"/>
        <v>4.5967587067233499E-5</v>
      </c>
      <c r="AF125" s="1">
        <v>-2.1816620903676009E-4</v>
      </c>
      <c r="AG125" s="1">
        <v>-1.704404428936663E-4</v>
      </c>
      <c r="AH125" s="1">
        <v>-1.6077886351064294E-4</v>
      </c>
      <c r="AI125" s="1">
        <f t="shared" si="33"/>
        <v>-2.4808054301369578E-2</v>
      </c>
      <c r="AJ125" s="1">
        <f t="shared" si="34"/>
        <v>4.8169748733821131E-6</v>
      </c>
      <c r="AK125" s="3">
        <f t="shared" si="35"/>
        <v>2.461234049371229E-2</v>
      </c>
      <c r="AL125" s="1">
        <f t="shared" si="36"/>
        <v>1.9571380765728841E-4</v>
      </c>
      <c r="AM125" s="1">
        <f t="shared" si="37"/>
        <v>2.4416626686055001E-2</v>
      </c>
      <c r="AN125" s="1"/>
      <c r="AO125" s="1"/>
      <c r="AP125" s="1"/>
      <c r="AQ125" s="1"/>
      <c r="AR125" s="1"/>
    </row>
    <row r="126" spans="1:44" x14ac:dyDescent="0.2">
      <c r="A126">
        <v>125</v>
      </c>
      <c r="B126" s="1">
        <v>-2.96925E-2</v>
      </c>
      <c r="C126" s="1">
        <v>1.10368</v>
      </c>
      <c r="D126" s="1">
        <v>-0.12665699999999999</v>
      </c>
      <c r="E126" s="1">
        <v>0.595364</v>
      </c>
      <c r="F126" s="1">
        <v>1.96916E-4</v>
      </c>
      <c r="G126" s="1">
        <f t="shared" si="38"/>
        <v>58.153078202995701</v>
      </c>
      <c r="H126" s="1">
        <f t="shared" si="39"/>
        <v>1356.0732113144854</v>
      </c>
      <c r="I126" s="1">
        <f t="shared" si="40"/>
        <v>-1588.1863560731979</v>
      </c>
      <c r="J126" s="1">
        <f t="shared" si="41"/>
        <v>973.37770382695351</v>
      </c>
      <c r="K126" s="1">
        <f t="shared" si="22"/>
        <v>1.96916E-4</v>
      </c>
      <c r="L126" s="1">
        <v>1.48246E-2</v>
      </c>
      <c r="M126" s="1">
        <v>1.48246E-2</v>
      </c>
      <c r="N126" s="1">
        <v>-7.6301499999999996E-3</v>
      </c>
      <c r="O126" s="1">
        <f t="shared" si="23"/>
        <v>2.2019050000000002E-2</v>
      </c>
      <c r="P126" s="1">
        <f t="shared" si="24"/>
        <v>1.6807193252083334E-4</v>
      </c>
      <c r="Q126" s="1">
        <f t="shared" si="25"/>
        <v>1.48246E-2</v>
      </c>
      <c r="R126" s="1">
        <f t="shared" si="26"/>
        <v>-4.9904758563748438E-6</v>
      </c>
      <c r="S126" s="1">
        <f t="shared" si="27"/>
        <v>1.4308390014716399E-2</v>
      </c>
      <c r="T126" s="1">
        <f t="shared" si="28"/>
        <v>-1.8776393622E-3</v>
      </c>
      <c r="U126" s="1">
        <f t="shared" si="29"/>
        <v>1.3109349684200002E-2</v>
      </c>
      <c r="V126" s="1">
        <f t="shared" si="30"/>
        <v>1.9692935835586081E-4</v>
      </c>
      <c r="W126" s="1">
        <f t="shared" si="42"/>
        <v>64.103779054379302</v>
      </c>
      <c r="X126" s="1">
        <f t="shared" si="43"/>
        <v>3.0720397652189183E-6</v>
      </c>
      <c r="Y126" s="1"/>
      <c r="Z126" s="1">
        <f t="shared" si="31"/>
        <v>1.9691822639264348E-4</v>
      </c>
      <c r="AA126" s="1"/>
      <c r="AB126" s="1">
        <v>-1.496990229040351E-4</v>
      </c>
      <c r="AC126" s="1">
        <v>-2.9620660279668217E-4</v>
      </c>
      <c r="AD126" s="1">
        <v>-9.0321570535208465E-5</v>
      </c>
      <c r="AE126" s="1">
        <f t="shared" si="32"/>
        <v>4.7592266045249024E-5</v>
      </c>
      <c r="AF126" s="1">
        <v>-2.1975452617030834E-4</v>
      </c>
      <c r="AG126" s="1">
        <v>-1.7155609493156595E-4</v>
      </c>
      <c r="AH126" s="1">
        <v>-1.6213778040481675E-4</v>
      </c>
      <c r="AI126" s="1">
        <f t="shared" si="33"/>
        <v>-2.5540100336716401E-2</v>
      </c>
      <c r="AJ126" s="1">
        <f t="shared" si="34"/>
        <v>4.9904758563748438E-6</v>
      </c>
      <c r="AK126" s="3">
        <f t="shared" si="35"/>
        <v>2.5343184441323333E-2</v>
      </c>
      <c r="AL126" s="1">
        <f t="shared" si="36"/>
        <v>1.9691589539306761E-4</v>
      </c>
      <c r="AM126" s="1">
        <f t="shared" si="37"/>
        <v>2.5146268545930266E-2</v>
      </c>
      <c r="AN126" s="1"/>
      <c r="AO126" s="1"/>
      <c r="AP126" s="1"/>
      <c r="AQ126" s="1"/>
      <c r="AR126" s="1"/>
    </row>
    <row r="127" spans="1:44" x14ac:dyDescent="0.2">
      <c r="A127">
        <v>126</v>
      </c>
      <c r="B127" s="1">
        <v>-2.96225E-2</v>
      </c>
      <c r="C127" s="1">
        <v>1.1051899999999999</v>
      </c>
      <c r="D127" s="1">
        <v>-0.12847</v>
      </c>
      <c r="E127" s="1">
        <v>0.59650599999999998</v>
      </c>
      <c r="F127" s="1">
        <v>1.9814299999999999E-4</v>
      </c>
      <c r="G127" s="1">
        <f t="shared" si="38"/>
        <v>57.049714751427047</v>
      </c>
      <c r="H127" s="1">
        <f t="shared" si="39"/>
        <v>1230.6438467806913</v>
      </c>
      <c r="I127" s="1">
        <f t="shared" si="40"/>
        <v>-1477.5876120619548</v>
      </c>
      <c r="J127" s="1">
        <f t="shared" si="41"/>
        <v>930.72534637325384</v>
      </c>
      <c r="K127" s="1">
        <f t="shared" si="22"/>
        <v>1.9814299999999999E-4</v>
      </c>
      <c r="L127" s="1">
        <v>1.52435E-2</v>
      </c>
      <c r="M127" s="1">
        <v>1.52435E-2</v>
      </c>
      <c r="N127" s="1">
        <v>-7.6301499999999996E-3</v>
      </c>
      <c r="O127" s="1">
        <f t="shared" si="23"/>
        <v>2.2856850000000001E-2</v>
      </c>
      <c r="P127" s="1">
        <f t="shared" si="24"/>
        <v>1.7440128810749999E-4</v>
      </c>
      <c r="Q127" s="1">
        <f t="shared" si="25"/>
        <v>1.52435E-2</v>
      </c>
      <c r="R127" s="1">
        <f t="shared" si="26"/>
        <v>-5.1662021569644185E-6</v>
      </c>
      <c r="S127" s="1">
        <f t="shared" si="27"/>
        <v>1.4595258483775578E-2</v>
      </c>
      <c r="T127" s="1">
        <f t="shared" si="28"/>
        <v>-1.9583324450000001E-3</v>
      </c>
      <c r="U127" s="1">
        <f t="shared" si="29"/>
        <v>1.36342481661E-2</v>
      </c>
      <c r="V127" s="1">
        <f t="shared" si="30"/>
        <v>1.9807469106777713E-4</v>
      </c>
      <c r="W127" s="1">
        <f t="shared" si="42"/>
        <v>64.215615526003091</v>
      </c>
      <c r="X127" s="1">
        <f t="shared" si="43"/>
        <v>3.0845253050260014E-6</v>
      </c>
      <c r="Y127" s="1"/>
      <c r="Z127" s="1">
        <f t="shared" si="31"/>
        <v>1.9813161517796281E-4</v>
      </c>
      <c r="AA127" s="1"/>
      <c r="AB127" s="1">
        <v>-1.6140655162582879E-4</v>
      </c>
      <c r="AC127" s="1">
        <v>-3.5882548062112971E-4</v>
      </c>
      <c r="AD127" s="1">
        <v>-3.266865436870655E-4</v>
      </c>
      <c r="AE127" s="1">
        <f t="shared" si="32"/>
        <v>4.923555305050162E-5</v>
      </c>
      <c r="AF127" s="1">
        <v>-2.213417433616791E-4</v>
      </c>
      <c r="AG127" s="1">
        <v>-1.7271317939700773E-4</v>
      </c>
      <c r="AH127" s="1">
        <v>-1.6352765178389065E-4</v>
      </c>
      <c r="AI127" s="1">
        <f t="shared" si="33"/>
        <v>-2.6271174204875576E-2</v>
      </c>
      <c r="AJ127" s="1">
        <f t="shared" si="34"/>
        <v>5.1662021569644185E-6</v>
      </c>
      <c r="AK127" s="3">
        <f t="shared" si="35"/>
        <v>2.607303068178396E-2</v>
      </c>
      <c r="AL127" s="1">
        <f t="shared" si="36"/>
        <v>1.9814352309161475E-4</v>
      </c>
      <c r="AM127" s="1">
        <f t="shared" si="37"/>
        <v>2.5874887158692347E-2</v>
      </c>
      <c r="AN127" s="1"/>
      <c r="AO127" s="1"/>
      <c r="AP127" s="1"/>
      <c r="AQ127" s="1"/>
      <c r="AR127" s="1"/>
    </row>
    <row r="128" spans="1:44" x14ac:dyDescent="0.2">
      <c r="A128">
        <v>127</v>
      </c>
      <c r="B128" s="1">
        <v>-2.95523E-2</v>
      </c>
      <c r="C128" s="1">
        <v>1.1064499999999999</v>
      </c>
      <c r="D128" s="1">
        <v>-0.13001299999999999</v>
      </c>
      <c r="E128" s="1">
        <v>0.59750099999999995</v>
      </c>
      <c r="F128" s="1">
        <v>1.9938200000000001E-4</v>
      </c>
      <c r="G128" s="1">
        <f t="shared" si="38"/>
        <v>56.658595641645121</v>
      </c>
      <c r="H128" s="1">
        <f t="shared" si="39"/>
        <v>1016.949152542388</v>
      </c>
      <c r="I128" s="1">
        <f t="shared" si="40"/>
        <v>-1245.3591606133689</v>
      </c>
      <c r="J128" s="1">
        <f t="shared" si="41"/>
        <v>803.06698950762893</v>
      </c>
      <c r="K128" s="1">
        <f t="shared" si="22"/>
        <v>1.9938200000000001E-4</v>
      </c>
      <c r="L128" s="1">
        <v>1.5656199999999999E-2</v>
      </c>
      <c r="M128" s="1">
        <v>1.5656199999999999E-2</v>
      </c>
      <c r="N128" s="1">
        <v>-7.6301499999999996E-3</v>
      </c>
      <c r="O128" s="1">
        <f t="shared" si="23"/>
        <v>2.3682249999999998E-2</v>
      </c>
      <c r="P128" s="1">
        <f t="shared" si="24"/>
        <v>1.8075136544083327E-4</v>
      </c>
      <c r="Q128" s="1">
        <f t="shared" si="25"/>
        <v>1.5656199999999999E-2</v>
      </c>
      <c r="R128" s="1">
        <f t="shared" si="26"/>
        <v>-5.3416185769171371E-6</v>
      </c>
      <c r="S128" s="1">
        <f t="shared" si="27"/>
        <v>1.4875534738882311E-2</v>
      </c>
      <c r="T128" s="1">
        <f t="shared" si="28"/>
        <v>-2.0355095305999997E-3</v>
      </c>
      <c r="U128" s="1">
        <f t="shared" si="29"/>
        <v>1.4150168057249998E-2</v>
      </c>
      <c r="V128" s="1">
        <f t="shared" si="30"/>
        <v>1.9931657196349713E-4</v>
      </c>
      <c r="W128" s="1">
        <f t="shared" si="42"/>
        <v>63.557201379466406</v>
      </c>
      <c r="X128" s="1">
        <f t="shared" si="43"/>
        <v>3.1360186987070654E-6</v>
      </c>
      <c r="Y128" s="1"/>
      <c r="Z128" s="1">
        <f t="shared" si="31"/>
        <v>1.9937109532724954E-4</v>
      </c>
      <c r="AA128" s="1"/>
      <c r="AB128" s="1">
        <v>-1.7329308803919912E-4</v>
      </c>
      <c r="AC128" s="1">
        <v>-4.2588160321490481E-4</v>
      </c>
      <c r="AD128" s="1">
        <v>-5.7723694944619708E-4</v>
      </c>
      <c r="AE128" s="1">
        <f t="shared" si="32"/>
        <v>5.0873610652378753E-5</v>
      </c>
      <c r="AF128" s="1">
        <v>-2.229299275237124E-4</v>
      </c>
      <c r="AG128" s="1">
        <v>-1.7390830228079687E-4</v>
      </c>
      <c r="AH128" s="1">
        <v>-1.6492718770531406E-4</v>
      </c>
      <c r="AI128" s="1">
        <f t="shared" si="33"/>
        <v>-2.6990193265532307E-2</v>
      </c>
      <c r="AJ128" s="1">
        <f t="shared" si="34"/>
        <v>5.3416185769171371E-6</v>
      </c>
      <c r="AK128" s="3">
        <f t="shared" si="35"/>
        <v>2.6790810774954203E-2</v>
      </c>
      <c r="AL128" s="1">
        <f t="shared" si="36"/>
        <v>1.993824905781056E-4</v>
      </c>
      <c r="AM128" s="1">
        <f t="shared" si="37"/>
        <v>2.6591428284376096E-2</v>
      </c>
      <c r="AN128" s="1"/>
      <c r="AO128" s="1"/>
      <c r="AP128" s="1"/>
      <c r="AQ128" s="1"/>
      <c r="AR128" s="1"/>
    </row>
    <row r="129" spans="1:44" x14ac:dyDescent="0.2">
      <c r="A129">
        <v>128</v>
      </c>
      <c r="B129" s="1">
        <v>-2.9480200000000002E-2</v>
      </c>
      <c r="C129" s="1">
        <v>1.1076299999999999</v>
      </c>
      <c r="D129" s="1">
        <v>-0.131498</v>
      </c>
      <c r="E129" s="1">
        <v>0.59848599999999996</v>
      </c>
      <c r="F129" s="1">
        <v>2.0063000000000001E-4</v>
      </c>
      <c r="G129" s="1">
        <f t="shared" si="38"/>
        <v>57.772435897434789</v>
      </c>
      <c r="H129" s="1">
        <f t="shared" si="39"/>
        <v>945.51282051278838</v>
      </c>
      <c r="I129" s="1">
        <f t="shared" si="40"/>
        <v>-1189.9038461538585</v>
      </c>
      <c r="J129" s="1">
        <f t="shared" si="41"/>
        <v>789.26282051283215</v>
      </c>
      <c r="K129" s="1">
        <f t="shared" si="22"/>
        <v>2.0063000000000001E-4</v>
      </c>
      <c r="L129" s="1">
        <v>1.6069300000000002E-2</v>
      </c>
      <c r="M129" s="1">
        <v>1.6069300000000002E-2</v>
      </c>
      <c r="N129" s="1">
        <v>-7.6301600000000004E-3</v>
      </c>
      <c r="O129" s="1">
        <f t="shared" si="23"/>
        <v>2.4508440000000003E-2</v>
      </c>
      <c r="P129" s="1">
        <f t="shared" si="24"/>
        <v>1.8722146809720003E-4</v>
      </c>
      <c r="Q129" s="1">
        <f t="shared" si="25"/>
        <v>1.6069300000000002E-2</v>
      </c>
      <c r="R129" s="1">
        <f t="shared" si="26"/>
        <v>-5.5193263237990762E-6</v>
      </c>
      <c r="S129" s="1">
        <f t="shared" si="27"/>
        <v>1.5155579019442896E-2</v>
      </c>
      <c r="T129" s="1">
        <f t="shared" si="28"/>
        <v>-2.1130808114000004E-3</v>
      </c>
      <c r="U129" s="1">
        <f t="shared" si="29"/>
        <v>1.4667958221840001E-2</v>
      </c>
      <c r="V129" s="1">
        <f t="shared" si="30"/>
        <v>2.0048123275845896E-4</v>
      </c>
      <c r="W129" s="1">
        <f t="shared" si="42"/>
        <v>66.071205997155076</v>
      </c>
      <c r="X129" s="1">
        <f t="shared" si="43"/>
        <v>3.0343207715489764E-6</v>
      </c>
      <c r="Y129" s="1"/>
      <c r="Z129" s="1">
        <f t="shared" si="31"/>
        <v>2.0060520545974315E-4</v>
      </c>
      <c r="AA129" s="1"/>
      <c r="AB129" s="1">
        <v>-1.8535998068069438E-4</v>
      </c>
      <c r="AC129" s="1">
        <v>-4.9739402456119223E-4</v>
      </c>
      <c r="AD129" s="1">
        <v>-8.4563257899795269E-4</v>
      </c>
      <c r="AE129" s="1">
        <f t="shared" si="32"/>
        <v>5.253123270881278E-5</v>
      </c>
      <c r="AF129" s="1">
        <v>-2.2451898579658097E-4</v>
      </c>
      <c r="AG129" s="1">
        <v>-1.7513887833289034E-4</v>
      </c>
      <c r="AH129" s="1">
        <v>-1.6635590506868837E-4</v>
      </c>
      <c r="AI129" s="1">
        <f t="shared" si="33"/>
        <v>-2.7710456429882895E-2</v>
      </c>
      <c r="AJ129" s="1">
        <f t="shared" si="34"/>
        <v>5.5193263237990762E-6</v>
      </c>
      <c r="AK129" s="3">
        <f t="shared" si="35"/>
        <v>2.7509825336948034E-2</v>
      </c>
      <c r="AL129" s="1">
        <f t="shared" si="36"/>
        <v>2.0063109293486266E-4</v>
      </c>
      <c r="AM129" s="1">
        <f t="shared" si="37"/>
        <v>2.7309194244013169E-2</v>
      </c>
      <c r="AN129" s="1"/>
      <c r="AO129" s="1"/>
      <c r="AP129" s="1"/>
      <c r="AQ129" s="1"/>
      <c r="AR129" s="1"/>
    </row>
    <row r="130" spans="1:44" x14ac:dyDescent="0.2">
      <c r="A130">
        <v>129</v>
      </c>
      <c r="B130" s="1">
        <v>-2.94039E-2</v>
      </c>
      <c r="C130" s="1">
        <v>1.1090100000000001</v>
      </c>
      <c r="D130" s="1">
        <v>-0.13325799999999999</v>
      </c>
      <c r="E130" s="1">
        <v>0.59968699999999997</v>
      </c>
      <c r="F130" s="1">
        <v>2.01886E-4</v>
      </c>
      <c r="G130" s="1">
        <f t="shared" si="38"/>
        <v>60.748407643313705</v>
      </c>
      <c r="H130" s="1">
        <f t="shared" si="39"/>
        <v>1098.7261146498174</v>
      </c>
      <c r="I130" s="1">
        <f t="shared" si="40"/>
        <v>-1401.2738853503174</v>
      </c>
      <c r="J130" s="1">
        <f t="shared" si="41"/>
        <v>956.21019108281678</v>
      </c>
      <c r="K130" s="1">
        <f t="shared" si="22"/>
        <v>2.01886E-4</v>
      </c>
      <c r="L130" s="1">
        <v>1.64926E-2</v>
      </c>
      <c r="M130" s="1">
        <v>1.64926E-2</v>
      </c>
      <c r="N130" s="1">
        <v>-7.6301600000000004E-3</v>
      </c>
      <c r="O130" s="1">
        <f t="shared" si="23"/>
        <v>2.5355039999999999E-2</v>
      </c>
      <c r="P130" s="1">
        <f t="shared" si="24"/>
        <v>1.9396918333920002E-4</v>
      </c>
      <c r="Q130" s="1">
        <f t="shared" si="25"/>
        <v>1.64926E-2</v>
      </c>
      <c r="R130" s="1">
        <f t="shared" si="26"/>
        <v>-5.7034504699875035E-6</v>
      </c>
      <c r="S130" s="1">
        <f t="shared" si="27"/>
        <v>1.5445494988192577E-2</v>
      </c>
      <c r="T130" s="1">
        <f t="shared" si="28"/>
        <v>-2.1977708907999997E-3</v>
      </c>
      <c r="U130" s="1">
        <f t="shared" si="29"/>
        <v>1.5205087872479999E-2</v>
      </c>
      <c r="V130" s="1">
        <f t="shared" si="30"/>
        <v>2.0196510586267119E-4</v>
      </c>
      <c r="W130" s="1">
        <f t="shared" si="42"/>
        <v>73.802366308389978</v>
      </c>
      <c r="X130" s="1">
        <f t="shared" si="43"/>
        <v>2.736566806255797E-6</v>
      </c>
      <c r="Y130" s="1"/>
      <c r="Z130" s="1">
        <f t="shared" si="31"/>
        <v>2.0189918431044517E-4</v>
      </c>
      <c r="AA130" s="1"/>
      <c r="AB130" s="1">
        <v>-1.9760707313097223E-4</v>
      </c>
      <c r="AC130" s="1">
        <v>-5.7336274465998841E-4</v>
      </c>
      <c r="AD130" s="1">
        <v>-1.1388728597838578E-3</v>
      </c>
      <c r="AE130" s="1">
        <f t="shared" si="32"/>
        <v>5.4247703397817264E-5</v>
      </c>
      <c r="AF130" s="1">
        <v>-2.2610887946911709E-4</v>
      </c>
      <c r="AG130" s="1">
        <v>-1.7640216751333202E-4</v>
      </c>
      <c r="AH130" s="1">
        <v>-1.6784626453391586E-4</v>
      </c>
      <c r="AI130" s="1">
        <f t="shared" si="33"/>
        <v>-2.8452811969872576E-2</v>
      </c>
      <c r="AJ130" s="1">
        <f t="shared" si="34"/>
        <v>5.7034504699875035E-6</v>
      </c>
      <c r="AK130" s="3">
        <f t="shared" si="35"/>
        <v>2.8250926539245571E-2</v>
      </c>
      <c r="AL130" s="1">
        <f t="shared" si="36"/>
        <v>2.0188543062700515E-4</v>
      </c>
      <c r="AM130" s="1">
        <f t="shared" si="37"/>
        <v>2.8049041108618566E-2</v>
      </c>
      <c r="AN130" s="1"/>
      <c r="AO130" s="1"/>
      <c r="AP130" s="1"/>
      <c r="AQ130" s="1"/>
      <c r="AR130" s="1"/>
    </row>
    <row r="131" spans="1:44" x14ac:dyDescent="0.2">
      <c r="A131">
        <v>130</v>
      </c>
      <c r="B131" s="1">
        <v>-2.9323200000000001E-2</v>
      </c>
      <c r="C131" s="1">
        <v>1.1106400000000001</v>
      </c>
      <c r="D131" s="1">
        <v>-0.13536799999999999</v>
      </c>
      <c r="E131" s="1">
        <v>0.60114699999999999</v>
      </c>
      <c r="F131" s="1">
        <v>2.0314500000000001E-4</v>
      </c>
      <c r="G131" s="1">
        <f t="shared" si="38"/>
        <v>64.098490865765626</v>
      </c>
      <c r="H131" s="1">
        <f t="shared" si="39"/>
        <v>1294.6783161239143</v>
      </c>
      <c r="I131" s="1">
        <f t="shared" si="40"/>
        <v>-1675.9332803812429</v>
      </c>
      <c r="J131" s="1">
        <f t="shared" si="41"/>
        <v>1159.6505162827686</v>
      </c>
      <c r="K131" s="1">
        <f t="shared" ref="K131:K194" si="44">F131</f>
        <v>2.0314500000000001E-4</v>
      </c>
      <c r="L131" s="1">
        <v>1.69277E-2</v>
      </c>
      <c r="M131" s="1">
        <v>1.69277E-2</v>
      </c>
      <c r="N131" s="1">
        <v>-7.6301600000000004E-3</v>
      </c>
      <c r="O131" s="1">
        <f t="shared" ref="O131:O194" si="45">SUM(L131:N131)</f>
        <v>2.622524E-2</v>
      </c>
      <c r="P131" s="1">
        <f t="shared" ref="P131:P194" si="46">((L131-M131)^2+(L131-N131)^2+(M131-N131)^2)/6</f>
        <v>2.0102949592653335E-4</v>
      </c>
      <c r="Q131" s="1">
        <f t="shared" ref="Q131:Q194" si="47">L131</f>
        <v>1.69277E-2</v>
      </c>
      <c r="R131" s="1">
        <f t="shared" ref="R131:R194" si="48">B131*P131</f>
        <v>-5.8948281149529231E-6</v>
      </c>
      <c r="S131" s="1">
        <f t="shared" ref="S131:S194" si="49">C131*SQRT(P131)</f>
        <v>1.5747194892442772E-2</v>
      </c>
      <c r="T131" s="1">
        <f t="shared" ref="T131:T194" si="50">D131*Q131</f>
        <v>-2.2914688936E-3</v>
      </c>
      <c r="U131" s="1">
        <f t="shared" ref="U131:U194" si="51">E131*O131</f>
        <v>1.5765224350280001E-2</v>
      </c>
      <c r="V131" s="1">
        <f t="shared" ref="V131:V194" si="52">(R131/F131+S131+T131+U131)</f>
        <v>2.031152315814938E-4</v>
      </c>
      <c r="W131" s="1">
        <f t="shared" si="42"/>
        <v>82.829778264127043</v>
      </c>
      <c r="X131" s="1">
        <f t="shared" si="43"/>
        <v>2.4522005954646083E-6</v>
      </c>
      <c r="Y131" s="1"/>
      <c r="Z131" s="1">
        <f t="shared" ref="Z131:Z194" si="53">(R131/K131+S131+T131+U131)/6+K131*5/6</f>
        <v>2.0314003859691566E-4</v>
      </c>
      <c r="AA131" s="1"/>
      <c r="AB131" s="1">
        <v>-2.1002737228581741E-4</v>
      </c>
      <c r="AC131" s="1">
        <v>-6.537877635112994E-4</v>
      </c>
      <c r="AD131" s="1">
        <v>-1.4595320069989877E-3</v>
      </c>
      <c r="AE131" s="1">
        <f t="shared" ref="AE131:AE194" si="54">R131*LN(K131)-0.5*K131*K131+(S131+T131+U131)*K131</f>
        <v>5.6030870998441588E-5</v>
      </c>
      <c r="AF131" s="1">
        <v>-2.2769816229146396E-4</v>
      </c>
      <c r="AG131" s="1">
        <v>-1.7769570504707095E-4</v>
      </c>
      <c r="AH131" s="1">
        <v>-1.694040001016191E-4</v>
      </c>
      <c r="AI131" s="1">
        <f t="shared" ref="AI131:AI194" si="55">-(S131+T131+U131)</f>
        <v>-2.9220950349122771E-2</v>
      </c>
      <c r="AJ131" s="1">
        <f t="shared" ref="AJ131:AJ194" si="56">-R131</f>
        <v>5.8948281149529231E-6</v>
      </c>
      <c r="AK131" s="3">
        <f t="shared" ref="AK131:AK194" si="57">(-AI131+SQRT(AI131^2-4*AJ131))/2</f>
        <v>2.901780513925372E-2</v>
      </c>
      <c r="AL131" s="1">
        <f t="shared" ref="AL131:AL194" si="58">(-AI131-SQRT(AI131^2-4*AJ131))/2</f>
        <v>2.0314520986905102E-4</v>
      </c>
      <c r="AM131" s="1">
        <f t="shared" ref="AM131:AM194" si="59">SQRT(AI131^2-4*AJ131)</f>
        <v>2.8814659929384669E-2</v>
      </c>
      <c r="AN131" s="1"/>
      <c r="AO131" s="1"/>
      <c r="AP131" s="1"/>
      <c r="AQ131" s="1"/>
      <c r="AR131" s="1"/>
    </row>
    <row r="132" spans="1:44" x14ac:dyDescent="0.2">
      <c r="A132">
        <v>131</v>
      </c>
      <c r="B132" s="1">
        <v>-2.92386E-2</v>
      </c>
      <c r="C132" s="1">
        <v>1.11253</v>
      </c>
      <c r="D132" s="1">
        <v>-0.13781299999999999</v>
      </c>
      <c r="E132" s="1">
        <v>0.60285200000000005</v>
      </c>
      <c r="F132" s="1">
        <v>2.0440700000000001E-4</v>
      </c>
      <c r="G132" s="1">
        <f t="shared" ref="G132:G195" si="60">(B132-B131)/(F132-F131)</f>
        <v>67.036450079239685</v>
      </c>
      <c r="H132" s="1">
        <f t="shared" ref="H132:H195" si="61">(C132-C131)/(F132-F131)</f>
        <v>1497.6228209191311</v>
      </c>
      <c r="I132" s="1">
        <f t="shared" ref="I132:I195" si="62">(D132-D131)/(F132-F131)</f>
        <v>-1937.4009508716306</v>
      </c>
      <c r="J132" s="1">
        <f t="shared" ref="J132:J195" si="63">(E132-E131)/(F132-F131)</f>
        <v>1351.0301109350746</v>
      </c>
      <c r="K132" s="1">
        <f t="shared" si="44"/>
        <v>2.0440700000000001E-4</v>
      </c>
      <c r="L132" s="1">
        <v>1.7373599999999999E-2</v>
      </c>
      <c r="M132" s="1">
        <v>1.7373599999999999E-2</v>
      </c>
      <c r="N132" s="1">
        <v>-7.6301600000000004E-3</v>
      </c>
      <c r="O132" s="1">
        <f t="shared" si="45"/>
        <v>2.7117039999999999E-2</v>
      </c>
      <c r="P132" s="1">
        <f t="shared" si="46"/>
        <v>2.0839600471253333E-4</v>
      </c>
      <c r="Q132" s="1">
        <f t="shared" si="47"/>
        <v>1.7373599999999999E-2</v>
      </c>
      <c r="R132" s="1">
        <f t="shared" si="48"/>
        <v>-6.0932074233878774E-6</v>
      </c>
      <c r="S132" s="1">
        <f t="shared" si="49"/>
        <v>1.6060402495839489E-2</v>
      </c>
      <c r="T132" s="1">
        <f t="shared" si="50"/>
        <v>-2.3943079367999996E-3</v>
      </c>
      <c r="U132" s="1">
        <f t="shared" si="51"/>
        <v>1.6347561798080001E-2</v>
      </c>
      <c r="V132" s="1">
        <f t="shared" si="52"/>
        <v>2.0446477665562665E-4</v>
      </c>
      <c r="W132" s="1">
        <f t="shared" ref="W132:W195" si="64">(G132*P132-F132^2)/F132+H132*SQRT(P132)+I132*Q132+J132*O132-1</f>
        <v>91.940345651185766</v>
      </c>
      <c r="X132" s="1">
        <f t="shared" ref="X132:X195" si="65">V132/W132</f>
        <v>2.2238852291392235E-6</v>
      </c>
      <c r="Y132" s="1"/>
      <c r="Z132" s="1">
        <f t="shared" si="53"/>
        <v>2.0441662944260447E-4</v>
      </c>
      <c r="AA132" s="1"/>
      <c r="AB132" s="1">
        <v>-2.2263620006837399E-4</v>
      </c>
      <c r="AC132" s="1">
        <v>-7.3864659925930399E-4</v>
      </c>
      <c r="AD132" s="1">
        <v>-1.8083918838600818E-3</v>
      </c>
      <c r="AE132" s="1">
        <f t="shared" si="54"/>
        <v>5.7878329173350182E-5</v>
      </c>
      <c r="AF132" s="1">
        <v>-2.2928957992943879E-4</v>
      </c>
      <c r="AG132" s="1">
        <v>-1.7901681678556642E-4</v>
      </c>
      <c r="AH132" s="1">
        <v>-1.710254948360451E-4</v>
      </c>
      <c r="AI132" s="1">
        <f t="shared" si="55"/>
        <v>-3.001365635711949E-2</v>
      </c>
      <c r="AJ132" s="1">
        <f t="shared" si="56"/>
        <v>6.0932074233878774E-6</v>
      </c>
      <c r="AK132" s="3">
        <f t="shared" si="57"/>
        <v>2.9809249756039116E-2</v>
      </c>
      <c r="AL132" s="1">
        <f t="shared" si="58"/>
        <v>2.0440660108037197E-4</v>
      </c>
      <c r="AM132" s="1">
        <f t="shared" si="59"/>
        <v>2.9604843154958746E-2</v>
      </c>
      <c r="AN132" s="1"/>
      <c r="AO132" s="1"/>
      <c r="AP132" s="1"/>
      <c r="AQ132" s="1"/>
      <c r="AR132" s="1"/>
    </row>
    <row r="133" spans="1:44" x14ac:dyDescent="0.2">
      <c r="A133">
        <v>132</v>
      </c>
      <c r="B133" s="1">
        <v>-2.9153100000000001E-2</v>
      </c>
      <c r="C133" s="1">
        <v>1.11435</v>
      </c>
      <c r="D133" s="1">
        <v>-0.14019999999999999</v>
      </c>
      <c r="E133" s="1">
        <v>0.60453599999999996</v>
      </c>
      <c r="F133" s="1">
        <v>2.0567099999999999E-4</v>
      </c>
      <c r="G133" s="1">
        <f t="shared" si="60"/>
        <v>67.64240506329125</v>
      </c>
      <c r="H133" s="1">
        <f t="shared" si="61"/>
        <v>1439.8734177214887</v>
      </c>
      <c r="I133" s="1">
        <f t="shared" si="62"/>
        <v>-1888.4493670886379</v>
      </c>
      <c r="J133" s="1">
        <f t="shared" si="63"/>
        <v>1332.2784810126066</v>
      </c>
      <c r="K133" s="1">
        <f t="shared" si="44"/>
        <v>2.0567099999999999E-4</v>
      </c>
      <c r="L133" s="1">
        <v>1.7818799999999999E-2</v>
      </c>
      <c r="M133" s="1">
        <v>1.7818799999999999E-2</v>
      </c>
      <c r="N133" s="1">
        <v>-7.6301600000000004E-3</v>
      </c>
      <c r="O133" s="1">
        <f t="shared" si="45"/>
        <v>2.8007439999999998E-2</v>
      </c>
      <c r="P133" s="1">
        <f t="shared" si="46"/>
        <v>2.1588318836053335E-4</v>
      </c>
      <c r="Q133" s="1">
        <f t="shared" si="47"/>
        <v>1.7818799999999999E-2</v>
      </c>
      <c r="R133" s="1">
        <f t="shared" si="48"/>
        <v>-6.293664178593465E-6</v>
      </c>
      <c r="S133" s="1">
        <f t="shared" si="49"/>
        <v>1.6373104329315272E-2</v>
      </c>
      <c r="T133" s="1">
        <f t="shared" si="50"/>
        <v>-2.4981957599999999E-3</v>
      </c>
      <c r="U133" s="1">
        <f t="shared" si="51"/>
        <v>1.6931505747839998E-2</v>
      </c>
      <c r="V133" s="1">
        <f t="shared" si="52"/>
        <v>2.05774564377946E-4</v>
      </c>
      <c r="W133" s="1">
        <f t="shared" si="64"/>
        <v>94.820665963805197</v>
      </c>
      <c r="X133" s="1">
        <f t="shared" si="65"/>
        <v>2.1701446861435665E-6</v>
      </c>
      <c r="Y133" s="1"/>
      <c r="Z133" s="1">
        <f t="shared" si="53"/>
        <v>2.0568826072965766E-4</v>
      </c>
      <c r="AA133" s="1"/>
      <c r="AB133" s="1">
        <v>-2.3542361789621186E-4</v>
      </c>
      <c r="AC133" s="1">
        <v>-8.2798378702234401E-4</v>
      </c>
      <c r="AD133" s="1">
        <v>-2.1771453783844992E-3</v>
      </c>
      <c r="AE133" s="1">
        <f t="shared" si="54"/>
        <v>5.9743215841818472E-5</v>
      </c>
      <c r="AF133" s="1">
        <v>-2.3088136949401928E-4</v>
      </c>
      <c r="AG133" s="1">
        <v>-1.8036439693228017E-4</v>
      </c>
      <c r="AH133" s="1">
        <v>-1.7266786684902257E-4</v>
      </c>
      <c r="AI133" s="1">
        <f t="shared" si="55"/>
        <v>-3.0806414317155272E-2</v>
      </c>
      <c r="AJ133" s="1">
        <f t="shared" si="56"/>
        <v>6.293664178593465E-6</v>
      </c>
      <c r="AK133" s="3">
        <f t="shared" si="57"/>
        <v>3.0600744017932967E-2</v>
      </c>
      <c r="AL133" s="1">
        <f t="shared" si="58"/>
        <v>2.0567029922230647E-4</v>
      </c>
      <c r="AM133" s="1">
        <f t="shared" si="59"/>
        <v>3.0395073718710659E-2</v>
      </c>
      <c r="AN133" s="1"/>
      <c r="AO133" s="1"/>
      <c r="AP133" s="1"/>
      <c r="AQ133" s="1"/>
      <c r="AR133" s="1"/>
    </row>
    <row r="134" spans="1:44" x14ac:dyDescent="0.2">
      <c r="A134">
        <v>133</v>
      </c>
      <c r="B134" s="1">
        <v>-2.9067699999999998E-2</v>
      </c>
      <c r="C134" s="1">
        <v>1.1160699999999999</v>
      </c>
      <c r="D134" s="1">
        <v>-0.14246</v>
      </c>
      <c r="E134" s="1">
        <v>0.60613700000000004</v>
      </c>
      <c r="F134" s="1">
        <v>2.0693600000000001E-4</v>
      </c>
      <c r="G134" s="1">
        <f t="shared" si="60"/>
        <v>67.509881422925929</v>
      </c>
      <c r="H134" s="1">
        <f t="shared" si="61"/>
        <v>1359.6837944663343</v>
      </c>
      <c r="I134" s="1">
        <f t="shared" si="62"/>
        <v>-1786.561264822112</v>
      </c>
      <c r="J134" s="1">
        <f t="shared" si="63"/>
        <v>1265.6126482213801</v>
      </c>
      <c r="K134" s="1">
        <f t="shared" si="44"/>
        <v>2.0693600000000001E-4</v>
      </c>
      <c r="L134" s="1">
        <v>1.8260700000000001E-2</v>
      </c>
      <c r="M134" s="1">
        <v>1.8260700000000001E-2</v>
      </c>
      <c r="N134" s="1">
        <v>-7.6301600000000004E-3</v>
      </c>
      <c r="O134" s="1">
        <f t="shared" si="45"/>
        <v>2.8891240000000002E-2</v>
      </c>
      <c r="P134" s="1">
        <f t="shared" si="46"/>
        <v>2.2344554384653339E-4</v>
      </c>
      <c r="Q134" s="1">
        <f t="shared" si="47"/>
        <v>1.8260700000000001E-2</v>
      </c>
      <c r="R134" s="1">
        <f t="shared" si="48"/>
        <v>-6.4950480348678785E-6</v>
      </c>
      <c r="S134" s="1">
        <f t="shared" si="49"/>
        <v>1.6683120376104157E-2</v>
      </c>
      <c r="T134" s="1">
        <f t="shared" si="50"/>
        <v>-2.6014193220000002E-3</v>
      </c>
      <c r="U134" s="1">
        <f t="shared" si="51"/>
        <v>1.7512049539880004E-2</v>
      </c>
      <c r="V134" s="1">
        <f t="shared" si="52"/>
        <v>2.0700283202936334E-4</v>
      </c>
      <c r="W134" s="1">
        <f t="shared" si="64"/>
        <v>96.161616730495666</v>
      </c>
      <c r="X134" s="1">
        <f t="shared" si="65"/>
        <v>2.1526554884108627E-6</v>
      </c>
      <c r="Y134" s="1"/>
      <c r="Z134" s="1">
        <f t="shared" si="53"/>
        <v>2.0694713867156056E-4</v>
      </c>
      <c r="AA134" s="1"/>
      <c r="AB134" s="1">
        <v>-2.4850707453599415E-4</v>
      </c>
      <c r="AC134" s="1">
        <v>-9.2175650520215239E-4</v>
      </c>
      <c r="AD134" s="1">
        <v>-2.5633642070116702E-3</v>
      </c>
      <c r="AE134" s="1">
        <f t="shared" si="54"/>
        <v>6.161462154166282E-5</v>
      </c>
      <c r="AF134" s="1">
        <v>-2.3248814328093758E-4</v>
      </c>
      <c r="AG134" s="1">
        <v>-1.8173574481905732E-4</v>
      </c>
      <c r="AH134" s="1">
        <v>-1.7431949208004464E-4</v>
      </c>
      <c r="AI134" s="1">
        <f t="shared" si="55"/>
        <v>-3.1593750593984157E-2</v>
      </c>
      <c r="AJ134" s="1">
        <f t="shared" si="56"/>
        <v>6.4950480348678785E-6</v>
      </c>
      <c r="AK134" s="3">
        <f t="shared" si="57"/>
        <v>3.138681503753793E-2</v>
      </c>
      <c r="AL134" s="1">
        <f t="shared" si="58"/>
        <v>2.0693555644623121E-4</v>
      </c>
      <c r="AM134" s="1">
        <f t="shared" si="59"/>
        <v>3.1179879481091695E-2</v>
      </c>
      <c r="AN134" s="1"/>
      <c r="AO134" s="1"/>
      <c r="AP134" s="1"/>
      <c r="AQ134" s="1"/>
      <c r="AR134" s="1"/>
    </row>
    <row r="135" spans="1:44" x14ac:dyDescent="0.2">
      <c r="A135">
        <v>134</v>
      </c>
      <c r="B135" s="1">
        <v>-2.89804E-2</v>
      </c>
      <c r="C135" s="1">
        <v>1.1181000000000001</v>
      </c>
      <c r="D135" s="1">
        <v>-0.14505599999999999</v>
      </c>
      <c r="E135" s="1">
        <v>0.60791600000000001</v>
      </c>
      <c r="F135" s="1">
        <v>2.08202E-4</v>
      </c>
      <c r="G135" s="1">
        <f t="shared" si="60"/>
        <v>68.957345971563655</v>
      </c>
      <c r="H135" s="1">
        <f t="shared" si="61"/>
        <v>1603.4755134282968</v>
      </c>
      <c r="I135" s="1">
        <f t="shared" si="62"/>
        <v>-2050.5529225908526</v>
      </c>
      <c r="J135" s="1">
        <f t="shared" si="63"/>
        <v>1405.2132701421779</v>
      </c>
      <c r="K135" s="1">
        <f t="shared" si="44"/>
        <v>2.08202E-4</v>
      </c>
      <c r="L135" s="1">
        <v>1.8710000000000001E-2</v>
      </c>
      <c r="M135" s="1">
        <v>1.8710000000000001E-2</v>
      </c>
      <c r="N135" s="1">
        <v>-7.6301600000000004E-3</v>
      </c>
      <c r="O135" s="1">
        <f t="shared" si="45"/>
        <v>2.9789840000000001E-2</v>
      </c>
      <c r="P135" s="1">
        <f t="shared" si="46"/>
        <v>2.3126800960853337E-4</v>
      </c>
      <c r="Q135" s="1">
        <f t="shared" si="47"/>
        <v>1.8710000000000001E-2</v>
      </c>
      <c r="R135" s="1">
        <f t="shared" si="48"/>
        <v>-6.70223942565914E-6</v>
      </c>
      <c r="S135" s="1">
        <f t="shared" si="49"/>
        <v>1.7003504035391206E-2</v>
      </c>
      <c r="T135" s="1">
        <f t="shared" si="50"/>
        <v>-2.7139977600000001E-3</v>
      </c>
      <c r="U135" s="1">
        <f t="shared" si="51"/>
        <v>1.810972037344E-2</v>
      </c>
      <c r="V135" s="1">
        <f t="shared" si="52"/>
        <v>2.081841724902514E-4</v>
      </c>
      <c r="W135" s="1">
        <f t="shared" si="64"/>
        <v>103.47677832167291</v>
      </c>
      <c r="X135" s="1">
        <f t="shared" si="65"/>
        <v>2.0118926764716236E-6</v>
      </c>
      <c r="Y135" s="1"/>
      <c r="Z135" s="1">
        <f t="shared" si="53"/>
        <v>2.0819902874837524E-4</v>
      </c>
      <c r="AA135" s="1"/>
      <c r="AB135" s="1">
        <v>-2.622636884853423E-4</v>
      </c>
      <c r="AC135" s="1">
        <v>-1.0200032912114848E-3</v>
      </c>
      <c r="AD135" s="1">
        <v>-2.9766824501862472E-3</v>
      </c>
      <c r="AE135" s="1">
        <f t="shared" si="54"/>
        <v>6.353880539673856E-5</v>
      </c>
      <c r="AF135" s="1">
        <v>-2.3415435082525758E-4</v>
      </c>
      <c r="AG135" s="1">
        <v>-1.8313003349781581E-4</v>
      </c>
      <c r="AH135" s="1">
        <v>-1.7601907314557661E-4</v>
      </c>
      <c r="AI135" s="1">
        <f t="shared" si="55"/>
        <v>-3.2399226648831207E-2</v>
      </c>
      <c r="AJ135" s="1">
        <f t="shared" si="56"/>
        <v>6.70223942565914E-6</v>
      </c>
      <c r="AK135" s="3">
        <f t="shared" si="57"/>
        <v>3.2191024532777557E-2</v>
      </c>
      <c r="AL135" s="1">
        <f t="shared" si="58"/>
        <v>2.0820211605364694E-4</v>
      </c>
      <c r="AM135" s="1">
        <f t="shared" si="59"/>
        <v>3.1982822416723913E-2</v>
      </c>
      <c r="AN135" s="1"/>
      <c r="AO135" s="1"/>
      <c r="AP135" s="1"/>
      <c r="AQ135" s="1"/>
      <c r="AR135" s="1"/>
    </row>
    <row r="136" spans="1:44" x14ac:dyDescent="0.2">
      <c r="A136">
        <v>135</v>
      </c>
      <c r="B136" s="1">
        <v>-2.88928E-2</v>
      </c>
      <c r="C136" s="1">
        <v>1.12079</v>
      </c>
      <c r="D136" s="1">
        <v>-0.148372</v>
      </c>
      <c r="E136" s="1">
        <v>0.61011599999999999</v>
      </c>
      <c r="F136" s="1">
        <v>2.0949299999999999E-4</v>
      </c>
      <c r="G136" s="1">
        <f t="shared" si="60"/>
        <v>67.854376452362743</v>
      </c>
      <c r="H136" s="1">
        <f t="shared" si="61"/>
        <v>2083.6560805576009</v>
      </c>
      <c r="I136" s="1">
        <f t="shared" si="62"/>
        <v>-2568.5515104570236</v>
      </c>
      <c r="J136" s="1">
        <f t="shared" si="63"/>
        <v>1704.1053446940223</v>
      </c>
      <c r="K136" s="1">
        <f t="shared" si="44"/>
        <v>2.0949299999999999E-4</v>
      </c>
      <c r="L136" s="1">
        <v>1.9177E-2</v>
      </c>
      <c r="M136" s="1">
        <v>1.9177E-2</v>
      </c>
      <c r="N136" s="1">
        <v>-7.6301600000000004E-3</v>
      </c>
      <c r="O136" s="1">
        <f t="shared" si="45"/>
        <v>3.0723839999999999E-2</v>
      </c>
      <c r="P136" s="1">
        <f t="shared" si="46"/>
        <v>2.3954127575520002E-4</v>
      </c>
      <c r="Q136" s="1">
        <f t="shared" si="47"/>
        <v>1.9177E-2</v>
      </c>
      <c r="R136" s="1">
        <f t="shared" si="48"/>
        <v>-6.9210181721398432E-6</v>
      </c>
      <c r="S136" s="1">
        <f t="shared" si="49"/>
        <v>1.734660249289784E-2</v>
      </c>
      <c r="T136" s="1">
        <f t="shared" si="50"/>
        <v>-2.8453298439999998E-3</v>
      </c>
      <c r="U136" s="1">
        <f t="shared" si="51"/>
        <v>1.8745106365439999E-2</v>
      </c>
      <c r="V136" s="1">
        <f t="shared" si="52"/>
        <v>2.0938888989529073E-4</v>
      </c>
      <c r="W136" s="1">
        <f t="shared" si="64"/>
        <v>111.93529021364134</v>
      </c>
      <c r="X136" s="1">
        <f t="shared" si="65"/>
        <v>1.8706244428870289E-6</v>
      </c>
      <c r="Y136" s="1"/>
      <c r="Z136" s="1">
        <f t="shared" si="53"/>
        <v>2.0947564831588181E-4</v>
      </c>
      <c r="AA136" s="1"/>
      <c r="AB136" s="1">
        <v>-2.7678631798452522E-4</v>
      </c>
      <c r="AC136" s="1">
        <v>-1.1226997467858571E-3</v>
      </c>
      <c r="AD136" s="1">
        <v>-3.4283318060392802E-3</v>
      </c>
      <c r="AE136" s="1">
        <f t="shared" si="54"/>
        <v>6.5569640779261149E-5</v>
      </c>
      <c r="AF136" s="1">
        <v>-2.3588873347509483E-4</v>
      </c>
      <c r="AG136" s="1">
        <v>-1.8454505323760331E-4</v>
      </c>
      <c r="AH136" s="1">
        <v>-1.778057396506612E-4</v>
      </c>
      <c r="AI136" s="1">
        <f t="shared" si="55"/>
        <v>-3.3246379014337843E-2</v>
      </c>
      <c r="AJ136" s="1">
        <f t="shared" si="56"/>
        <v>6.9210181721398432E-6</v>
      </c>
      <c r="AK136" s="3">
        <f t="shared" si="57"/>
        <v>3.3036885349943368E-2</v>
      </c>
      <c r="AL136" s="1">
        <f t="shared" si="58"/>
        <v>2.094936643944785E-4</v>
      </c>
      <c r="AM136" s="1">
        <f t="shared" si="59"/>
        <v>3.2827391685548886E-2</v>
      </c>
      <c r="AN136" s="1"/>
      <c r="AO136" s="1"/>
      <c r="AP136" s="1"/>
      <c r="AQ136" s="1"/>
      <c r="AR136" s="1"/>
    </row>
    <row r="137" spans="1:44" x14ac:dyDescent="0.2">
      <c r="A137">
        <v>136</v>
      </c>
      <c r="B137" s="1">
        <v>-2.8808E-2</v>
      </c>
      <c r="C137" s="1">
        <v>1.1243399999999999</v>
      </c>
      <c r="D137" s="1">
        <v>-0.152641</v>
      </c>
      <c r="E137" s="1">
        <v>0.61287899999999995</v>
      </c>
      <c r="F137" s="1">
        <v>2.1083899999999999E-4</v>
      </c>
      <c r="G137" s="1">
        <f t="shared" si="60"/>
        <v>63.001485884100781</v>
      </c>
      <c r="H137" s="1">
        <f t="shared" si="61"/>
        <v>2637.444279346174</v>
      </c>
      <c r="I137" s="1">
        <f t="shared" si="62"/>
        <v>-3171.6196136701374</v>
      </c>
      <c r="J137" s="1">
        <f t="shared" si="63"/>
        <v>2052.7488855868992</v>
      </c>
      <c r="K137" s="1">
        <f t="shared" si="44"/>
        <v>2.1083899999999999E-4</v>
      </c>
      <c r="L137" s="1">
        <v>1.9667299999999999E-2</v>
      </c>
      <c r="M137" s="1">
        <v>1.9667299999999999E-2</v>
      </c>
      <c r="N137" s="1">
        <v>-7.6301600000000004E-3</v>
      </c>
      <c r="O137" s="1">
        <f t="shared" si="45"/>
        <v>3.170444E-2</v>
      </c>
      <c r="P137" s="1">
        <f t="shared" si="46"/>
        <v>2.4838377415053331E-4</v>
      </c>
      <c r="Q137" s="1">
        <f t="shared" si="47"/>
        <v>1.9667299999999999E-2</v>
      </c>
      <c r="R137" s="1">
        <f t="shared" si="48"/>
        <v>-7.1554397657285638E-6</v>
      </c>
      <c r="S137" s="1">
        <f t="shared" si="49"/>
        <v>1.7719818634811903E-2</v>
      </c>
      <c r="T137" s="1">
        <f t="shared" si="50"/>
        <v>-3.0020363392999996E-3</v>
      </c>
      <c r="U137" s="1">
        <f t="shared" si="51"/>
        <v>1.943098548276E-2</v>
      </c>
      <c r="V137" s="1">
        <f t="shared" si="52"/>
        <v>2.1083520541505946E-4</v>
      </c>
      <c r="W137" s="1">
        <f t="shared" si="64"/>
        <v>117.49084877663267</v>
      </c>
      <c r="X137" s="1">
        <f t="shared" si="65"/>
        <v>1.7944819329366501E-6</v>
      </c>
      <c r="Y137" s="1"/>
      <c r="Z137" s="1">
        <f t="shared" si="53"/>
        <v>2.1083836756917657E-4</v>
      </c>
      <c r="AA137" s="1"/>
      <c r="AB137" s="1">
        <v>-2.9218886953208682E-4</v>
      </c>
      <c r="AC137" s="1">
        <v>-1.2298430625542669E-3</v>
      </c>
      <c r="AD137" s="1">
        <v>-3.9266997338253395E-3</v>
      </c>
      <c r="AE137" s="1">
        <f t="shared" si="54"/>
        <v>6.7744282551134922E-5</v>
      </c>
      <c r="AF137" s="1">
        <v>-2.3770205976426172E-4</v>
      </c>
      <c r="AG137" s="1">
        <v>-1.8597989320466894E-4</v>
      </c>
      <c r="AH137" s="1">
        <v>-1.7970202575740842E-4</v>
      </c>
      <c r="AI137" s="1">
        <f t="shared" si="55"/>
        <v>-3.4148767778271902E-2</v>
      </c>
      <c r="AJ137" s="1">
        <f t="shared" si="56"/>
        <v>7.1554397657285638E-6</v>
      </c>
      <c r="AK137" s="3">
        <f t="shared" si="57"/>
        <v>3.393792875455072E-2</v>
      </c>
      <c r="AL137" s="1">
        <f t="shared" si="58"/>
        <v>2.108390237211856E-4</v>
      </c>
      <c r="AM137" s="1">
        <f t="shared" si="59"/>
        <v>3.3727089730829531E-2</v>
      </c>
      <c r="AN137" s="1"/>
      <c r="AO137" s="1"/>
      <c r="AP137" s="1"/>
      <c r="AQ137" s="1"/>
      <c r="AR137" s="1"/>
    </row>
    <row r="138" spans="1:44" x14ac:dyDescent="0.2">
      <c r="A138">
        <v>137</v>
      </c>
      <c r="B138" s="1">
        <v>-2.8728500000000001E-2</v>
      </c>
      <c r="C138" s="1">
        <v>1.1285700000000001</v>
      </c>
      <c r="D138" s="1">
        <v>-0.15765699999999999</v>
      </c>
      <c r="E138" s="1">
        <v>0.61607000000000001</v>
      </c>
      <c r="F138" s="1">
        <v>2.12246E-4</v>
      </c>
      <c r="G138" s="1">
        <f t="shared" si="60"/>
        <v>56.503198294242516</v>
      </c>
      <c r="H138" s="1">
        <f t="shared" si="61"/>
        <v>3006.3965884862487</v>
      </c>
      <c r="I138" s="1">
        <f t="shared" si="62"/>
        <v>-3565.0319829424034</v>
      </c>
      <c r="J138" s="1">
        <f t="shared" si="63"/>
        <v>2267.9459843639197</v>
      </c>
      <c r="K138" s="1">
        <f t="shared" si="44"/>
        <v>2.12246E-4</v>
      </c>
      <c r="L138" s="1">
        <v>2.0175100000000001E-2</v>
      </c>
      <c r="M138" s="1">
        <v>2.0175100000000001E-2</v>
      </c>
      <c r="N138" s="1">
        <v>-7.6301600000000004E-3</v>
      </c>
      <c r="O138" s="1">
        <f t="shared" si="45"/>
        <v>3.2720040000000006E-2</v>
      </c>
      <c r="P138" s="1">
        <f t="shared" si="46"/>
        <v>2.5771082788920004E-4</v>
      </c>
      <c r="Q138" s="1">
        <f t="shared" si="47"/>
        <v>2.0175100000000001E-2</v>
      </c>
      <c r="R138" s="1">
        <f t="shared" si="48"/>
        <v>-7.4036455190148834E-6</v>
      </c>
      <c r="S138" s="1">
        <f t="shared" si="49"/>
        <v>1.8117356685538297E-2</v>
      </c>
      <c r="T138" s="1">
        <f t="shared" si="50"/>
        <v>-3.1807457407E-3</v>
      </c>
      <c r="U138" s="1">
        <f t="shared" si="51"/>
        <v>2.0157835042800002E-2</v>
      </c>
      <c r="V138" s="1">
        <f t="shared" si="52"/>
        <v>2.1206648925018584E-4</v>
      </c>
      <c r="W138" s="1">
        <f t="shared" si="64"/>
        <v>118.15164935854678</v>
      </c>
      <c r="X138" s="1">
        <f t="shared" si="65"/>
        <v>1.7948669392387583E-6</v>
      </c>
      <c r="Y138" s="1"/>
      <c r="Z138" s="1">
        <f t="shared" si="53"/>
        <v>2.1221608154169765E-4</v>
      </c>
      <c r="AA138" s="1"/>
      <c r="AB138" s="1">
        <v>-3.084494618552753E-4</v>
      </c>
      <c r="AC138" s="1">
        <v>-1.3414527584308547E-3</v>
      </c>
      <c r="AD138" s="1">
        <v>-4.4689708165258531E-3</v>
      </c>
      <c r="AE138" s="1">
        <f t="shared" si="54"/>
        <v>7.0044422424448213E-5</v>
      </c>
      <c r="AF138" s="1">
        <v>-2.3958807966579029E-4</v>
      </c>
      <c r="AG138" s="1">
        <v>-1.8743297443583456E-4</v>
      </c>
      <c r="AH138" s="1">
        <v>-1.8168647733462896E-4</v>
      </c>
      <c r="AI138" s="1">
        <f t="shared" si="55"/>
        <v>-3.5094445987638299E-2</v>
      </c>
      <c r="AJ138" s="1">
        <f t="shared" si="56"/>
        <v>7.4036455190148834E-6</v>
      </c>
      <c r="AK138" s="3">
        <f t="shared" si="57"/>
        <v>3.488219888869136E-2</v>
      </c>
      <c r="AL138" s="1">
        <f t="shared" si="58"/>
        <v>2.1224709894693966E-4</v>
      </c>
      <c r="AM138" s="1">
        <f t="shared" si="59"/>
        <v>3.466995178974442E-2</v>
      </c>
      <c r="AN138" s="1"/>
      <c r="AO138" s="1"/>
      <c r="AP138" s="1"/>
      <c r="AQ138" s="1"/>
      <c r="AR138" s="1"/>
    </row>
    <row r="139" spans="1:44" x14ac:dyDescent="0.2">
      <c r="A139">
        <v>138</v>
      </c>
      <c r="B139" s="1">
        <v>-2.8658099999999999E-2</v>
      </c>
      <c r="C139" s="1">
        <v>1.13297</v>
      </c>
      <c r="D139" s="1">
        <v>-0.16281999999999999</v>
      </c>
      <c r="E139" s="1">
        <v>0.61932900000000002</v>
      </c>
      <c r="F139" s="1">
        <v>2.1372399999999999E-4</v>
      </c>
      <c r="G139" s="1">
        <f t="shared" si="60"/>
        <v>47.631935047362838</v>
      </c>
      <c r="H139" s="1">
        <f t="shared" si="61"/>
        <v>2976.9959404600777</v>
      </c>
      <c r="I139" s="1">
        <f t="shared" si="62"/>
        <v>-3493.2341001353466</v>
      </c>
      <c r="J139" s="1">
        <f t="shared" si="63"/>
        <v>2205.0067658998905</v>
      </c>
      <c r="K139" s="1">
        <f t="shared" si="44"/>
        <v>2.1372399999999999E-4</v>
      </c>
      <c r="L139" s="1">
        <v>2.0685700000000001E-2</v>
      </c>
      <c r="M139" s="1">
        <v>2.0685700000000001E-2</v>
      </c>
      <c r="N139" s="1">
        <v>-7.6301600000000004E-3</v>
      </c>
      <c r="O139" s="1">
        <f t="shared" si="45"/>
        <v>3.3741240000000006E-2</v>
      </c>
      <c r="P139" s="1">
        <f t="shared" si="46"/>
        <v>2.6726264251320002E-4</v>
      </c>
      <c r="Q139" s="1">
        <f t="shared" si="47"/>
        <v>2.0685700000000001E-2</v>
      </c>
      <c r="R139" s="1">
        <f t="shared" si="48"/>
        <v>-7.6592395354075366E-6</v>
      </c>
      <c r="S139" s="1">
        <f t="shared" si="49"/>
        <v>1.8521985477567615E-2</v>
      </c>
      <c r="T139" s="1">
        <f t="shared" si="50"/>
        <v>-3.368045674E-3</v>
      </c>
      <c r="U139" s="1">
        <f t="shared" si="51"/>
        <v>2.0896928427960003E-2</v>
      </c>
      <c r="V139" s="1">
        <f t="shared" si="52"/>
        <v>2.1380952306465639E-4</v>
      </c>
      <c r="W139" s="1">
        <f t="shared" si="64"/>
        <v>109.37179878562436</v>
      </c>
      <c r="X139" s="1">
        <f t="shared" si="65"/>
        <v>1.9548871412797788E-6</v>
      </c>
      <c r="Y139" s="1"/>
      <c r="Z139" s="1">
        <f t="shared" si="53"/>
        <v>2.1373825384410941E-4</v>
      </c>
      <c r="AA139" s="1"/>
      <c r="AB139" s="1">
        <v>-3.2523829858494956E-4</v>
      </c>
      <c r="AC139" s="1">
        <v>-1.4575054574400867E-3</v>
      </c>
      <c r="AD139" s="1">
        <v>-5.0410252380768648E-3</v>
      </c>
      <c r="AE139" s="1">
        <f t="shared" si="54"/>
        <v>7.2408990462056341E-5</v>
      </c>
      <c r="AF139" s="1">
        <v>-2.4150628133289058E-4</v>
      </c>
      <c r="AG139" s="1">
        <v>-1.8890342513883866E-4</v>
      </c>
      <c r="AH139" s="1">
        <v>-1.8370133020959684E-4</v>
      </c>
      <c r="AI139" s="1">
        <f t="shared" si="55"/>
        <v>-3.6050868231527616E-2</v>
      </c>
      <c r="AJ139" s="1">
        <f t="shared" si="56"/>
        <v>7.6592395354075366E-6</v>
      </c>
      <c r="AK139" s="3">
        <f t="shared" si="57"/>
        <v>3.5837144744626334E-2</v>
      </c>
      <c r="AL139" s="1">
        <f t="shared" si="58"/>
        <v>2.1372348690128218E-4</v>
      </c>
      <c r="AM139" s="1">
        <f t="shared" si="59"/>
        <v>3.5623421257725052E-2</v>
      </c>
      <c r="AN139" s="1"/>
      <c r="AO139" s="1"/>
      <c r="AP139" s="1"/>
      <c r="AQ139" s="1"/>
      <c r="AR139" s="1"/>
    </row>
    <row r="140" spans="1:44" x14ac:dyDescent="0.2">
      <c r="A140">
        <v>139</v>
      </c>
      <c r="B140" s="1">
        <v>-2.8596099999999999E-2</v>
      </c>
      <c r="C140" s="1">
        <v>1.1372199999999999</v>
      </c>
      <c r="D140" s="1">
        <v>-0.16777600000000001</v>
      </c>
      <c r="E140" s="1">
        <v>0.62242900000000001</v>
      </c>
      <c r="F140" s="1">
        <v>2.1525299999999999E-4</v>
      </c>
      <c r="G140" s="1">
        <f t="shared" si="60"/>
        <v>40.549378678874653</v>
      </c>
      <c r="H140" s="1">
        <f t="shared" si="61"/>
        <v>2779.5945062131136</v>
      </c>
      <c r="I140" s="1">
        <f t="shared" si="62"/>
        <v>-3241.3342053629817</v>
      </c>
      <c r="J140" s="1">
        <f t="shared" si="63"/>
        <v>2027.4689339437418</v>
      </c>
      <c r="K140" s="1">
        <f t="shared" si="44"/>
        <v>2.1525299999999999E-4</v>
      </c>
      <c r="L140" s="1">
        <v>2.1190000000000001E-2</v>
      </c>
      <c r="M140" s="1">
        <v>2.1190000000000001E-2</v>
      </c>
      <c r="N140" s="1">
        <v>-7.6301600000000004E-3</v>
      </c>
      <c r="O140" s="1">
        <f t="shared" si="45"/>
        <v>3.4749840000000004E-2</v>
      </c>
      <c r="P140" s="1">
        <f t="shared" si="46"/>
        <v>2.7686720747520003E-4</v>
      </c>
      <c r="Q140" s="1">
        <f t="shared" si="47"/>
        <v>2.1190000000000001E-2</v>
      </c>
      <c r="R140" s="1">
        <f t="shared" si="48"/>
        <v>-7.9173223516815675E-6</v>
      </c>
      <c r="S140" s="1">
        <f t="shared" si="49"/>
        <v>1.8922575603427652E-2</v>
      </c>
      <c r="T140" s="1">
        <f t="shared" si="50"/>
        <v>-3.5551734400000004E-3</v>
      </c>
      <c r="U140" s="1">
        <f t="shared" si="51"/>
        <v>2.1629308161360002E-2</v>
      </c>
      <c r="V140" s="1">
        <f t="shared" si="52"/>
        <v>2.1523758488824554E-4</v>
      </c>
      <c r="W140" s="1">
        <f t="shared" si="64"/>
        <v>99.176984673504634</v>
      </c>
      <c r="X140" s="1">
        <f t="shared" si="65"/>
        <v>2.1702372339390833E-6</v>
      </c>
      <c r="Y140" s="1"/>
      <c r="Z140" s="1">
        <f t="shared" si="53"/>
        <v>2.1525043081470756E-4</v>
      </c>
      <c r="AA140" s="1"/>
      <c r="AB140" s="1">
        <v>-3.4251928272065147E-4</v>
      </c>
      <c r="AC140" s="1">
        <v>-1.5780283936188875E-3</v>
      </c>
      <c r="AD140" s="1">
        <v>-5.6323931420744731E-3</v>
      </c>
      <c r="AE140" s="1">
        <f t="shared" si="54"/>
        <v>7.4791952812435677E-5</v>
      </c>
      <c r="AF140" s="1">
        <v>-2.4345100074805664E-4</v>
      </c>
      <c r="AG140" s="1">
        <v>-1.9038993970439935E-4</v>
      </c>
      <c r="AH140" s="1">
        <v>-1.8570907986316488E-4</v>
      </c>
      <c r="AI140" s="1">
        <f t="shared" si="55"/>
        <v>-3.6996710324787657E-2</v>
      </c>
      <c r="AJ140" s="1">
        <f t="shared" si="56"/>
        <v>7.9173223516815675E-6</v>
      </c>
      <c r="AK140" s="3">
        <f t="shared" si="57"/>
        <v>3.6781457234044052E-2</v>
      </c>
      <c r="AL140" s="1">
        <f t="shared" si="58"/>
        <v>2.1525309074360219E-4</v>
      </c>
      <c r="AM140" s="1">
        <f t="shared" si="59"/>
        <v>3.6566204143300453E-2</v>
      </c>
      <c r="AN140" s="1"/>
      <c r="AO140" s="1"/>
      <c r="AP140" s="1"/>
      <c r="AQ140" s="1"/>
      <c r="AR140" s="1"/>
    </row>
    <row r="141" spans="1:44" x14ac:dyDescent="0.2">
      <c r="A141">
        <v>140</v>
      </c>
      <c r="B141" s="1">
        <v>-2.8532999999999999E-2</v>
      </c>
      <c r="C141" s="1">
        <v>1.1422099999999999</v>
      </c>
      <c r="D141" s="1">
        <v>-0.17361599999999999</v>
      </c>
      <c r="E141" s="1">
        <v>0.62610200000000005</v>
      </c>
      <c r="F141" s="1">
        <v>2.1680899999999999E-4</v>
      </c>
      <c r="G141" s="1">
        <f t="shared" si="60"/>
        <v>40.552699228791838</v>
      </c>
      <c r="H141" s="1">
        <f t="shared" si="61"/>
        <v>3206.9408740360286</v>
      </c>
      <c r="I141" s="1">
        <f t="shared" si="62"/>
        <v>-3753.2133676092526</v>
      </c>
      <c r="J141" s="1">
        <f t="shared" si="63"/>
        <v>2360.5398457583838</v>
      </c>
      <c r="K141" s="1">
        <f t="shared" si="44"/>
        <v>2.1680899999999999E-4</v>
      </c>
      <c r="L141" s="1">
        <v>2.1718299999999999E-2</v>
      </c>
      <c r="M141" s="1">
        <v>2.1718299999999999E-2</v>
      </c>
      <c r="N141" s="1">
        <v>-7.6301600000000004E-3</v>
      </c>
      <c r="O141" s="1">
        <f t="shared" si="45"/>
        <v>3.5806439999999995E-2</v>
      </c>
      <c r="P141" s="1">
        <f t="shared" si="46"/>
        <v>2.8711070145720003E-4</v>
      </c>
      <c r="Q141" s="1">
        <f t="shared" si="47"/>
        <v>2.1718299999999999E-2</v>
      </c>
      <c r="R141" s="1">
        <f t="shared" si="48"/>
        <v>-8.192129644678289E-6</v>
      </c>
      <c r="S141" s="1">
        <f t="shared" si="49"/>
        <v>1.9353996054914776E-2</v>
      </c>
      <c r="T141" s="1">
        <f t="shared" si="50"/>
        <v>-3.7706443727999997E-3</v>
      </c>
      <c r="U141" s="1">
        <f t="shared" si="51"/>
        <v>2.2418483696879998E-2</v>
      </c>
      <c r="V141" s="1">
        <f t="shared" si="52"/>
        <v>2.1682809295826486E-4</v>
      </c>
      <c r="W141" s="1">
        <f t="shared" si="64"/>
        <v>110.05056897617692</v>
      </c>
      <c r="X141" s="1">
        <f t="shared" si="65"/>
        <v>1.9702587181098762E-6</v>
      </c>
      <c r="Y141" s="1"/>
      <c r="Z141" s="1">
        <f t="shared" si="53"/>
        <v>2.1681218215971083E-4</v>
      </c>
      <c r="AA141" s="1"/>
      <c r="AB141" s="1">
        <v>-3.6024145997644438E-4</v>
      </c>
      <c r="AC141" s="1">
        <v>-1.7029682075700462E-3</v>
      </c>
      <c r="AD141" s="1">
        <v>-6.2800132683200581E-3</v>
      </c>
      <c r="AE141" s="1">
        <f t="shared" si="54"/>
        <v>7.7328487617786117E-5</v>
      </c>
      <c r="AF141" s="1">
        <v>-2.4541595403964836E-4</v>
      </c>
      <c r="AG141" s="1">
        <v>-1.9189135946611597E-4</v>
      </c>
      <c r="AH141" s="1">
        <v>-1.8782994253467569E-4</v>
      </c>
      <c r="AI141" s="1">
        <f t="shared" si="55"/>
        <v>-3.8001835378994778E-2</v>
      </c>
      <c r="AJ141" s="1">
        <f t="shared" si="56"/>
        <v>8.192129644678289E-6</v>
      </c>
      <c r="AK141" s="3">
        <f t="shared" si="57"/>
        <v>3.7785026489181667E-2</v>
      </c>
      <c r="AL141" s="1">
        <f t="shared" si="58"/>
        <v>2.168088898131075E-4</v>
      </c>
      <c r="AM141" s="1">
        <f t="shared" si="59"/>
        <v>3.7568217599368563E-2</v>
      </c>
      <c r="AN141" s="1"/>
      <c r="AO141" s="1"/>
      <c r="AP141" s="1"/>
      <c r="AQ141" s="1"/>
      <c r="AR141" s="1"/>
    </row>
    <row r="142" spans="1:44" x14ac:dyDescent="0.2">
      <c r="A142">
        <v>141</v>
      </c>
      <c r="B142" s="1">
        <v>-2.8466200000000001E-2</v>
      </c>
      <c r="C142" s="1">
        <v>1.1483399999999999</v>
      </c>
      <c r="D142" s="1">
        <v>-0.18080599999999999</v>
      </c>
      <c r="E142" s="1">
        <v>0.63065599999999999</v>
      </c>
      <c r="F142" s="1">
        <v>2.1838599999999999E-4</v>
      </c>
      <c r="G142" s="1">
        <f t="shared" si="60"/>
        <v>42.358909321495702</v>
      </c>
      <c r="H142" s="1">
        <f t="shared" si="61"/>
        <v>3887.1274571971853</v>
      </c>
      <c r="I142" s="1">
        <f t="shared" si="62"/>
        <v>-4559.2897907419101</v>
      </c>
      <c r="J142" s="1">
        <f t="shared" si="63"/>
        <v>2887.7615726061772</v>
      </c>
      <c r="K142" s="1">
        <f t="shared" si="44"/>
        <v>2.1838599999999999E-4</v>
      </c>
      <c r="L142" s="1">
        <v>2.22832E-2</v>
      </c>
      <c r="M142" s="1">
        <v>2.22832E-2</v>
      </c>
      <c r="N142" s="1">
        <v>-7.6301600000000004E-3</v>
      </c>
      <c r="O142" s="1">
        <f t="shared" si="45"/>
        <v>3.6936239999999995E-2</v>
      </c>
      <c r="P142" s="1">
        <f t="shared" si="46"/>
        <v>2.9826970216320002E-4</v>
      </c>
      <c r="Q142" s="1">
        <f t="shared" si="47"/>
        <v>2.22832E-2</v>
      </c>
      <c r="R142" s="1">
        <f t="shared" si="48"/>
        <v>-8.4906049957180841E-6</v>
      </c>
      <c r="S142" s="1">
        <f t="shared" si="49"/>
        <v>1.9832390408116823E-2</v>
      </c>
      <c r="T142" s="1">
        <f t="shared" si="50"/>
        <v>-4.0289362591999995E-3</v>
      </c>
      <c r="U142" s="1">
        <f t="shared" si="51"/>
        <v>2.3294061373439996E-2</v>
      </c>
      <c r="V142" s="1">
        <f t="shared" si="52"/>
        <v>2.1862678535864224E-4</v>
      </c>
      <c r="W142" s="1">
        <f t="shared" si="64"/>
        <v>129.0532824031132</v>
      </c>
      <c r="X142" s="1">
        <f t="shared" si="65"/>
        <v>1.6940815552117118E-6</v>
      </c>
      <c r="Y142" s="1"/>
      <c r="Z142" s="1">
        <f t="shared" si="53"/>
        <v>2.1842613089310706E-4</v>
      </c>
      <c r="AA142" s="1"/>
      <c r="AB142" s="1">
        <v>-3.783868685505367E-4</v>
      </c>
      <c r="AC142" s="1">
        <v>-1.8324266523499617E-3</v>
      </c>
      <c r="AD142" s="1">
        <v>-7.0043195670372385E-3</v>
      </c>
      <c r="AE142" s="1">
        <f t="shared" si="54"/>
        <v>8.0083905555224704E-5</v>
      </c>
      <c r="AF142" s="1">
        <v>-2.4739811279948234E-4</v>
      </c>
      <c r="AG142" s="1">
        <v>-1.9340779725209649E-4</v>
      </c>
      <c r="AH142" s="1">
        <v>-1.901161729406584E-4</v>
      </c>
      <c r="AI142" s="1">
        <f t="shared" si="55"/>
        <v>-3.9097515522356824E-2</v>
      </c>
      <c r="AJ142" s="1">
        <f t="shared" si="56"/>
        <v>8.4906049957180841E-6</v>
      </c>
      <c r="AK142" s="3">
        <f t="shared" si="57"/>
        <v>3.8879130882500078E-2</v>
      </c>
      <c r="AL142" s="1">
        <f t="shared" si="58"/>
        <v>2.18384639856746E-4</v>
      </c>
      <c r="AM142" s="1">
        <f t="shared" si="59"/>
        <v>3.8660746242643332E-2</v>
      </c>
      <c r="AN142" s="1"/>
      <c r="AO142" s="1"/>
      <c r="AP142" s="1"/>
      <c r="AQ142" s="1"/>
      <c r="AR142" s="1"/>
    </row>
    <row r="143" spans="1:44" x14ac:dyDescent="0.2">
      <c r="A143">
        <v>142</v>
      </c>
      <c r="B143" s="1">
        <v>-2.8396500000000002E-2</v>
      </c>
      <c r="C143" s="1">
        <v>1.1554</v>
      </c>
      <c r="D143" s="1">
        <v>-0.189114</v>
      </c>
      <c r="E143" s="1">
        <v>0.63593699999999997</v>
      </c>
      <c r="F143" s="1">
        <v>2.1997600000000001E-4</v>
      </c>
      <c r="G143" s="1">
        <f t="shared" si="60"/>
        <v>43.836477987420245</v>
      </c>
      <c r="H143" s="1">
        <f t="shared" si="61"/>
        <v>4440.251572327038</v>
      </c>
      <c r="I143" s="1">
        <f t="shared" si="62"/>
        <v>-5225.1572327043532</v>
      </c>
      <c r="J143" s="1">
        <f t="shared" si="63"/>
        <v>3321.3836477986943</v>
      </c>
      <c r="K143" s="1">
        <f t="shared" si="44"/>
        <v>2.1997600000000001E-4</v>
      </c>
      <c r="L143" s="1">
        <v>2.2878599999999999E-2</v>
      </c>
      <c r="M143" s="1">
        <v>2.2878599999999999E-2</v>
      </c>
      <c r="N143" s="1">
        <v>-7.6301600000000004E-3</v>
      </c>
      <c r="O143" s="1">
        <f t="shared" si="45"/>
        <v>3.8127040000000001E-2</v>
      </c>
      <c r="P143" s="1">
        <f t="shared" si="46"/>
        <v>3.1026147891253332E-4</v>
      </c>
      <c r="Q143" s="1">
        <f t="shared" si="47"/>
        <v>2.2878599999999999E-2</v>
      </c>
      <c r="R143" s="1">
        <f t="shared" si="48"/>
        <v>-8.8103400859397532E-6</v>
      </c>
      <c r="S143" s="1">
        <f t="shared" si="49"/>
        <v>2.0351493818750604E-2</v>
      </c>
      <c r="T143" s="1">
        <f t="shared" si="50"/>
        <v>-4.3266635603999995E-3</v>
      </c>
      <c r="U143" s="1">
        <f t="shared" si="51"/>
        <v>2.4246395436479998E-2</v>
      </c>
      <c r="V143" s="1">
        <f t="shared" si="52"/>
        <v>2.1985606387198847E-4</v>
      </c>
      <c r="W143" s="1">
        <f t="shared" si="64"/>
        <v>146.13011432446433</v>
      </c>
      <c r="X143" s="1">
        <f t="shared" si="65"/>
        <v>1.5045226296328253E-6</v>
      </c>
      <c r="Y143" s="1"/>
      <c r="Z143" s="1">
        <f t="shared" si="53"/>
        <v>2.1995601064533142E-4</v>
      </c>
      <c r="AA143" s="1"/>
      <c r="AB143" s="1">
        <v>-3.9695356155853233E-4</v>
      </c>
      <c r="AC143" s="1">
        <v>-1.9662754209795641E-3</v>
      </c>
      <c r="AD143" s="1">
        <v>-7.803328866657154E-3</v>
      </c>
      <c r="AE143" s="1">
        <f t="shared" si="54"/>
        <v>8.3035123099895857E-5</v>
      </c>
      <c r="AF143" s="1">
        <v>-2.4939645944257219E-4</v>
      </c>
      <c r="AG143" s="1">
        <v>-1.9493699334452872E-4</v>
      </c>
      <c r="AH143" s="1">
        <v>-1.9254492378289011E-4</v>
      </c>
      <c r="AI143" s="1">
        <f t="shared" si="55"/>
        <v>-4.0271225694830604E-2</v>
      </c>
      <c r="AJ143" s="1">
        <f t="shared" si="56"/>
        <v>8.8103400859397532E-6</v>
      </c>
      <c r="AK143" s="3">
        <f t="shared" si="57"/>
        <v>4.0051249032459865E-2</v>
      </c>
      <c r="AL143" s="1">
        <f t="shared" si="58"/>
        <v>2.1997666237073832E-4</v>
      </c>
      <c r="AM143" s="1">
        <f t="shared" si="59"/>
        <v>3.9831272370089127E-2</v>
      </c>
      <c r="AN143" s="1"/>
      <c r="AO143" s="1"/>
      <c r="AP143" s="1"/>
      <c r="AQ143" s="1"/>
      <c r="AR143" s="1"/>
    </row>
    <row r="144" spans="1:44" x14ac:dyDescent="0.2">
      <c r="A144">
        <v>143</v>
      </c>
      <c r="B144" s="1">
        <v>-2.83225E-2</v>
      </c>
      <c r="C144" s="1">
        <v>1.1635599999999999</v>
      </c>
      <c r="D144" s="1">
        <v>-0.19872899999999999</v>
      </c>
      <c r="E144" s="1">
        <v>0.64206799999999997</v>
      </c>
      <c r="F144" s="1">
        <v>2.2157599999999999E-4</v>
      </c>
      <c r="G144" s="1">
        <f t="shared" si="60"/>
        <v>46.250000000001158</v>
      </c>
      <c r="H144" s="1">
        <f t="shared" si="61"/>
        <v>5100.0000000000146</v>
      </c>
      <c r="I144" s="1">
        <f t="shared" si="62"/>
        <v>-6009.3750000000482</v>
      </c>
      <c r="J144" s="1">
        <f t="shared" si="63"/>
        <v>3831.875000000035</v>
      </c>
      <c r="K144" s="1">
        <f t="shared" si="44"/>
        <v>2.2157599999999999E-4</v>
      </c>
      <c r="L144" s="1">
        <v>2.3509599999999999E-2</v>
      </c>
      <c r="M144" s="1">
        <v>2.3509599999999999E-2</v>
      </c>
      <c r="N144" s="1">
        <v>-7.6301600000000004E-3</v>
      </c>
      <c r="O144" s="1">
        <f t="shared" si="45"/>
        <v>3.938904E-2</v>
      </c>
      <c r="P144" s="1">
        <f t="shared" si="46"/>
        <v>3.2322821761920001E-4</v>
      </c>
      <c r="Q144" s="1">
        <f t="shared" si="47"/>
        <v>2.3509599999999999E-2</v>
      </c>
      <c r="R144" s="1">
        <f t="shared" si="48"/>
        <v>-9.1546311935197932E-6</v>
      </c>
      <c r="S144" s="1">
        <f t="shared" si="49"/>
        <v>2.0919120263254255E-2</v>
      </c>
      <c r="T144" s="1">
        <f t="shared" si="50"/>
        <v>-4.6720392983999994E-3</v>
      </c>
      <c r="U144" s="1">
        <f t="shared" si="51"/>
        <v>2.5290442134719999E-2</v>
      </c>
      <c r="V144" s="1">
        <f t="shared" si="52"/>
        <v>2.2153583777788019E-4</v>
      </c>
      <c r="W144" s="1">
        <f t="shared" si="64"/>
        <v>167.81432248773368</v>
      </c>
      <c r="X144" s="1">
        <f t="shared" si="65"/>
        <v>1.3201247336565881E-6</v>
      </c>
      <c r="Y144" s="1"/>
      <c r="Z144" s="1">
        <f t="shared" si="53"/>
        <v>2.2156930629631334E-4</v>
      </c>
      <c r="AA144" s="1"/>
      <c r="AB144" s="1">
        <v>-4.1593651932280936E-4</v>
      </c>
      <c r="AC144" s="1">
        <v>-2.1046475346240719E-3</v>
      </c>
      <c r="AD144" s="1">
        <v>-8.6899861500407335E-3</v>
      </c>
      <c r="AE144" s="1">
        <f t="shared" si="54"/>
        <v>8.6213056515211384E-5</v>
      </c>
      <c r="AF144" s="1">
        <v>-2.514099929380707E-4</v>
      </c>
      <c r="AG144" s="1">
        <v>-1.9647962996747985E-4</v>
      </c>
      <c r="AH144" s="1">
        <v>-1.9513861984075191E-4</v>
      </c>
      <c r="AI144" s="1">
        <f t="shared" si="55"/>
        <v>-4.1537523099574258E-2</v>
      </c>
      <c r="AJ144" s="1">
        <f t="shared" si="56"/>
        <v>9.1546311935197932E-6</v>
      </c>
      <c r="AK144" s="3">
        <f t="shared" si="57"/>
        <v>4.1315946883024299E-2</v>
      </c>
      <c r="AL144" s="1">
        <f t="shared" si="58"/>
        <v>2.215762165499631E-4</v>
      </c>
      <c r="AM144" s="1">
        <f t="shared" si="59"/>
        <v>4.1094370666474332E-2</v>
      </c>
      <c r="AN144" s="1"/>
      <c r="AO144" s="1"/>
      <c r="AP144" s="1"/>
      <c r="AQ144" s="1"/>
      <c r="AR144" s="1"/>
    </row>
    <row r="145" spans="1:44" x14ac:dyDescent="0.2">
      <c r="A145">
        <v>144</v>
      </c>
      <c r="B145" s="1">
        <v>-2.82501E-2</v>
      </c>
      <c r="C145" s="1">
        <v>1.17181</v>
      </c>
      <c r="D145" s="1">
        <v>-0.20843</v>
      </c>
      <c r="E145" s="1">
        <v>0.64824400000000004</v>
      </c>
      <c r="F145" s="1">
        <v>2.2318199999999999E-4</v>
      </c>
      <c r="G145" s="1">
        <f t="shared" si="60"/>
        <v>45.080946450809677</v>
      </c>
      <c r="H145" s="1">
        <f t="shared" si="61"/>
        <v>5136.986301369926</v>
      </c>
      <c r="I145" s="1">
        <f t="shared" si="62"/>
        <v>-6040.4732254047494</v>
      </c>
      <c r="J145" s="1">
        <f t="shared" si="63"/>
        <v>3845.5790784558399</v>
      </c>
      <c r="K145" s="1">
        <f t="shared" si="44"/>
        <v>2.2318199999999999E-4</v>
      </c>
      <c r="L145" s="1">
        <v>2.4143299999999999E-2</v>
      </c>
      <c r="M145" s="1">
        <v>2.4143299999999999E-2</v>
      </c>
      <c r="N145" s="1">
        <v>-7.6301600000000004E-3</v>
      </c>
      <c r="O145" s="1">
        <f t="shared" si="45"/>
        <v>4.0656440000000002E-2</v>
      </c>
      <c r="P145" s="1">
        <f t="shared" si="46"/>
        <v>3.3651758679053342E-4</v>
      </c>
      <c r="Q145" s="1">
        <f t="shared" si="47"/>
        <v>2.4143299999999999E-2</v>
      </c>
      <c r="R145" s="1">
        <f t="shared" si="48"/>
        <v>-9.5066554785912489E-6</v>
      </c>
      <c r="S145" s="1">
        <f t="shared" si="49"/>
        <v>2.1496169742768592E-2</v>
      </c>
      <c r="T145" s="1">
        <f t="shared" si="50"/>
        <v>-5.0321880190000003E-3</v>
      </c>
      <c r="U145" s="1">
        <f t="shared" si="51"/>
        <v>2.6355293291360004E-2</v>
      </c>
      <c r="V145" s="1">
        <f t="shared" si="52"/>
        <v>2.2329738883593298E-4</v>
      </c>
      <c r="W145" s="1">
        <f t="shared" si="64"/>
        <v>171.71919873970441</v>
      </c>
      <c r="X145" s="1">
        <f t="shared" si="65"/>
        <v>1.3003635614117433E-6</v>
      </c>
      <c r="Y145" s="1"/>
      <c r="Z145" s="1">
        <f t="shared" si="53"/>
        <v>2.2320123147265546E-4</v>
      </c>
      <c r="AA145" s="1"/>
      <c r="AB145" s="1">
        <v>-4.3533148426272428E-4</v>
      </c>
      <c r="AC145" s="1">
        <v>-2.2474545360324279E-3</v>
      </c>
      <c r="AD145" s="1">
        <v>-9.6217323909246755E-3</v>
      </c>
      <c r="AE145" s="1">
        <f t="shared" si="54"/>
        <v>8.9459010693804605E-5</v>
      </c>
      <c r="AF145" s="1">
        <v>-2.534373442794362E-4</v>
      </c>
      <c r="AG145" s="1">
        <v>-1.9803389290781227E-4</v>
      </c>
      <c r="AH145" s="1">
        <v>-1.977622494913148E-4</v>
      </c>
      <c r="AI145" s="1">
        <f t="shared" si="55"/>
        <v>-4.2819275015128597E-2</v>
      </c>
      <c r="AJ145" s="1">
        <f t="shared" si="56"/>
        <v>9.5066554785912489E-6</v>
      </c>
      <c r="AK145" s="3">
        <f t="shared" si="57"/>
        <v>4.2596093622892142E-2</v>
      </c>
      <c r="AL145" s="1">
        <f t="shared" si="58"/>
        <v>2.2318139223645103E-4</v>
      </c>
      <c r="AM145" s="1">
        <f t="shared" si="59"/>
        <v>4.2372912230655695E-2</v>
      </c>
      <c r="AN145" s="1"/>
      <c r="AO145" s="1"/>
      <c r="AP145" s="1"/>
      <c r="AQ145" s="1"/>
      <c r="AR145" s="1"/>
    </row>
    <row r="146" spans="1:44" x14ac:dyDescent="0.2">
      <c r="A146">
        <v>145</v>
      </c>
      <c r="B146" s="1">
        <v>-2.8183699999999999E-2</v>
      </c>
      <c r="C146" s="1">
        <v>1.1798999999999999</v>
      </c>
      <c r="D146" s="1">
        <v>-0.217941</v>
      </c>
      <c r="E146" s="1">
        <v>0.65428500000000001</v>
      </c>
      <c r="F146" s="1">
        <v>2.2482000000000001E-4</v>
      </c>
      <c r="G146" s="1">
        <f t="shared" si="60"/>
        <v>40.537240537240919</v>
      </c>
      <c r="H146" s="1">
        <f t="shared" si="61"/>
        <v>4938.9499389498551</v>
      </c>
      <c r="I146" s="1">
        <f t="shared" si="62"/>
        <v>-5806.4713064712523</v>
      </c>
      <c r="J146" s="1">
        <f t="shared" si="63"/>
        <v>3688.0341880341343</v>
      </c>
      <c r="K146" s="1">
        <f t="shared" si="44"/>
        <v>2.2482000000000001E-4</v>
      </c>
      <c r="L146" s="1">
        <v>2.4772800000000001E-2</v>
      </c>
      <c r="M146" s="1">
        <v>2.4772800000000001E-2</v>
      </c>
      <c r="N146" s="1">
        <v>-7.6301600000000004E-3</v>
      </c>
      <c r="O146" s="1">
        <f t="shared" si="45"/>
        <v>4.1915439999999998E-2</v>
      </c>
      <c r="P146" s="1">
        <f t="shared" si="46"/>
        <v>3.4998393892053339E-4</v>
      </c>
      <c r="Q146" s="1">
        <f t="shared" si="47"/>
        <v>2.4772800000000001E-2</v>
      </c>
      <c r="R146" s="1">
        <f t="shared" si="48"/>
        <v>-9.8638423393546365E-6</v>
      </c>
      <c r="S146" s="1">
        <f t="shared" si="49"/>
        <v>2.2073401274910143E-2</v>
      </c>
      <c r="T146" s="1">
        <f t="shared" si="50"/>
        <v>-5.3990088048000004E-3</v>
      </c>
      <c r="U146" s="1">
        <f t="shared" si="51"/>
        <v>2.7424643660400001E-2</v>
      </c>
      <c r="V146" s="1">
        <f t="shared" si="52"/>
        <v>2.2463732544548629E-4</v>
      </c>
      <c r="W146" s="1">
        <f t="shared" si="64"/>
        <v>165.24549155321168</v>
      </c>
      <c r="X146" s="1">
        <f t="shared" si="65"/>
        <v>1.3594157597525104E-6</v>
      </c>
      <c r="Y146" s="1"/>
      <c r="Z146" s="1">
        <f t="shared" si="53"/>
        <v>2.2478955424091437E-4</v>
      </c>
      <c r="AA146" s="1"/>
      <c r="AB146" s="1">
        <v>-4.5508787290532426E-4</v>
      </c>
      <c r="AC146" s="1">
        <v>-2.3946910404412168E-3</v>
      </c>
      <c r="AD146" s="1">
        <v>-1.0588275931948554E-2</v>
      </c>
      <c r="AE146" s="1">
        <f t="shared" si="54"/>
        <v>9.2747425038636135E-5</v>
      </c>
      <c r="AF146" s="1">
        <v>-2.5547281917736496E-4</v>
      </c>
      <c r="AG146" s="1">
        <v>-1.9959953018969077E-4</v>
      </c>
      <c r="AH146" s="1">
        <v>-2.003857323056788E-4</v>
      </c>
      <c r="AI146" s="1">
        <f t="shared" si="55"/>
        <v>-4.4099036130510139E-2</v>
      </c>
      <c r="AJ146" s="1">
        <f t="shared" si="56"/>
        <v>9.8638423393546365E-6</v>
      </c>
      <c r="AK146" s="3">
        <f t="shared" si="57"/>
        <v>4.3874215189628987E-2</v>
      </c>
      <c r="AL146" s="1">
        <f t="shared" si="58"/>
        <v>2.2482094088115481E-4</v>
      </c>
      <c r="AM146" s="1">
        <f t="shared" si="59"/>
        <v>4.3649394248747829E-2</v>
      </c>
      <c r="AN146" s="1"/>
      <c r="AO146" s="1"/>
      <c r="AP146" s="1"/>
      <c r="AQ146" s="1"/>
      <c r="AR146" s="1"/>
    </row>
    <row r="147" spans="1:44" x14ac:dyDescent="0.2">
      <c r="A147">
        <v>146</v>
      </c>
      <c r="B147" s="1">
        <v>-2.8127200000000002E-2</v>
      </c>
      <c r="C147" s="1">
        <v>1.18815</v>
      </c>
      <c r="D147" s="1">
        <v>-0.227599</v>
      </c>
      <c r="E147" s="1">
        <v>0.66041099999999997</v>
      </c>
      <c r="F147" s="1">
        <v>2.26536E-4</v>
      </c>
      <c r="G147" s="1">
        <f t="shared" si="60"/>
        <v>32.925407925406574</v>
      </c>
      <c r="H147" s="1">
        <f t="shared" si="61"/>
        <v>4807.692307692374</v>
      </c>
      <c r="I147" s="1">
        <f t="shared" si="62"/>
        <v>-5628.2051282051443</v>
      </c>
      <c r="J147" s="1">
        <f t="shared" si="63"/>
        <v>3569.9300699300597</v>
      </c>
      <c r="K147" s="1">
        <f t="shared" si="44"/>
        <v>2.26536E-4</v>
      </c>
      <c r="L147" s="1">
        <v>2.5407099999999998E-2</v>
      </c>
      <c r="M147" s="1">
        <v>2.5407099999999998E-2</v>
      </c>
      <c r="N147" s="1">
        <v>-7.6301600000000004E-3</v>
      </c>
      <c r="O147" s="1">
        <f t="shared" si="45"/>
        <v>4.3184039999999993E-2</v>
      </c>
      <c r="P147" s="1">
        <f t="shared" si="46"/>
        <v>3.6382018276919994E-4</v>
      </c>
      <c r="Q147" s="1">
        <f t="shared" si="47"/>
        <v>2.5407099999999998E-2</v>
      </c>
      <c r="R147" s="1">
        <f t="shared" si="48"/>
        <v>-1.0233243044785842E-5</v>
      </c>
      <c r="S147" s="1">
        <f t="shared" si="49"/>
        <v>2.2662857404336878E-2</v>
      </c>
      <c r="T147" s="1">
        <f t="shared" si="50"/>
        <v>-5.7826305528999996E-3</v>
      </c>
      <c r="U147" s="1">
        <f t="shared" si="51"/>
        <v>2.8519215040439996E-2</v>
      </c>
      <c r="V147" s="1">
        <f t="shared" si="52"/>
        <v>2.2674066652707617E-4</v>
      </c>
      <c r="W147" s="1">
        <f t="shared" si="64"/>
        <v>154.74836455588073</v>
      </c>
      <c r="X147" s="1">
        <f t="shared" si="65"/>
        <v>1.4652217306322387E-6</v>
      </c>
      <c r="Y147" s="1"/>
      <c r="Z147" s="1">
        <f t="shared" si="53"/>
        <v>2.2657011108784606E-4</v>
      </c>
      <c r="AA147" s="1"/>
      <c r="AB147" s="1">
        <v>-4.7518110259848838E-4</v>
      </c>
      <c r="AC147" s="1">
        <v>-2.546411282151786E-3</v>
      </c>
      <c r="AD147" s="1">
        <v>-1.1603494167586107E-2</v>
      </c>
      <c r="AE147" s="1">
        <f t="shared" si="54"/>
        <v>9.6142532678468624E-5</v>
      </c>
      <c r="AF147" s="1">
        <v>-2.575133747806243E-4</v>
      </c>
      <c r="AG147" s="1">
        <v>-2.0117588919206969E-4</v>
      </c>
      <c r="AH147" s="1">
        <v>-2.0304528746547564E-4</v>
      </c>
      <c r="AI147" s="1">
        <f t="shared" si="55"/>
        <v>-4.5399441891876877E-2</v>
      </c>
      <c r="AJ147" s="1">
        <f t="shared" si="56"/>
        <v>1.0233243044785842E-5</v>
      </c>
      <c r="AK147" s="3">
        <f t="shared" si="57"/>
        <v>4.5172906923424822E-2</v>
      </c>
      <c r="AL147" s="1">
        <f t="shared" si="58"/>
        <v>2.2653496845205859E-4</v>
      </c>
      <c r="AM147" s="1">
        <f t="shared" si="59"/>
        <v>4.4946371954972759E-2</v>
      </c>
      <c r="AN147" s="1"/>
      <c r="AO147" s="1"/>
      <c r="AP147" s="1"/>
      <c r="AQ147" s="1"/>
      <c r="AR147" s="1"/>
    </row>
    <row r="148" spans="1:44" x14ac:dyDescent="0.2">
      <c r="A148">
        <v>147</v>
      </c>
      <c r="B148" s="1">
        <v>-2.80825E-2</v>
      </c>
      <c r="C148" s="1">
        <v>1.1963900000000001</v>
      </c>
      <c r="D148" s="1">
        <v>-0.237234</v>
      </c>
      <c r="E148" s="1">
        <v>0.66650900000000002</v>
      </c>
      <c r="F148" s="1">
        <v>2.2833799999999999E-4</v>
      </c>
      <c r="G148" s="1">
        <f t="shared" si="60"/>
        <v>24.80577136515085</v>
      </c>
      <c r="H148" s="1">
        <f t="shared" si="61"/>
        <v>4572.6970033296629</v>
      </c>
      <c r="I148" s="1">
        <f t="shared" si="62"/>
        <v>-5346.8368479467463</v>
      </c>
      <c r="J148" s="1">
        <f t="shared" si="63"/>
        <v>3384.0177580466529</v>
      </c>
      <c r="K148" s="1">
        <f t="shared" si="44"/>
        <v>2.2833799999999999E-4</v>
      </c>
      <c r="L148" s="1">
        <v>2.60418E-2</v>
      </c>
      <c r="M148" s="1">
        <v>2.60418E-2</v>
      </c>
      <c r="N148" s="1">
        <v>-7.6301600000000004E-3</v>
      </c>
      <c r="O148" s="1">
        <f t="shared" si="45"/>
        <v>4.4453439999999997E-2</v>
      </c>
      <c r="P148" s="1">
        <f t="shared" si="46"/>
        <v>3.7793363008053332E-4</v>
      </c>
      <c r="Q148" s="1">
        <f t="shared" si="47"/>
        <v>2.60418E-2</v>
      </c>
      <c r="R148" s="1">
        <f t="shared" si="48"/>
        <v>-1.0613321166736577E-5</v>
      </c>
      <c r="S148" s="1">
        <f t="shared" si="49"/>
        <v>2.3258437944406563E-2</v>
      </c>
      <c r="T148" s="1">
        <f t="shared" si="50"/>
        <v>-6.1780003811999998E-3</v>
      </c>
      <c r="U148" s="1">
        <f t="shared" si="51"/>
        <v>2.9628617840959999E-2</v>
      </c>
      <c r="V148" s="1">
        <f t="shared" si="52"/>
        <v>2.283068352179965E-4</v>
      </c>
      <c r="W148" s="1">
        <f t="shared" si="64"/>
        <v>140.1426029844674</v>
      </c>
      <c r="X148" s="1">
        <f t="shared" si="65"/>
        <v>1.629103715472594E-6</v>
      </c>
      <c r="Y148" s="1"/>
      <c r="Z148" s="1">
        <f t="shared" si="53"/>
        <v>2.2833280586966606E-4</v>
      </c>
      <c r="AA148" s="1"/>
      <c r="AB148" s="1">
        <v>-4.9561256692333779E-4</v>
      </c>
      <c r="AC148" s="1">
        <v>-2.7025571698014103E-3</v>
      </c>
      <c r="AD148" s="1">
        <v>-1.2660853426576496E-2</v>
      </c>
      <c r="AE148" s="1">
        <f t="shared" si="54"/>
        <v>9.9628722788234038E-5</v>
      </c>
      <c r="AF148" s="1">
        <v>-2.5955968179817193E-4</v>
      </c>
      <c r="AG148" s="1">
        <v>-2.0276242204715506E-4</v>
      </c>
      <c r="AH148" s="1">
        <v>-2.0572147346542384E-4</v>
      </c>
      <c r="AI148" s="1">
        <f t="shared" si="55"/>
        <v>-4.6709055404166561E-2</v>
      </c>
      <c r="AJ148" s="1">
        <f t="shared" si="56"/>
        <v>1.0613321166736577E-5</v>
      </c>
      <c r="AK148" s="3">
        <f t="shared" si="57"/>
        <v>4.6480717250312768E-2</v>
      </c>
      <c r="AL148" s="1">
        <f t="shared" si="58"/>
        <v>2.2833815385379236E-4</v>
      </c>
      <c r="AM148" s="1">
        <f t="shared" si="59"/>
        <v>4.6252379096458976E-2</v>
      </c>
      <c r="AN148" s="1"/>
      <c r="AO148" s="1"/>
      <c r="AP148" s="1"/>
      <c r="AQ148" s="1"/>
      <c r="AR148" s="1"/>
    </row>
    <row r="149" spans="1:44" x14ac:dyDescent="0.2">
      <c r="A149">
        <v>148</v>
      </c>
      <c r="B149" s="1">
        <v>-2.8050599999999998E-2</v>
      </c>
      <c r="C149" s="1">
        <v>1.20462</v>
      </c>
      <c r="D149" s="1">
        <v>-0.24682899999999999</v>
      </c>
      <c r="E149" s="1">
        <v>0.67256899999999997</v>
      </c>
      <c r="F149" s="1">
        <v>2.3023999999999999E-4</v>
      </c>
      <c r="G149" s="1">
        <f t="shared" si="60"/>
        <v>16.771819137750491</v>
      </c>
      <c r="H149" s="1">
        <f t="shared" si="61"/>
        <v>4327.024185068336</v>
      </c>
      <c r="I149" s="1">
        <f t="shared" si="62"/>
        <v>-5044.6898002103108</v>
      </c>
      <c r="J149" s="1">
        <f t="shared" si="63"/>
        <v>3186.1198738170169</v>
      </c>
      <c r="K149" s="1">
        <f t="shared" si="44"/>
        <v>2.3023999999999999E-4</v>
      </c>
      <c r="L149" s="1">
        <v>2.6676700000000001E-2</v>
      </c>
      <c r="M149" s="1">
        <v>2.6676700000000001E-2</v>
      </c>
      <c r="N149" s="1">
        <v>-7.6301600000000004E-3</v>
      </c>
      <c r="O149" s="1">
        <f t="shared" si="45"/>
        <v>4.5723239999999998E-2</v>
      </c>
      <c r="P149" s="1">
        <f t="shared" si="46"/>
        <v>3.923202143532E-4</v>
      </c>
      <c r="Q149" s="1">
        <f t="shared" si="47"/>
        <v>2.6676700000000001E-2</v>
      </c>
      <c r="R149" s="1">
        <f t="shared" si="48"/>
        <v>-1.1004817404735871E-5</v>
      </c>
      <c r="S149" s="1">
        <f t="shared" si="49"/>
        <v>2.385999851309592E-2</v>
      </c>
      <c r="T149" s="1">
        <f t="shared" si="50"/>
        <v>-6.5845831843000004E-3</v>
      </c>
      <c r="U149" s="1">
        <f t="shared" si="51"/>
        <v>3.0752033803559998E-2</v>
      </c>
      <c r="V149" s="1">
        <f t="shared" si="52"/>
        <v>2.3029223200901616E-4</v>
      </c>
      <c r="W149" s="1">
        <f t="shared" si="64"/>
        <v>124.38805169823019</v>
      </c>
      <c r="X149" s="1">
        <f t="shared" si="65"/>
        <v>1.8514015523590101E-6</v>
      </c>
      <c r="Y149" s="1"/>
      <c r="Z149" s="1">
        <f t="shared" si="53"/>
        <v>2.3024870533483604E-4</v>
      </c>
      <c r="AA149" s="1"/>
      <c r="AB149" s="1">
        <v>-5.1636267700397136E-4</v>
      </c>
      <c r="AC149" s="1">
        <v>-2.863190651814191E-3</v>
      </c>
      <c r="AD149" s="1">
        <v>-1.3760079385185808E-2</v>
      </c>
      <c r="AE149" s="1">
        <f t="shared" si="54"/>
        <v>1.0321195857524835E-4</v>
      </c>
      <c r="AF149" s="1">
        <v>-2.616090110395716E-4</v>
      </c>
      <c r="AG149" s="1">
        <v>-2.0435860469267793E-4</v>
      </c>
      <c r="AH149" s="1">
        <v>-2.0841238802909E-4</v>
      </c>
      <c r="AI149" s="1">
        <f t="shared" si="55"/>
        <v>-4.8027449132355918E-2</v>
      </c>
      <c r="AJ149" s="1">
        <f t="shared" si="56"/>
        <v>1.1004817404735871E-5</v>
      </c>
      <c r="AK149" s="3">
        <f t="shared" si="57"/>
        <v>4.7797209385176266E-2</v>
      </c>
      <c r="AL149" s="1">
        <f t="shared" si="58"/>
        <v>2.3023974717965162E-4</v>
      </c>
      <c r="AM149" s="1">
        <f t="shared" si="59"/>
        <v>4.7566969637996614E-2</v>
      </c>
      <c r="AN149" s="1"/>
      <c r="AO149" s="1"/>
      <c r="AP149" s="1"/>
      <c r="AQ149" s="1"/>
      <c r="AR149" s="1"/>
    </row>
    <row r="150" spans="1:44" x14ac:dyDescent="0.2">
      <c r="A150">
        <v>149</v>
      </c>
      <c r="B150" s="1">
        <v>-2.8028899999999999E-2</v>
      </c>
      <c r="C150" s="1">
        <v>1.2128399999999999</v>
      </c>
      <c r="D150" s="1">
        <v>-0.25640000000000002</v>
      </c>
      <c r="E150" s="1">
        <v>0.67860399999999998</v>
      </c>
      <c r="F150" s="1">
        <v>2.3222299999999999E-4</v>
      </c>
      <c r="G150" s="1">
        <f t="shared" si="60"/>
        <v>10.943015632879234</v>
      </c>
      <c r="H150" s="1">
        <f t="shared" si="61"/>
        <v>4145.2344931920843</v>
      </c>
      <c r="I150" s="1">
        <f t="shared" si="62"/>
        <v>-4826.5254664649692</v>
      </c>
      <c r="J150" s="1">
        <f t="shared" si="63"/>
        <v>3043.3686333837718</v>
      </c>
      <c r="K150" s="1">
        <f t="shared" si="44"/>
        <v>2.3222299999999999E-4</v>
      </c>
      <c r="L150" s="1">
        <v>2.7312400000000001E-2</v>
      </c>
      <c r="M150" s="1">
        <v>2.7312400000000001E-2</v>
      </c>
      <c r="N150" s="1">
        <v>-7.6301600000000004E-3</v>
      </c>
      <c r="O150" s="1">
        <f t="shared" si="45"/>
        <v>4.6994640000000004E-2</v>
      </c>
      <c r="P150" s="1">
        <f t="shared" si="46"/>
        <v>4.0699416645119998E-4</v>
      </c>
      <c r="Q150" s="1">
        <f t="shared" si="47"/>
        <v>2.7312400000000001E-2</v>
      </c>
      <c r="R150" s="1">
        <f t="shared" si="48"/>
        <v>-1.1407598792044038E-5</v>
      </c>
      <c r="S150" s="1">
        <f t="shared" si="49"/>
        <v>2.4467951104670298E-2</v>
      </c>
      <c r="T150" s="1">
        <f t="shared" si="50"/>
        <v>-7.0028993600000002E-3</v>
      </c>
      <c r="U150" s="1">
        <f t="shared" si="51"/>
        <v>3.1890750682560004E-2</v>
      </c>
      <c r="V150" s="1">
        <f t="shared" si="52"/>
        <v>2.3233579367532009E-4</v>
      </c>
      <c r="W150" s="1">
        <f t="shared" si="64"/>
        <v>113.00288293564759</v>
      </c>
      <c r="X150" s="1">
        <f t="shared" si="65"/>
        <v>2.0560165160355221E-6</v>
      </c>
      <c r="Y150" s="1"/>
      <c r="Z150" s="1">
        <f t="shared" si="53"/>
        <v>2.3224179894588666E-4</v>
      </c>
      <c r="AA150" s="1"/>
      <c r="AB150" s="1">
        <v>-5.374293568641633E-4</v>
      </c>
      <c r="AC150" s="1">
        <v>-3.0282217258286626E-3</v>
      </c>
      <c r="AD150" s="1">
        <v>-1.4902309018199281E-2</v>
      </c>
      <c r="AE150" s="1">
        <f t="shared" si="54"/>
        <v>1.0689123584093778E-4</v>
      </c>
      <c r="AF150" s="1">
        <v>-2.6366134243803208E-4</v>
      </c>
      <c r="AG150" s="1">
        <v>-2.0596354772842068E-4</v>
      </c>
      <c r="AH150" s="1">
        <v>-2.1111962560715173E-4</v>
      </c>
      <c r="AI150" s="1">
        <f t="shared" si="55"/>
        <v>-4.9355802427230304E-2</v>
      </c>
      <c r="AJ150" s="1">
        <f t="shared" si="56"/>
        <v>1.1407598792044038E-5</v>
      </c>
      <c r="AK150" s="3">
        <f t="shared" si="57"/>
        <v>4.9123579962975013E-2</v>
      </c>
      <c r="AL150" s="1">
        <f t="shared" si="58"/>
        <v>2.3222246425529114E-4</v>
      </c>
      <c r="AM150" s="1">
        <f t="shared" si="59"/>
        <v>4.8891357498719722E-2</v>
      </c>
      <c r="AN150" s="1"/>
      <c r="AO150" s="1"/>
      <c r="AP150" s="1"/>
      <c r="AQ150" s="1"/>
      <c r="AR150" s="1"/>
    </row>
    <row r="151" spans="1:44" x14ac:dyDescent="0.2">
      <c r="A151">
        <v>150</v>
      </c>
      <c r="B151" s="1">
        <v>-2.8012800000000001E-2</v>
      </c>
      <c r="C151" s="1">
        <v>1.2213400000000001</v>
      </c>
      <c r="D151" s="1">
        <v>-0.26614100000000002</v>
      </c>
      <c r="E151" s="1">
        <v>0.68461899999999998</v>
      </c>
      <c r="F151" s="1">
        <v>2.34243E-4</v>
      </c>
      <c r="G151" s="1">
        <f t="shared" si="60"/>
        <v>7.9702970297019657</v>
      </c>
      <c r="H151" s="1">
        <f t="shared" si="61"/>
        <v>4207.9207920792705</v>
      </c>
      <c r="I151" s="1">
        <f t="shared" si="62"/>
        <v>-4822.2772277227459</v>
      </c>
      <c r="J151" s="1">
        <f t="shared" si="63"/>
        <v>2977.7227722772077</v>
      </c>
      <c r="K151" s="1">
        <f t="shared" si="44"/>
        <v>2.34243E-4</v>
      </c>
      <c r="L151" s="1">
        <v>2.7948299999999999E-2</v>
      </c>
      <c r="M151" s="1">
        <v>2.7948299999999999E-2</v>
      </c>
      <c r="N151" s="1">
        <v>-7.6301600000000004E-3</v>
      </c>
      <c r="O151" s="1">
        <f t="shared" si="45"/>
        <v>4.8266439999999994E-2</v>
      </c>
      <c r="P151" s="1">
        <f t="shared" si="46"/>
        <v>4.2194227199053336E-4</v>
      </c>
      <c r="Q151" s="1">
        <f t="shared" si="47"/>
        <v>2.7948299999999999E-2</v>
      </c>
      <c r="R151" s="1">
        <f t="shared" si="48"/>
        <v>-1.1819784476816413E-5</v>
      </c>
      <c r="S151" s="1">
        <f t="shared" si="49"/>
        <v>2.5087830072024041E-2</v>
      </c>
      <c r="T151" s="1">
        <f t="shared" si="50"/>
        <v>-7.4381885103000003E-3</v>
      </c>
      <c r="U151" s="1">
        <f t="shared" si="51"/>
        <v>3.3044121886359995E-2</v>
      </c>
      <c r="V151" s="1">
        <f t="shared" si="52"/>
        <v>2.3426422370417116E-4</v>
      </c>
      <c r="W151" s="1">
        <f t="shared" si="64"/>
        <v>108.74218415839762</v>
      </c>
      <c r="X151" s="1">
        <f t="shared" si="65"/>
        <v>2.1543086109336721E-6</v>
      </c>
      <c r="Y151" s="1"/>
      <c r="Z151" s="1">
        <f t="shared" si="53"/>
        <v>2.3424653728402851E-4</v>
      </c>
      <c r="AA151" s="1"/>
      <c r="AB151" s="1">
        <v>-5.603766849201137E-4</v>
      </c>
      <c r="AC151" s="1">
        <v>-3.1977926450196289E-3</v>
      </c>
      <c r="AD151" s="1">
        <v>-1.6086562476285905E-2</v>
      </c>
      <c r="AE151" s="1">
        <f t="shared" si="54"/>
        <v>1.1065059371407156E-4</v>
      </c>
      <c r="AF151" s="1">
        <v>-2.6586544576996619E-4</v>
      </c>
      <c r="AG151" s="1">
        <v>-2.0757795517631071E-4</v>
      </c>
      <c r="AH151" s="1">
        <v>-2.1383976880737097E-4</v>
      </c>
      <c r="AI151" s="1">
        <f t="shared" si="55"/>
        <v>-5.0693763448084038E-2</v>
      </c>
      <c r="AJ151" s="1">
        <f t="shared" si="56"/>
        <v>1.1819784476816413E-5</v>
      </c>
      <c r="AK151" s="3">
        <f t="shared" si="57"/>
        <v>5.0459520547068142E-2</v>
      </c>
      <c r="AL151" s="1">
        <f t="shared" si="58"/>
        <v>2.342429010158964E-4</v>
      </c>
      <c r="AM151" s="1">
        <f t="shared" si="59"/>
        <v>5.0225277646052245E-2</v>
      </c>
      <c r="AN151" s="1"/>
      <c r="AO151" s="1"/>
      <c r="AP151" s="1"/>
      <c r="AQ151" s="1"/>
      <c r="AR151" s="1"/>
    </row>
    <row r="152" spans="1:44" x14ac:dyDescent="0.2">
      <c r="A152">
        <v>151</v>
      </c>
      <c r="B152" s="1">
        <v>-2.8001700000000001E-2</v>
      </c>
      <c r="C152" s="1">
        <v>1.2302599999999999</v>
      </c>
      <c r="D152" s="1">
        <v>-0.27615299999999998</v>
      </c>
      <c r="E152" s="1">
        <v>0.69062400000000002</v>
      </c>
      <c r="F152" s="1">
        <v>2.36295E-4</v>
      </c>
      <c r="G152" s="1">
        <f t="shared" si="60"/>
        <v>5.409356725146198</v>
      </c>
      <c r="H152" s="1">
        <f t="shared" si="61"/>
        <v>4346.9785575047845</v>
      </c>
      <c r="I152" s="1">
        <f t="shared" si="62"/>
        <v>-4879.1423001949152</v>
      </c>
      <c r="J152" s="1">
        <f t="shared" si="63"/>
        <v>2926.4132553606423</v>
      </c>
      <c r="K152" s="1">
        <f t="shared" si="44"/>
        <v>2.36295E-4</v>
      </c>
      <c r="L152" s="1">
        <v>2.8584399999999999E-2</v>
      </c>
      <c r="M152" s="1">
        <v>2.8584399999999999E-2</v>
      </c>
      <c r="N152" s="1">
        <v>-7.6301600000000004E-3</v>
      </c>
      <c r="O152" s="1">
        <f t="shared" si="45"/>
        <v>4.9538639999999995E-2</v>
      </c>
      <c r="P152" s="1">
        <f t="shared" si="46"/>
        <v>4.3716478533119995E-4</v>
      </c>
      <c r="Q152" s="1">
        <f t="shared" si="47"/>
        <v>2.8584399999999999E-2</v>
      </c>
      <c r="R152" s="1">
        <f t="shared" si="48"/>
        <v>-1.2241357169408661E-5</v>
      </c>
      <c r="S152" s="1">
        <f t="shared" si="49"/>
        <v>2.5722873942788927E-2</v>
      </c>
      <c r="T152" s="1">
        <f t="shared" si="50"/>
        <v>-7.8936678131999987E-3</v>
      </c>
      <c r="U152" s="1">
        <f t="shared" si="51"/>
        <v>3.4212573711359995E-2</v>
      </c>
      <c r="V152" s="1">
        <f t="shared" si="52"/>
        <v>2.3637909438779803E-4</v>
      </c>
      <c r="W152" s="1">
        <f t="shared" si="64"/>
        <v>105.39942715148328</v>
      </c>
      <c r="X152" s="1">
        <f t="shared" si="65"/>
        <v>2.2426980940614296E-6</v>
      </c>
      <c r="Y152" s="1"/>
      <c r="Z152" s="1">
        <f t="shared" si="53"/>
        <v>2.3630901573129968E-4</v>
      </c>
      <c r="AA152" s="1"/>
      <c r="AB152" s="1">
        <v>-5.8609364960482109E-4</v>
      </c>
      <c r="AC152" s="1">
        <v>-3.3717326737125542E-3</v>
      </c>
      <c r="AD152" s="1">
        <v>-1.7312879077907906E-2</v>
      </c>
      <c r="AE152" s="1">
        <f t="shared" si="54"/>
        <v>1.144898851420246E-4</v>
      </c>
      <c r="AF152" s="1">
        <v>-2.6829863926129254E-4</v>
      </c>
      <c r="AG152" s="1">
        <v>-2.0919984764488931E-4</v>
      </c>
      <c r="AH152" s="1">
        <v>-2.1657201551552945E-4</v>
      </c>
      <c r="AI152" s="1">
        <f t="shared" si="55"/>
        <v>-5.2041779840948925E-2</v>
      </c>
      <c r="AJ152" s="1">
        <f t="shared" si="56"/>
        <v>1.2241357169408661E-5</v>
      </c>
      <c r="AK152" s="3">
        <f t="shared" si="57"/>
        <v>5.1805485226277516E-2</v>
      </c>
      <c r="AL152" s="1">
        <f t="shared" si="58"/>
        <v>2.36294614671409E-4</v>
      </c>
      <c r="AM152" s="1">
        <f t="shared" si="59"/>
        <v>5.1569190611606107E-2</v>
      </c>
      <c r="AN152" s="1"/>
      <c r="AO152" s="1"/>
      <c r="AP152" s="1"/>
      <c r="AQ152" s="1"/>
      <c r="AR152" s="1"/>
    </row>
    <row r="153" spans="1:44" x14ac:dyDescent="0.2">
      <c r="A153">
        <v>152</v>
      </c>
      <c r="B153" s="1">
        <v>-2.7994399999999999E-2</v>
      </c>
      <c r="C153" s="1">
        <v>1.2396400000000001</v>
      </c>
      <c r="D153" s="1">
        <v>-0.28647400000000001</v>
      </c>
      <c r="E153" s="1">
        <v>0.69662100000000005</v>
      </c>
      <c r="F153" s="1">
        <v>2.3836800000000001E-4</v>
      </c>
      <c r="G153" s="1">
        <f t="shared" si="60"/>
        <v>3.5214664737104342</v>
      </c>
      <c r="H153" s="1">
        <f t="shared" si="61"/>
        <v>4524.8432223830878</v>
      </c>
      <c r="I153" s="1">
        <f t="shared" si="62"/>
        <v>-4978.7747226242154</v>
      </c>
      <c r="J153" s="1">
        <f t="shared" si="63"/>
        <v>2892.9088277858245</v>
      </c>
      <c r="K153" s="1">
        <f t="shared" si="44"/>
        <v>2.3836800000000001E-4</v>
      </c>
      <c r="L153" s="1">
        <v>2.9220599999999999E-2</v>
      </c>
      <c r="M153" s="1">
        <v>2.9220599999999999E-2</v>
      </c>
      <c r="N153" s="1">
        <v>-7.6301600000000004E-3</v>
      </c>
      <c r="O153" s="1">
        <f t="shared" si="45"/>
        <v>5.0811040000000002E-2</v>
      </c>
      <c r="P153" s="1">
        <f t="shared" si="46"/>
        <v>4.5265950419253321E-4</v>
      </c>
      <c r="Q153" s="1">
        <f t="shared" si="47"/>
        <v>2.9220599999999999E-2</v>
      </c>
      <c r="R153" s="1">
        <f t="shared" si="48"/>
        <v>-1.2671931224167452E-5</v>
      </c>
      <c r="S153" s="1">
        <f t="shared" si="49"/>
        <v>2.6374328008610341E-2</v>
      </c>
      <c r="T153" s="1">
        <f t="shared" si="50"/>
        <v>-8.3709421643999998E-3</v>
      </c>
      <c r="U153" s="1">
        <f t="shared" si="51"/>
        <v>3.5396037495840006E-2</v>
      </c>
      <c r="V153" s="1">
        <f t="shared" si="52"/>
        <v>2.3821368033322826E-4</v>
      </c>
      <c r="W153" s="1">
        <f t="shared" si="64"/>
        <v>103.46557061743921</v>
      </c>
      <c r="X153" s="1">
        <f t="shared" si="65"/>
        <v>2.3023473307272048E-6</v>
      </c>
      <c r="Y153" s="1"/>
      <c r="Z153" s="1">
        <f t="shared" si="53"/>
        <v>2.3834228005553806E-4</v>
      </c>
      <c r="AA153" s="1"/>
      <c r="AB153" s="1">
        <v>-6.1504491253624766E-4</v>
      </c>
      <c r="AC153" s="1">
        <v>-3.5502172617681116E-3</v>
      </c>
      <c r="AD153" s="1">
        <v>-1.8581095532877581E-2</v>
      </c>
      <c r="AE153" s="1">
        <f t="shared" si="54"/>
        <v>1.1840568764954529E-4</v>
      </c>
      <c r="AF153" s="1">
        <v>-2.7099310687439028E-4</v>
      </c>
      <c r="AG153" s="1">
        <v>-2.1083038494934848E-4</v>
      </c>
      <c r="AH153" s="1">
        <v>-2.1931520173702082E-4</v>
      </c>
      <c r="AI153" s="1">
        <f t="shared" si="55"/>
        <v>-5.339942334005035E-2</v>
      </c>
      <c r="AJ153" s="1">
        <f t="shared" si="56"/>
        <v>1.2671931224167452E-5</v>
      </c>
      <c r="AK153" s="3">
        <f t="shared" si="57"/>
        <v>5.3161054644982268E-2</v>
      </c>
      <c r="AL153" s="1">
        <f t="shared" si="58"/>
        <v>2.3836869506808217E-4</v>
      </c>
      <c r="AM153" s="1">
        <f t="shared" si="59"/>
        <v>5.2922685949914186E-2</v>
      </c>
      <c r="AN153" s="1"/>
      <c r="AO153" s="1"/>
      <c r="AP153" s="1"/>
      <c r="AQ153" s="1"/>
      <c r="AR153" s="1"/>
    </row>
    <row r="154" spans="1:44" x14ac:dyDescent="0.2">
      <c r="A154">
        <v>153</v>
      </c>
      <c r="B154" s="1">
        <v>-2.7996699999999999E-2</v>
      </c>
      <c r="C154" s="1">
        <v>1.2495700000000001</v>
      </c>
      <c r="D154" s="1">
        <v>-0.29715000000000003</v>
      </c>
      <c r="E154" s="1">
        <v>0.70261200000000001</v>
      </c>
      <c r="F154" s="1">
        <v>2.4051300000000001E-4</v>
      </c>
      <c r="G154" s="1">
        <f t="shared" si="60"/>
        <v>-1.0722610722611738</v>
      </c>
      <c r="H154" s="1">
        <f t="shared" si="61"/>
        <v>4629.3706293706255</v>
      </c>
      <c r="I154" s="1">
        <f t="shared" si="62"/>
        <v>-4977.1561771561846</v>
      </c>
      <c r="J154" s="1">
        <f t="shared" si="63"/>
        <v>2793.0069930069776</v>
      </c>
      <c r="K154" s="1">
        <f t="shared" si="44"/>
        <v>2.4051300000000001E-4</v>
      </c>
      <c r="L154" s="1">
        <v>2.9856899999999999E-2</v>
      </c>
      <c r="M154" s="1">
        <v>2.9856899999999999E-2</v>
      </c>
      <c r="N154" s="1">
        <v>-7.6301600000000004E-3</v>
      </c>
      <c r="O154" s="1">
        <f t="shared" si="45"/>
        <v>5.208364E-2</v>
      </c>
      <c r="P154" s="1">
        <f t="shared" si="46"/>
        <v>4.6842655581453337E-4</v>
      </c>
      <c r="Q154" s="1">
        <f t="shared" si="47"/>
        <v>2.9856899999999999E-2</v>
      </c>
      <c r="R154" s="1">
        <f t="shared" si="48"/>
        <v>-1.3114397755172745E-5</v>
      </c>
      <c r="S154" s="1">
        <f t="shared" si="49"/>
        <v>2.7044648667061251E-2</v>
      </c>
      <c r="T154" s="1">
        <f t="shared" si="50"/>
        <v>-8.8719778350000011E-3</v>
      </c>
      <c r="U154" s="1">
        <f t="shared" si="51"/>
        <v>3.6594590467680002E-2</v>
      </c>
      <c r="V154" s="1">
        <f t="shared" si="52"/>
        <v>2.4048829714785891E-4</v>
      </c>
      <c r="W154" s="1">
        <f t="shared" si="64"/>
        <v>93.97315356659152</v>
      </c>
      <c r="X154" s="1">
        <f t="shared" si="65"/>
        <v>2.5591170246026001E-6</v>
      </c>
      <c r="Y154" s="1"/>
      <c r="Z154" s="1">
        <f t="shared" si="53"/>
        <v>2.4050888285797651E-4</v>
      </c>
      <c r="AA154" s="1"/>
      <c r="AB154" s="1">
        <v>-6.4778856104765825E-4</v>
      </c>
      <c r="AC154" s="1">
        <v>-3.7331348090104493E-3</v>
      </c>
      <c r="AD154" s="1">
        <v>-1.9891231509700756E-2</v>
      </c>
      <c r="AE154" s="1">
        <f t="shared" si="54"/>
        <v>1.224221348115453E-4</v>
      </c>
      <c r="AF154" s="1">
        <v>-2.7398648989834464E-4</v>
      </c>
      <c r="AG154" s="1">
        <v>-2.1246804953986372E-4</v>
      </c>
      <c r="AH154" s="1">
        <v>-2.2206865356306287E-4</v>
      </c>
      <c r="AI154" s="1">
        <f t="shared" si="55"/>
        <v>-5.476726129974125E-2</v>
      </c>
      <c r="AJ154" s="1">
        <f t="shared" si="56"/>
        <v>1.3114397755172745E-5</v>
      </c>
      <c r="AK154" s="3">
        <f t="shared" si="57"/>
        <v>5.4526748190296251E-2</v>
      </c>
      <c r="AL154" s="1">
        <f t="shared" si="58"/>
        <v>2.4051310944499943E-4</v>
      </c>
      <c r="AM154" s="1">
        <f t="shared" si="59"/>
        <v>5.4286235080851251E-2</v>
      </c>
      <c r="AN154" s="1"/>
      <c r="AO154" s="1"/>
      <c r="AP154" s="1"/>
      <c r="AQ154" s="1"/>
      <c r="AR154" s="1"/>
    </row>
    <row r="155" spans="1:44" x14ac:dyDescent="0.2">
      <c r="A155">
        <v>154</v>
      </c>
      <c r="B155" s="1">
        <v>-2.8012100000000002E-2</v>
      </c>
      <c r="C155" s="1">
        <v>1.2597700000000001</v>
      </c>
      <c r="D155" s="1">
        <v>-0.30798700000000001</v>
      </c>
      <c r="E155" s="1">
        <v>0.70857499999999995</v>
      </c>
      <c r="F155" s="1">
        <v>2.42766E-4</v>
      </c>
      <c r="G155" s="1">
        <f t="shared" si="60"/>
        <v>-6.8353306702184922</v>
      </c>
      <c r="H155" s="1">
        <f t="shared" si="61"/>
        <v>4527.2969374167851</v>
      </c>
      <c r="I155" s="1">
        <f t="shared" si="62"/>
        <v>-4810.0310696848719</v>
      </c>
      <c r="J155" s="1">
        <f t="shared" si="63"/>
        <v>2646.6932978251034</v>
      </c>
      <c r="K155" s="1">
        <f t="shared" si="44"/>
        <v>2.42766E-4</v>
      </c>
      <c r="L155" s="1">
        <v>3.0493300000000001E-2</v>
      </c>
      <c r="M155" s="1">
        <v>3.0493300000000001E-2</v>
      </c>
      <c r="N155" s="1">
        <v>-7.6301600000000004E-3</v>
      </c>
      <c r="O155" s="1">
        <f t="shared" si="45"/>
        <v>5.3356440000000005E-2</v>
      </c>
      <c r="P155" s="1">
        <f t="shared" si="46"/>
        <v>4.8446606745719995E-4</v>
      </c>
      <c r="Q155" s="1">
        <f t="shared" si="47"/>
        <v>3.0493300000000001E-2</v>
      </c>
      <c r="R155" s="1">
        <f t="shared" si="48"/>
        <v>-1.3570911928217831E-5</v>
      </c>
      <c r="S155" s="1">
        <f t="shared" si="49"/>
        <v>2.7728280830058821E-2</v>
      </c>
      <c r="T155" s="1">
        <f t="shared" si="50"/>
        <v>-9.3915399870999998E-3</v>
      </c>
      <c r="U155" s="1">
        <f t="shared" si="51"/>
        <v>3.7807039473000001E-2</v>
      </c>
      <c r="V155" s="1">
        <f t="shared" si="52"/>
        <v>2.4257533578107837E-4</v>
      </c>
      <c r="W155" s="1">
        <f t="shared" si="64"/>
        <v>79.551996281194661</v>
      </c>
      <c r="X155" s="1">
        <f t="shared" si="65"/>
        <v>3.0492677383436182E-6</v>
      </c>
      <c r="Y155" s="1"/>
      <c r="Z155" s="1">
        <f t="shared" si="53"/>
        <v>2.4273422263017971E-4</v>
      </c>
      <c r="AA155" s="1"/>
      <c r="AB155" s="1">
        <v>-6.8304279821142558E-4</v>
      </c>
      <c r="AC155" s="1">
        <v>-3.9204645020596276E-3</v>
      </c>
      <c r="AD155" s="1">
        <v>-2.1243306679974761E-2</v>
      </c>
      <c r="AE155" s="1">
        <f t="shared" si="54"/>
        <v>1.2655663185017941E-4</v>
      </c>
      <c r="AF155" s="1">
        <v>-2.7714856669159823E-4</v>
      </c>
      <c r="AG155" s="1">
        <v>-2.1411278403950048E-4</v>
      </c>
      <c r="AH155" s="1">
        <v>-2.2483175369267171E-4</v>
      </c>
      <c r="AI155" s="1">
        <f t="shared" si="55"/>
        <v>-5.6143780315958819E-2</v>
      </c>
      <c r="AJ155" s="1">
        <f t="shared" si="56"/>
        <v>1.3570911928217831E-5</v>
      </c>
      <c r="AK155" s="3">
        <f t="shared" si="57"/>
        <v>5.5901013484333822E-2</v>
      </c>
      <c r="AL155" s="1">
        <f t="shared" si="58"/>
        <v>2.4276683162499299E-4</v>
      </c>
      <c r="AM155" s="1">
        <f t="shared" si="59"/>
        <v>5.5658246652708833E-2</v>
      </c>
      <c r="AN155" s="1"/>
      <c r="AO155" s="1"/>
      <c r="AP155" s="1"/>
      <c r="AQ155" s="1"/>
      <c r="AR155" s="1"/>
    </row>
    <row r="156" spans="1:44" x14ac:dyDescent="0.2">
      <c r="A156">
        <v>155</v>
      </c>
      <c r="B156" s="1">
        <v>-2.8041099999999999E-2</v>
      </c>
      <c r="C156" s="1">
        <v>1.2701100000000001</v>
      </c>
      <c r="D156" s="1">
        <v>-0.318884</v>
      </c>
      <c r="E156" s="1">
        <v>0.714499</v>
      </c>
      <c r="F156" s="1">
        <v>2.4513900000000001E-4</v>
      </c>
      <c r="G156" s="1">
        <f t="shared" si="60"/>
        <v>-12.220817530551042</v>
      </c>
      <c r="H156" s="1">
        <f t="shared" si="61"/>
        <v>4357.3535608933671</v>
      </c>
      <c r="I156" s="1">
        <f t="shared" si="62"/>
        <v>-4592.0775389801647</v>
      </c>
      <c r="J156" s="1">
        <f t="shared" si="63"/>
        <v>2496.4180362410489</v>
      </c>
      <c r="K156" s="1">
        <f t="shared" si="44"/>
        <v>2.4513900000000001E-4</v>
      </c>
      <c r="L156" s="1">
        <v>3.11297E-2</v>
      </c>
      <c r="M156" s="1">
        <v>3.11297E-2</v>
      </c>
      <c r="N156" s="1">
        <v>-7.6301600000000004E-3</v>
      </c>
      <c r="O156" s="1">
        <f t="shared" si="45"/>
        <v>5.4629239999999996E-2</v>
      </c>
      <c r="P156" s="1">
        <f t="shared" si="46"/>
        <v>5.0077558240653334E-4</v>
      </c>
      <c r="Q156" s="1">
        <f t="shared" si="47"/>
        <v>3.11297E-2</v>
      </c>
      <c r="R156" s="1">
        <f t="shared" si="48"/>
        <v>-1.4042298183819842E-5</v>
      </c>
      <c r="S156" s="1">
        <f t="shared" si="49"/>
        <v>2.8422541399751828E-2</v>
      </c>
      <c r="T156" s="1">
        <f t="shared" si="50"/>
        <v>-9.9267632548000004E-3</v>
      </c>
      <c r="U156" s="1">
        <f t="shared" si="51"/>
        <v>3.9032537350759997E-2</v>
      </c>
      <c r="V156" s="1">
        <f t="shared" si="52"/>
        <v>2.4531204126417711E-4</v>
      </c>
      <c r="W156" s="1">
        <f t="shared" si="64"/>
        <v>64.971137837619366</v>
      </c>
      <c r="X156" s="1">
        <f t="shared" si="65"/>
        <v>3.775707943999364E-6</v>
      </c>
      <c r="Y156" s="1"/>
      <c r="Z156" s="1">
        <f t="shared" si="53"/>
        <v>2.4516784021069623E-4</v>
      </c>
      <c r="AA156" s="1"/>
      <c r="AB156" s="1">
        <v>-7.201971128344331E-4</v>
      </c>
      <c r="AC156" s="1">
        <v>-4.1122952896041768E-3</v>
      </c>
      <c r="AD156" s="1">
        <v>-2.263711842371393E-2</v>
      </c>
      <c r="AE156" s="1">
        <f t="shared" si="54"/>
        <v>1.3081563320987513E-4</v>
      </c>
      <c r="AF156" s="1">
        <v>-2.804170290098036E-4</v>
      </c>
      <c r="AG156" s="1">
        <v>-2.1576439552793618E-4</v>
      </c>
      <c r="AH156" s="1">
        <v>-2.2760349942467864E-4</v>
      </c>
      <c r="AI156" s="1">
        <f t="shared" si="55"/>
        <v>-5.7528315495711822E-2</v>
      </c>
      <c r="AJ156" s="1">
        <f t="shared" si="56"/>
        <v>1.4042298183819842E-5</v>
      </c>
      <c r="AK156" s="3">
        <f t="shared" si="57"/>
        <v>5.7283177239411356E-2</v>
      </c>
      <c r="AL156" s="1">
        <f t="shared" si="58"/>
        <v>2.4513825630046587E-4</v>
      </c>
      <c r="AM156" s="1">
        <f t="shared" si="59"/>
        <v>5.7038038983110891E-2</v>
      </c>
      <c r="AN156" s="1"/>
      <c r="AO156" s="1"/>
      <c r="AP156" s="1"/>
      <c r="AQ156" s="1"/>
      <c r="AR156" s="1"/>
    </row>
    <row r="157" spans="1:44" x14ac:dyDescent="0.2">
      <c r="A157">
        <v>156</v>
      </c>
      <c r="B157" s="1">
        <v>-2.8085100000000002E-2</v>
      </c>
      <c r="C157" s="1">
        <v>1.2805800000000001</v>
      </c>
      <c r="D157" s="1">
        <v>-0.32984200000000002</v>
      </c>
      <c r="E157" s="1">
        <v>0.720383</v>
      </c>
      <c r="F157" s="1">
        <v>2.4764399999999999E-4</v>
      </c>
      <c r="G157" s="1">
        <f t="shared" si="60"/>
        <v>-17.564870259482145</v>
      </c>
      <c r="H157" s="1">
        <f t="shared" si="61"/>
        <v>4179.640718562905</v>
      </c>
      <c r="I157" s="1">
        <f t="shared" si="62"/>
        <v>-4374.4510978044409</v>
      </c>
      <c r="J157" s="1">
        <f t="shared" si="63"/>
        <v>2348.902195608804</v>
      </c>
      <c r="K157" s="1">
        <f t="shared" si="44"/>
        <v>2.4764399999999999E-4</v>
      </c>
      <c r="L157" s="1">
        <v>3.1766099999999999E-2</v>
      </c>
      <c r="M157" s="1">
        <v>3.1766099999999999E-2</v>
      </c>
      <c r="N157" s="1">
        <v>-7.6301600000000004E-3</v>
      </c>
      <c r="O157" s="1">
        <f t="shared" si="45"/>
        <v>5.590204E-2</v>
      </c>
      <c r="P157" s="1">
        <f t="shared" si="46"/>
        <v>5.1735510066253337E-4</v>
      </c>
      <c r="Q157" s="1">
        <f t="shared" si="47"/>
        <v>3.1766099999999999E-2</v>
      </c>
      <c r="R157" s="1">
        <f t="shared" si="48"/>
        <v>-1.4529969737617317E-5</v>
      </c>
      <c r="S157" s="1">
        <f t="shared" si="49"/>
        <v>2.9127357240525859E-2</v>
      </c>
      <c r="T157" s="1">
        <f t="shared" si="50"/>
        <v>-1.04777939562E-2</v>
      </c>
      <c r="U157" s="1">
        <f t="shared" si="51"/>
        <v>4.0270879281319998E-2</v>
      </c>
      <c r="V157" s="1">
        <f t="shared" si="52"/>
        <v>2.4763103935280389E-4</v>
      </c>
      <c r="W157" s="1">
        <f t="shared" si="64"/>
        <v>49.721784767277256</v>
      </c>
      <c r="X157" s="1">
        <f t="shared" si="65"/>
        <v>4.9803328764613058E-6</v>
      </c>
      <c r="Y157" s="1"/>
      <c r="Z157" s="1">
        <f t="shared" si="53"/>
        <v>2.4764183989213397E-4</v>
      </c>
      <c r="AA157" s="1"/>
      <c r="AB157" s="1">
        <v>-7.593307380053412E-4</v>
      </c>
      <c r="AC157" s="1">
        <v>-4.3085343658941823E-3</v>
      </c>
      <c r="AD157" s="1">
        <v>-2.4072666740918208E-2</v>
      </c>
      <c r="AE157" s="1">
        <f t="shared" si="54"/>
        <v>1.3521050030990066E-4</v>
      </c>
      <c r="AF157" s="1">
        <v>-2.8379198204407278E-4</v>
      </c>
      <c r="AG157" s="1">
        <v>-2.1742242047669303E-4</v>
      </c>
      <c r="AH157" s="1">
        <v>-2.3038336620121526E-4</v>
      </c>
      <c r="AI157" s="1">
        <f t="shared" si="55"/>
        <v>-5.8920442565645853E-2</v>
      </c>
      <c r="AJ157" s="1">
        <f t="shared" si="56"/>
        <v>1.4529969737617317E-5</v>
      </c>
      <c r="AK157" s="3">
        <f t="shared" si="57"/>
        <v>5.8672798510710153E-2</v>
      </c>
      <c r="AL157" s="1">
        <f t="shared" si="58"/>
        <v>2.4764405493569661E-4</v>
      </c>
      <c r="AM157" s="1">
        <f t="shared" si="59"/>
        <v>5.842515445577446E-2</v>
      </c>
      <c r="AN157" s="1"/>
      <c r="AO157" s="1"/>
      <c r="AP157" s="1"/>
      <c r="AQ157" s="1"/>
      <c r="AR157" s="1"/>
    </row>
    <row r="158" spans="1:44" x14ac:dyDescent="0.2">
      <c r="A158">
        <v>157</v>
      </c>
      <c r="B158" s="1">
        <v>-2.8138400000000001E-2</v>
      </c>
      <c r="C158" s="1">
        <v>1.2914000000000001</v>
      </c>
      <c r="D158" s="1">
        <v>-0.34100999999999998</v>
      </c>
      <c r="E158" s="1">
        <v>0.72624299999999997</v>
      </c>
      <c r="F158" s="1">
        <v>2.5023200000000003E-4</v>
      </c>
      <c r="G158" s="1">
        <f t="shared" si="60"/>
        <v>-20.595054095826285</v>
      </c>
      <c r="H158" s="1">
        <f t="shared" si="61"/>
        <v>4180.8346213291725</v>
      </c>
      <c r="I158" s="1">
        <f t="shared" si="62"/>
        <v>-4315.3013910354703</v>
      </c>
      <c r="J158" s="1">
        <f t="shared" si="63"/>
        <v>2264.2967542503452</v>
      </c>
      <c r="K158" s="1">
        <f t="shared" si="44"/>
        <v>2.5023200000000003E-4</v>
      </c>
      <c r="L158" s="1">
        <v>3.2402599999999997E-2</v>
      </c>
      <c r="M158" s="1">
        <v>3.2402599999999997E-2</v>
      </c>
      <c r="N158" s="1">
        <v>-7.6301600000000004E-3</v>
      </c>
      <c r="O158" s="1">
        <f t="shared" si="45"/>
        <v>5.7175039999999996E-2</v>
      </c>
      <c r="P158" s="1">
        <f t="shared" si="46"/>
        <v>5.3420729107253335E-4</v>
      </c>
      <c r="Q158" s="1">
        <f t="shared" si="47"/>
        <v>3.2402599999999997E-2</v>
      </c>
      <c r="R158" s="1">
        <f t="shared" si="48"/>
        <v>-1.5031738439115372E-5</v>
      </c>
      <c r="S158" s="1">
        <f t="shared" si="49"/>
        <v>2.9848031038168119E-2</v>
      </c>
      <c r="T158" s="1">
        <f t="shared" si="50"/>
        <v>-1.1049610625999998E-2</v>
      </c>
      <c r="U158" s="1">
        <f t="shared" si="51"/>
        <v>4.1522972574719999E-2</v>
      </c>
      <c r="V158" s="1">
        <f t="shared" si="52"/>
        <v>2.5018531114972403E-4</v>
      </c>
      <c r="W158" s="1">
        <f t="shared" si="64"/>
        <v>41.298027889913797</v>
      </c>
      <c r="X158" s="1">
        <f t="shared" si="65"/>
        <v>6.0580449947060721E-6</v>
      </c>
      <c r="Y158" s="1"/>
      <c r="Z158" s="1">
        <f t="shared" si="53"/>
        <v>2.50224218524954E-4</v>
      </c>
      <c r="AA158" s="1"/>
      <c r="AB158" s="1">
        <v>-8.018683042658565E-4</v>
      </c>
      <c r="AC158" s="1">
        <v>-4.5092783937409481E-3</v>
      </c>
      <c r="AD158" s="1">
        <v>-2.5550187042721578E-2</v>
      </c>
      <c r="AE158" s="1">
        <f t="shared" si="54"/>
        <v>1.3972307658930894E-4</v>
      </c>
      <c r="AF158" s="1">
        <v>-2.8738691440306882E-4</v>
      </c>
      <c r="AG158" s="1">
        <v>-2.1908673620931046E-4</v>
      </c>
      <c r="AH158" s="1">
        <v>-2.3317130964662966E-4</v>
      </c>
      <c r="AI158" s="1">
        <f t="shared" si="55"/>
        <v>-6.0321392986888121E-2</v>
      </c>
      <c r="AJ158" s="1">
        <f t="shared" si="56"/>
        <v>1.5031738439115372E-5</v>
      </c>
      <c r="AK158" s="3">
        <f t="shared" si="57"/>
        <v>6.0071160791587835E-2</v>
      </c>
      <c r="AL158" s="1">
        <f t="shared" si="58"/>
        <v>2.502321953002859E-4</v>
      </c>
      <c r="AM158" s="1">
        <f t="shared" si="59"/>
        <v>5.9820928596287549E-2</v>
      </c>
      <c r="AN158" s="1"/>
      <c r="AO158" s="1"/>
      <c r="AP158" s="1"/>
      <c r="AQ158" s="1"/>
      <c r="AR158" s="1"/>
    </row>
    <row r="159" spans="1:44" x14ac:dyDescent="0.2">
      <c r="A159">
        <v>158</v>
      </c>
      <c r="B159" s="1">
        <v>-2.8196800000000001E-2</v>
      </c>
      <c r="C159" s="1">
        <v>1.3025599999999999</v>
      </c>
      <c r="D159" s="1">
        <v>-0.35238700000000001</v>
      </c>
      <c r="E159" s="1">
        <v>0.73207900000000004</v>
      </c>
      <c r="F159" s="1">
        <v>2.5286699999999999E-4</v>
      </c>
      <c r="G159" s="1">
        <f t="shared" si="60"/>
        <v>-22.163187855787825</v>
      </c>
      <c r="H159" s="1">
        <f t="shared" si="61"/>
        <v>4235.2941176470549</v>
      </c>
      <c r="I159" s="1">
        <f t="shared" si="62"/>
        <v>-4317.6470588235989</v>
      </c>
      <c r="J159" s="1">
        <f t="shared" si="63"/>
        <v>2214.800759013337</v>
      </c>
      <c r="K159" s="1">
        <f t="shared" si="44"/>
        <v>2.5286699999999999E-4</v>
      </c>
      <c r="L159" s="1">
        <v>3.3038999999999999E-2</v>
      </c>
      <c r="M159" s="1">
        <v>3.3038999999999999E-2</v>
      </c>
      <c r="N159" s="1">
        <v>-7.6301600000000004E-3</v>
      </c>
      <c r="O159" s="1">
        <f t="shared" si="45"/>
        <v>5.8447840000000001E-2</v>
      </c>
      <c r="P159" s="1">
        <f t="shared" si="46"/>
        <v>5.5132685836853325E-4</v>
      </c>
      <c r="Q159" s="1">
        <f t="shared" si="47"/>
        <v>3.3038999999999999E-2</v>
      </c>
      <c r="R159" s="1">
        <f t="shared" si="48"/>
        <v>-1.554565316004586E-5</v>
      </c>
      <c r="S159" s="1">
        <f t="shared" si="49"/>
        <v>3.058456531304346E-2</v>
      </c>
      <c r="T159" s="1">
        <f t="shared" si="50"/>
        <v>-1.1642514093E-2</v>
      </c>
      <c r="U159" s="1">
        <f t="shared" si="51"/>
        <v>4.2788436259360005E-2</v>
      </c>
      <c r="V159" s="1">
        <f t="shared" si="52"/>
        <v>2.5289981456044774E-4</v>
      </c>
      <c r="W159" s="1">
        <f t="shared" si="64"/>
        <v>36.923035873870248</v>
      </c>
      <c r="X159" s="1">
        <f t="shared" si="65"/>
        <v>6.8493775924698619E-6</v>
      </c>
      <c r="Y159" s="1"/>
      <c r="Z159" s="1">
        <f t="shared" si="53"/>
        <v>2.528724690934079E-4</v>
      </c>
      <c r="AA159" s="1"/>
      <c r="AB159" s="1">
        <v>-8.4806286610680922E-4</v>
      </c>
      <c r="AC159" s="1">
        <v>-4.7144007278187381E-3</v>
      </c>
      <c r="AD159" s="1">
        <v>-2.7069215065085743E-2</v>
      </c>
      <c r="AE159" s="1">
        <f t="shared" si="54"/>
        <v>1.4433678825909115E-4</v>
      </c>
      <c r="AF159" s="1">
        <v>-2.91209507546534E-4</v>
      </c>
      <c r="AG159" s="1">
        <v>-2.2075652996341271E-4</v>
      </c>
      <c r="AH159" s="1">
        <v>-2.3596600827054001E-4</v>
      </c>
      <c r="AI159" s="1">
        <f t="shared" si="55"/>
        <v>-6.1730487479403462E-2</v>
      </c>
      <c r="AJ159" s="1">
        <f t="shared" si="56"/>
        <v>1.554565316004586E-5</v>
      </c>
      <c r="AK159" s="3">
        <f t="shared" si="57"/>
        <v>6.1477620614932296E-2</v>
      </c>
      <c r="AL159" s="1">
        <f t="shared" si="58"/>
        <v>2.5286686447116569E-4</v>
      </c>
      <c r="AM159" s="1">
        <f t="shared" si="59"/>
        <v>6.1224753750461131E-2</v>
      </c>
      <c r="AN159" s="1"/>
      <c r="AO159" s="1"/>
      <c r="AP159" s="1"/>
      <c r="AQ159" s="1"/>
      <c r="AR159" s="1"/>
    </row>
    <row r="160" spans="1:44" x14ac:dyDescent="0.2">
      <c r="A160">
        <v>159</v>
      </c>
      <c r="B160" s="1">
        <v>-2.82677E-2</v>
      </c>
      <c r="C160" s="1">
        <v>1.31409</v>
      </c>
      <c r="D160" s="1">
        <v>-0.36399799999999999</v>
      </c>
      <c r="E160" s="1">
        <v>0.73789300000000002</v>
      </c>
      <c r="F160" s="1">
        <v>2.5561699999999998E-4</v>
      </c>
      <c r="G160" s="1">
        <f t="shared" si="60"/>
        <v>-25.781818181817862</v>
      </c>
      <c r="H160" s="1">
        <f t="shared" si="61"/>
        <v>4192.7272727273094</v>
      </c>
      <c r="I160" s="1">
        <f t="shared" si="62"/>
        <v>-4222.1818181818344</v>
      </c>
      <c r="J160" s="1">
        <f t="shared" si="63"/>
        <v>2114.1818181818244</v>
      </c>
      <c r="K160" s="1">
        <f t="shared" si="44"/>
        <v>2.5561699999999998E-4</v>
      </c>
      <c r="L160" s="1">
        <v>3.3675499999999997E-2</v>
      </c>
      <c r="M160" s="1">
        <v>3.3675499999999997E-2</v>
      </c>
      <c r="N160" s="1">
        <v>-7.6301600000000004E-3</v>
      </c>
      <c r="O160" s="1">
        <f t="shared" si="45"/>
        <v>5.9720839999999997E-2</v>
      </c>
      <c r="P160" s="1">
        <f t="shared" si="46"/>
        <v>5.6871918267853319E-4</v>
      </c>
      <c r="Q160" s="1">
        <f t="shared" si="47"/>
        <v>3.3675499999999997E-2</v>
      </c>
      <c r="R160" s="1">
        <f t="shared" si="48"/>
        <v>-1.6076383240201973E-5</v>
      </c>
      <c r="S160" s="1">
        <f t="shared" si="49"/>
        <v>3.1338200076005282E-2</v>
      </c>
      <c r="T160" s="1">
        <f t="shared" si="50"/>
        <v>-1.2257814648999998E-2</v>
      </c>
      <c r="U160" s="1">
        <f t="shared" si="51"/>
        <v>4.4067589790120001E-2</v>
      </c>
      <c r="V160" s="1">
        <f t="shared" si="52"/>
        <v>2.5551016119404468E-4</v>
      </c>
      <c r="W160" s="1">
        <f t="shared" si="64"/>
        <v>25.702181773670333</v>
      </c>
      <c r="X160" s="1">
        <f t="shared" si="65"/>
        <v>9.9411856722526482E-6</v>
      </c>
      <c r="Y160" s="1"/>
      <c r="Z160" s="1">
        <f t="shared" si="53"/>
        <v>2.5559919353234078E-4</v>
      </c>
      <c r="AA160" s="1"/>
      <c r="AB160" s="1">
        <v>-8.9830625157732297E-4</v>
      </c>
      <c r="AC160" s="1">
        <v>-4.9240841214207576E-3</v>
      </c>
      <c r="AD160" s="1">
        <v>-2.8630228189538816E-2</v>
      </c>
      <c r="AE160" s="1">
        <f t="shared" si="54"/>
        <v>1.4909014039855414E-4</v>
      </c>
      <c r="AF160" s="1">
        <v>-2.9527656740495676E-4</v>
      </c>
      <c r="AG160" s="1">
        <v>-2.2243280524546525E-4</v>
      </c>
      <c r="AH160" s="1">
        <v>-2.3876792878146591E-4</v>
      </c>
      <c r="AI160" s="1">
        <f t="shared" si="55"/>
        <v>-6.3147975217125285E-2</v>
      </c>
      <c r="AJ160" s="1">
        <f t="shared" si="56"/>
        <v>1.6076383240201973E-5</v>
      </c>
      <c r="AK160" s="3">
        <f t="shared" si="57"/>
        <v>6.2892357781122149E-2</v>
      </c>
      <c r="AL160" s="1">
        <f t="shared" si="58"/>
        <v>2.5561743600312908E-4</v>
      </c>
      <c r="AM160" s="1">
        <f t="shared" si="59"/>
        <v>6.2636740345119027E-2</v>
      </c>
      <c r="AN160" s="1"/>
      <c r="AO160" s="1"/>
      <c r="AP160" s="1"/>
      <c r="AQ160" s="1"/>
      <c r="AR160" s="1"/>
    </row>
    <row r="161" spans="1:44" x14ac:dyDescent="0.2">
      <c r="A161">
        <v>160</v>
      </c>
      <c r="B161" s="1">
        <v>-2.8353900000000001E-2</v>
      </c>
      <c r="C161" s="1">
        <v>1.3260000000000001</v>
      </c>
      <c r="D161" s="1">
        <v>-0.37583499999999997</v>
      </c>
      <c r="E161" s="1">
        <v>0.74368199999999995</v>
      </c>
      <c r="F161" s="1">
        <v>2.5851100000000001E-4</v>
      </c>
      <c r="G161" s="1">
        <f t="shared" si="60"/>
        <v>-29.785763648929045</v>
      </c>
      <c r="H161" s="1">
        <f t="shared" si="61"/>
        <v>4115.4111955770431</v>
      </c>
      <c r="I161" s="1">
        <f t="shared" si="62"/>
        <v>-4090.1865929508854</v>
      </c>
      <c r="J161" s="1">
        <f t="shared" si="63"/>
        <v>2000.3455425016837</v>
      </c>
      <c r="K161" s="1">
        <f t="shared" si="44"/>
        <v>2.5851100000000001E-4</v>
      </c>
      <c r="L161" s="1">
        <v>3.4312000000000002E-2</v>
      </c>
      <c r="M161" s="1">
        <v>3.4312000000000002E-2</v>
      </c>
      <c r="N161" s="1">
        <v>-7.6301600000000004E-3</v>
      </c>
      <c r="O161" s="1">
        <f t="shared" si="45"/>
        <v>6.0993840000000007E-2</v>
      </c>
      <c r="P161" s="1">
        <f t="shared" si="46"/>
        <v>5.8638159515520016E-4</v>
      </c>
      <c r="Q161" s="1">
        <f t="shared" si="47"/>
        <v>3.4312000000000002E-2</v>
      </c>
      <c r="R161" s="1">
        <f t="shared" si="48"/>
        <v>-1.662620511087103E-5</v>
      </c>
      <c r="S161" s="1">
        <f t="shared" si="49"/>
        <v>3.2109510827838916E-2</v>
      </c>
      <c r="T161" s="1">
        <f t="shared" si="50"/>
        <v>-1.2895650519999999E-2</v>
      </c>
      <c r="U161" s="1">
        <f t="shared" si="51"/>
        <v>4.5360020918880001E-2</v>
      </c>
      <c r="V161" s="1">
        <f t="shared" si="52"/>
        <v>2.5860988093080739E-4</v>
      </c>
      <c r="W161" s="1">
        <f t="shared" si="64"/>
        <v>12.758829550444631</v>
      </c>
      <c r="X161" s="1">
        <f t="shared" si="65"/>
        <v>2.0269091291512326E-5</v>
      </c>
      <c r="Y161" s="1"/>
      <c r="Z161" s="1">
        <f t="shared" si="53"/>
        <v>2.5852748015513455E-4</v>
      </c>
      <c r="AA161" s="1"/>
      <c r="AB161" s="1">
        <v>-9.527557901555469E-4</v>
      </c>
      <c r="AC161" s="1">
        <v>-5.1381154101769952E-3</v>
      </c>
      <c r="AD161" s="1">
        <v>-3.023299100494687E-2</v>
      </c>
      <c r="AE161" s="1">
        <f t="shared" si="54"/>
        <v>1.5400161422923927E-4</v>
      </c>
      <c r="AF161" s="1">
        <v>-2.99585006397215E-4</v>
      </c>
      <c r="AG161" s="1">
        <v>-2.2411369137007178E-4</v>
      </c>
      <c r="AH161" s="1">
        <v>-2.4157625177232444E-4</v>
      </c>
      <c r="AI161" s="1">
        <f t="shared" si="55"/>
        <v>-6.4573881226718921E-2</v>
      </c>
      <c r="AJ161" s="1">
        <f t="shared" si="56"/>
        <v>1.662620511087103E-5</v>
      </c>
      <c r="AK161" s="3">
        <f t="shared" si="57"/>
        <v>6.4315370625767643E-2</v>
      </c>
      <c r="AL161" s="1">
        <f t="shared" si="58"/>
        <v>2.5851060095127137E-4</v>
      </c>
      <c r="AM161" s="1">
        <f t="shared" si="59"/>
        <v>6.4056860024816378E-2</v>
      </c>
      <c r="AN161" s="1"/>
      <c r="AO161" s="1"/>
      <c r="AP161" s="1"/>
      <c r="AQ161" s="1"/>
      <c r="AR161" s="1"/>
    </row>
    <row r="162" spans="1:44" x14ac:dyDescent="0.2">
      <c r="A162">
        <v>161</v>
      </c>
      <c r="B162" s="1">
        <v>-2.84557E-2</v>
      </c>
      <c r="C162" s="1">
        <v>1.3380000000000001</v>
      </c>
      <c r="D162" s="1">
        <v>-0.38770100000000002</v>
      </c>
      <c r="E162" s="1">
        <v>0.74942600000000004</v>
      </c>
      <c r="F162" s="1">
        <v>2.6155800000000001E-4</v>
      </c>
      <c r="G162" s="1">
        <f t="shared" si="60"/>
        <v>-33.40991138825045</v>
      </c>
      <c r="H162" s="1">
        <f t="shared" si="61"/>
        <v>3938.2999671808375</v>
      </c>
      <c r="I162" s="1">
        <f t="shared" si="62"/>
        <v>-3894.3222842139953</v>
      </c>
      <c r="J162" s="1">
        <f t="shared" si="63"/>
        <v>1885.1329176239194</v>
      </c>
      <c r="K162" s="1">
        <f t="shared" si="44"/>
        <v>2.6155800000000001E-4</v>
      </c>
      <c r="L162" s="1">
        <v>3.4948399999999998E-2</v>
      </c>
      <c r="M162" s="1">
        <v>3.4948399999999998E-2</v>
      </c>
      <c r="N162" s="1">
        <v>-7.6301600000000004E-3</v>
      </c>
      <c r="O162" s="1">
        <f t="shared" si="45"/>
        <v>6.2266639999999998E-2</v>
      </c>
      <c r="P162" s="1">
        <f t="shared" si="46"/>
        <v>6.043112572245334E-4</v>
      </c>
      <c r="Q162" s="1">
        <f t="shared" si="47"/>
        <v>3.4948399999999998E-2</v>
      </c>
      <c r="R162" s="1">
        <f t="shared" si="48"/>
        <v>-1.7196099842204155E-5</v>
      </c>
      <c r="S162" s="1">
        <f t="shared" si="49"/>
        <v>3.289171023797148E-2</v>
      </c>
      <c r="T162" s="1">
        <f t="shared" si="50"/>
        <v>-1.35495296284E-2</v>
      </c>
      <c r="U162" s="1">
        <f t="shared" si="51"/>
        <v>4.6664238948640004E-2</v>
      </c>
      <c r="V162" s="1">
        <f t="shared" si="52"/>
        <v>2.6153757332034872E-4</v>
      </c>
      <c r="W162" s="1">
        <f t="shared" si="64"/>
        <v>-9.672243803166225E-2</v>
      </c>
      <c r="X162" s="1">
        <f t="shared" si="65"/>
        <v>-2.7040010430127285E-3</v>
      </c>
      <c r="Y162" s="1"/>
      <c r="Z162" s="1">
        <f t="shared" si="53"/>
        <v>2.6155459555339143E-4</v>
      </c>
      <c r="AA162" s="1"/>
      <c r="AB162" s="1">
        <v>-1.0098143319731813E-3</v>
      </c>
      <c r="AC162" s="1">
        <v>-5.3567124726436035E-3</v>
      </c>
      <c r="AD162" s="1">
        <v>-3.1877241864165733E-2</v>
      </c>
      <c r="AE162" s="1">
        <f t="shared" si="54"/>
        <v>1.5907842638868122E-4</v>
      </c>
      <c r="AF162" s="1">
        <v>-3.0399583759283932E-4</v>
      </c>
      <c r="AG162" s="1">
        <v>-2.2580059231101386E-4</v>
      </c>
      <c r="AH162" s="1">
        <v>-2.4439018178467524E-4</v>
      </c>
      <c r="AI162" s="1">
        <f t="shared" si="55"/>
        <v>-6.6006419558211488E-2</v>
      </c>
      <c r="AJ162" s="1">
        <f t="shared" si="56"/>
        <v>1.7196099842204155E-5</v>
      </c>
      <c r="AK162" s="3">
        <f t="shared" si="57"/>
        <v>6.5744861476621813E-2</v>
      </c>
      <c r="AL162" s="1">
        <f t="shared" si="58"/>
        <v>2.6155808158967453E-4</v>
      </c>
      <c r="AM162" s="1">
        <f t="shared" si="59"/>
        <v>6.5483303395032139E-2</v>
      </c>
      <c r="AN162" s="1"/>
      <c r="AO162" s="1"/>
      <c r="AP162" s="1"/>
      <c r="AQ162" s="1"/>
      <c r="AR162" s="1"/>
    </row>
    <row r="163" spans="1:44" x14ac:dyDescent="0.2">
      <c r="A163">
        <v>162</v>
      </c>
      <c r="B163" s="1">
        <v>-2.8574200000000001E-2</v>
      </c>
      <c r="C163" s="1">
        <v>1.35006</v>
      </c>
      <c r="D163" s="1">
        <v>-0.39956999999999998</v>
      </c>
      <c r="E163" s="1">
        <v>0.75512199999999996</v>
      </c>
      <c r="F163" s="1">
        <v>2.6477400000000001E-4</v>
      </c>
      <c r="G163" s="1">
        <f t="shared" si="60"/>
        <v>-36.847014925373252</v>
      </c>
      <c r="H163" s="1">
        <f t="shared" si="61"/>
        <v>3749.9999999999823</v>
      </c>
      <c r="I163" s="1">
        <f t="shared" si="62"/>
        <v>-3690.6094527363016</v>
      </c>
      <c r="J163" s="1">
        <f t="shared" si="63"/>
        <v>1771.144278606939</v>
      </c>
      <c r="K163" s="1">
        <f t="shared" si="44"/>
        <v>2.6477400000000001E-4</v>
      </c>
      <c r="L163" s="1">
        <v>3.5584900000000003E-2</v>
      </c>
      <c r="M163" s="1">
        <v>3.5584900000000003E-2</v>
      </c>
      <c r="N163" s="1">
        <v>-7.6301600000000004E-3</v>
      </c>
      <c r="O163" s="1">
        <f t="shared" si="45"/>
        <v>6.3539640000000008E-2</v>
      </c>
      <c r="P163" s="1">
        <f t="shared" si="46"/>
        <v>6.2251380360120001E-4</v>
      </c>
      <c r="Q163" s="1">
        <f t="shared" si="47"/>
        <v>3.5584900000000003E-2</v>
      </c>
      <c r="R163" s="1">
        <f t="shared" si="48"/>
        <v>-1.7787833926861411E-5</v>
      </c>
      <c r="S163" s="1">
        <f t="shared" si="49"/>
        <v>3.3684302821053315E-2</v>
      </c>
      <c r="T163" s="1">
        <f t="shared" si="50"/>
        <v>-1.4218658493000001E-2</v>
      </c>
      <c r="U163" s="1">
        <f t="shared" si="51"/>
        <v>4.7980180036080004E-2</v>
      </c>
      <c r="V163" s="1">
        <f t="shared" si="52"/>
        <v>2.64628601477572E-4</v>
      </c>
      <c r="W163" s="1">
        <f t="shared" si="64"/>
        <v>-12.860538818815456</v>
      </c>
      <c r="X163" s="1">
        <f t="shared" si="65"/>
        <v>-2.0576789604678951E-5</v>
      </c>
      <c r="Y163" s="1"/>
      <c r="Z163" s="1">
        <f t="shared" si="53"/>
        <v>2.6474976691292867E-4</v>
      </c>
      <c r="AA163" s="1"/>
      <c r="AB163" s="1">
        <v>-1.0693390708118857E-3</v>
      </c>
      <c r="AC163" s="1">
        <v>-5.5797405657199298E-3</v>
      </c>
      <c r="AD163" s="1">
        <v>-3.3563497502223469E-2</v>
      </c>
      <c r="AE163" s="1">
        <f t="shared" si="54"/>
        <v>1.6433472445728369E-4</v>
      </c>
      <c r="AF163" s="1">
        <v>-3.0849123070100922E-4</v>
      </c>
      <c r="AG163" s="1">
        <v>-2.2749212730036674E-4</v>
      </c>
      <c r="AH163" s="1">
        <v>-2.4721027580855719E-4</v>
      </c>
      <c r="AI163" s="1">
        <f t="shared" si="55"/>
        <v>-6.7445824364133322E-2</v>
      </c>
      <c r="AJ163" s="1">
        <f t="shared" si="56"/>
        <v>1.7787833926861411E-5</v>
      </c>
      <c r="AK163" s="3">
        <f t="shared" si="57"/>
        <v>6.718104978882114E-2</v>
      </c>
      <c r="AL163" s="1">
        <f t="shared" si="58"/>
        <v>2.6477457531217524E-4</v>
      </c>
      <c r="AM163" s="1">
        <f t="shared" si="59"/>
        <v>6.6916275213508972E-2</v>
      </c>
      <c r="AN163" s="1"/>
      <c r="AO163" s="1"/>
      <c r="AP163" s="1"/>
      <c r="AQ163" s="1"/>
      <c r="AR163" s="1"/>
    </row>
    <row r="164" spans="1:44" x14ac:dyDescent="0.2">
      <c r="A164">
        <v>163</v>
      </c>
      <c r="B164" s="1">
        <v>-2.8703099999999999E-2</v>
      </c>
      <c r="C164" s="1">
        <v>1.3627499999999999</v>
      </c>
      <c r="D164" s="1">
        <v>-0.411852</v>
      </c>
      <c r="E164" s="1">
        <v>0.76081399999999999</v>
      </c>
      <c r="F164" s="1">
        <v>2.6809499999999999E-4</v>
      </c>
      <c r="G164" s="1">
        <f t="shared" si="60"/>
        <v>-38.813610358325398</v>
      </c>
      <c r="H164" s="1">
        <f t="shared" si="61"/>
        <v>3821.1382113821005</v>
      </c>
      <c r="I164" s="1">
        <f t="shared" si="62"/>
        <v>-3698.2836495031916</v>
      </c>
      <c r="J164" s="1">
        <f t="shared" si="63"/>
        <v>1713.941583860304</v>
      </c>
      <c r="K164" s="1">
        <f t="shared" si="44"/>
        <v>2.6809499999999999E-4</v>
      </c>
      <c r="L164" s="1">
        <v>3.6221400000000001E-2</v>
      </c>
      <c r="M164" s="1">
        <v>3.6221400000000001E-2</v>
      </c>
      <c r="N164" s="1">
        <v>-7.6301600000000004E-3</v>
      </c>
      <c r="O164" s="1">
        <f t="shared" si="45"/>
        <v>6.4812640000000005E-2</v>
      </c>
      <c r="P164" s="1">
        <f t="shared" si="46"/>
        <v>6.4098643814453321E-4</v>
      </c>
      <c r="Q164" s="1">
        <f t="shared" si="47"/>
        <v>3.6221400000000001E-2</v>
      </c>
      <c r="R164" s="1">
        <f t="shared" si="48"/>
        <v>-1.8398297832706349E-5</v>
      </c>
      <c r="S164" s="1">
        <f t="shared" si="49"/>
        <v>3.4501709262142188E-2</v>
      </c>
      <c r="T164" s="1">
        <f t="shared" si="50"/>
        <v>-1.4917856032800001E-2</v>
      </c>
      <c r="U164" s="1">
        <f t="shared" si="51"/>
        <v>4.9310363888960006E-2</v>
      </c>
      <c r="V164" s="1">
        <f t="shared" si="52"/>
        <v>2.6817846518911725E-4</v>
      </c>
      <c r="W164" s="1">
        <f t="shared" si="64"/>
        <v>-19.928917943792641</v>
      </c>
      <c r="X164" s="1">
        <f t="shared" si="65"/>
        <v>-1.3456749932208343E-5</v>
      </c>
      <c r="Y164" s="1"/>
      <c r="Z164" s="1">
        <f t="shared" si="53"/>
        <v>2.6810891086485281E-4</v>
      </c>
      <c r="AA164" s="1"/>
      <c r="AB164" s="1">
        <v>-1.1356169978051802E-3</v>
      </c>
      <c r="AC164" s="1">
        <v>-5.8071634474094833E-3</v>
      </c>
      <c r="AD164" s="1">
        <v>-3.5291502831236131E-2</v>
      </c>
      <c r="AE164" s="1">
        <f t="shared" si="54"/>
        <v>1.6974497135488294E-4</v>
      </c>
      <c r="AF164" s="1">
        <v>-3.1338004929730217E-4</v>
      </c>
      <c r="AG164" s="1">
        <v>-2.2918830793645532E-4</v>
      </c>
      <c r="AH164" s="1">
        <v>-2.5003578796771149E-4</v>
      </c>
      <c r="AI164" s="1">
        <f t="shared" si="55"/>
        <v>-6.8894217118302195E-2</v>
      </c>
      <c r="AJ164" s="1">
        <f t="shared" si="56"/>
        <v>1.8398297832706349E-5</v>
      </c>
      <c r="AK164" s="3">
        <f t="shared" si="57"/>
        <v>6.8626122445646337E-2</v>
      </c>
      <c r="AL164" s="1">
        <f t="shared" si="58"/>
        <v>2.6809467265585807E-4</v>
      </c>
      <c r="AM164" s="1">
        <f t="shared" si="59"/>
        <v>6.8358027772990479E-2</v>
      </c>
      <c r="AN164" s="1"/>
      <c r="AO164" s="1"/>
      <c r="AP164" s="1"/>
      <c r="AQ164" s="1"/>
      <c r="AR164" s="1"/>
    </row>
    <row r="165" spans="1:44" x14ac:dyDescent="0.2">
      <c r="A165">
        <v>164</v>
      </c>
      <c r="B165" s="1">
        <v>-2.8852200000000001E-2</v>
      </c>
      <c r="C165" s="1">
        <v>1.3765700000000001</v>
      </c>
      <c r="D165" s="1">
        <v>-0.42490899999999998</v>
      </c>
      <c r="E165" s="1">
        <v>0.76653899999999997</v>
      </c>
      <c r="F165" s="1">
        <v>2.7160500000000001E-4</v>
      </c>
      <c r="G165" s="1">
        <f t="shared" si="60"/>
        <v>-42.478632478632939</v>
      </c>
      <c r="H165" s="1">
        <f t="shared" si="61"/>
        <v>3937.3219373219558</v>
      </c>
      <c r="I165" s="1">
        <f t="shared" si="62"/>
        <v>-3719.9430199429885</v>
      </c>
      <c r="J165" s="1">
        <f t="shared" si="63"/>
        <v>1631.0541310541134</v>
      </c>
      <c r="K165" s="1">
        <f t="shared" si="44"/>
        <v>2.7160500000000001E-4</v>
      </c>
      <c r="L165" s="1">
        <v>3.6857899999999999E-2</v>
      </c>
      <c r="M165" s="1">
        <v>3.6857899999999999E-2</v>
      </c>
      <c r="N165" s="1">
        <v>-7.6301600000000004E-3</v>
      </c>
      <c r="O165" s="1">
        <f t="shared" si="45"/>
        <v>6.6085640000000001E-2</v>
      </c>
      <c r="P165" s="1">
        <f t="shared" si="46"/>
        <v>6.5972916085453321E-4</v>
      </c>
      <c r="Q165" s="1">
        <f t="shared" si="47"/>
        <v>3.6857899999999999E-2</v>
      </c>
      <c r="R165" s="1">
        <f t="shared" si="48"/>
        <v>-1.9034637694807164E-5</v>
      </c>
      <c r="S165" s="1">
        <f t="shared" si="49"/>
        <v>3.5357466701660061E-2</v>
      </c>
      <c r="T165" s="1">
        <f t="shared" si="50"/>
        <v>-1.5661253431099999E-2</v>
      </c>
      <c r="U165" s="1">
        <f t="shared" si="51"/>
        <v>5.0657220399959998E-2</v>
      </c>
      <c r="V165" s="1">
        <f t="shared" si="52"/>
        <v>2.7137444919805853E-4</v>
      </c>
      <c r="W165" s="1">
        <f t="shared" si="64"/>
        <v>-32.370122419741136</v>
      </c>
      <c r="X165" s="1">
        <f t="shared" si="65"/>
        <v>-8.3834854153211055E-6</v>
      </c>
      <c r="Y165" s="1"/>
      <c r="Z165" s="1">
        <f t="shared" si="53"/>
        <v>2.7156657486634311E-4</v>
      </c>
      <c r="AA165" s="1"/>
      <c r="AB165" s="1">
        <v>-1.2127099963352963E-3</v>
      </c>
      <c r="AC165" s="1">
        <v>-6.0391047807880228E-3</v>
      </c>
      <c r="AD165" s="1">
        <v>-3.7061257851203754E-2</v>
      </c>
      <c r="AE165" s="1">
        <f t="shared" si="54"/>
        <v>1.753679487363302E-4</v>
      </c>
      <c r="AF165" s="1">
        <v>-3.1892075274275652E-4</v>
      </c>
      <c r="AG165" s="1">
        <v>-2.3088920275079433E-4</v>
      </c>
      <c r="AH165" s="1">
        <v>-2.5286643526675642E-4</v>
      </c>
      <c r="AI165" s="1">
        <f t="shared" si="55"/>
        <v>-7.0353433670520063E-2</v>
      </c>
      <c r="AJ165" s="1">
        <f t="shared" si="56"/>
        <v>1.9034637694807164E-5</v>
      </c>
      <c r="AK165" s="3">
        <f t="shared" si="57"/>
        <v>7.0081827773534666E-2</v>
      </c>
      <c r="AL165" s="1">
        <f t="shared" si="58"/>
        <v>2.7160589698539683E-4</v>
      </c>
      <c r="AM165" s="1">
        <f t="shared" si="59"/>
        <v>6.9810221876549269E-2</v>
      </c>
      <c r="AN165" s="1"/>
      <c r="AO165" s="1"/>
      <c r="AP165" s="1"/>
      <c r="AQ165" s="1"/>
      <c r="AR165" s="1"/>
    </row>
    <row r="166" spans="1:44" x14ac:dyDescent="0.2">
      <c r="A166">
        <v>165</v>
      </c>
      <c r="B166" s="1">
        <v>-2.9021600000000002E-2</v>
      </c>
      <c r="C166" s="1">
        <v>1.3916500000000001</v>
      </c>
      <c r="D166" s="1">
        <v>-0.43883299999999997</v>
      </c>
      <c r="E166" s="1">
        <v>0.77230699999999997</v>
      </c>
      <c r="F166" s="1">
        <v>2.7531099999999998E-4</v>
      </c>
      <c r="G166" s="1">
        <f t="shared" si="60"/>
        <v>-45.709660010793733</v>
      </c>
      <c r="H166" s="1">
        <f t="shared" si="61"/>
        <v>4069.077172153296</v>
      </c>
      <c r="I166" s="1">
        <f t="shared" si="62"/>
        <v>-3757.1505666487087</v>
      </c>
      <c r="J166" s="1">
        <f t="shared" si="63"/>
        <v>1556.3950350782638</v>
      </c>
      <c r="K166" s="1">
        <f t="shared" si="44"/>
        <v>2.7531099999999998E-4</v>
      </c>
      <c r="L166" s="1">
        <v>3.7494300000000001E-2</v>
      </c>
      <c r="M166" s="1">
        <v>3.7494300000000001E-2</v>
      </c>
      <c r="N166" s="1">
        <v>-7.6301600000000004E-3</v>
      </c>
      <c r="O166" s="1">
        <f t="shared" si="45"/>
        <v>6.7358440000000006E-2</v>
      </c>
      <c r="P166" s="1">
        <f t="shared" si="46"/>
        <v>6.787389634305335E-4</v>
      </c>
      <c r="Q166" s="1">
        <f t="shared" si="47"/>
        <v>3.7494300000000001E-2</v>
      </c>
      <c r="R166" s="1">
        <f t="shared" si="48"/>
        <v>-1.9698090701095574E-5</v>
      </c>
      <c r="S166" s="1">
        <f t="shared" si="49"/>
        <v>3.6256127409532005E-2</v>
      </c>
      <c r="T166" s="1">
        <f t="shared" si="50"/>
        <v>-1.64537361519E-2</v>
      </c>
      <c r="U166" s="1">
        <f t="shared" si="51"/>
        <v>5.202139472108E-2</v>
      </c>
      <c r="V166" s="1">
        <f t="shared" si="52"/>
        <v>2.7528010319095852E-4</v>
      </c>
      <c r="W166" s="1">
        <f t="shared" si="64"/>
        <v>-43.716021053638329</v>
      </c>
      <c r="X166" s="1">
        <f t="shared" si="65"/>
        <v>-6.2970072883165093E-6</v>
      </c>
      <c r="Y166" s="1"/>
      <c r="Z166" s="1">
        <f t="shared" si="53"/>
        <v>2.7530585053182639E-4</v>
      </c>
      <c r="AA166" s="1"/>
      <c r="AB166" s="1">
        <v>-1.3025167818593716E-3</v>
      </c>
      <c r="AC166" s="1">
        <v>-6.2754370457184083E-3</v>
      </c>
      <c r="AD166" s="1">
        <v>-3.8872474678972091E-2</v>
      </c>
      <c r="AE166" s="1">
        <f t="shared" si="54"/>
        <v>1.8121322962897328E-4</v>
      </c>
      <c r="AF166" s="1">
        <v>-3.2519592315716336E-4</v>
      </c>
      <c r="AG166" s="1">
        <v>-2.3259435398966069E-4</v>
      </c>
      <c r="AH166" s="1">
        <v>-2.5570150822569032E-4</v>
      </c>
      <c r="AI166" s="1">
        <f t="shared" si="55"/>
        <v>-7.1823785978712001E-2</v>
      </c>
      <c r="AJ166" s="1">
        <f t="shared" si="56"/>
        <v>1.9698090701095574E-5</v>
      </c>
      <c r="AK166" s="3">
        <f t="shared" si="57"/>
        <v>7.1548474859365108E-2</v>
      </c>
      <c r="AL166" s="1">
        <f t="shared" si="58"/>
        <v>2.7531111934690072E-4</v>
      </c>
      <c r="AM166" s="1">
        <f t="shared" si="59"/>
        <v>7.12731637400182E-2</v>
      </c>
      <c r="AN166" s="1"/>
      <c r="AO166" s="1"/>
      <c r="AP166" s="1"/>
      <c r="AQ166" s="1"/>
      <c r="AR166" s="1"/>
    </row>
    <row r="167" spans="1:44" x14ac:dyDescent="0.2">
      <c r="A167">
        <v>166</v>
      </c>
      <c r="B167" s="1">
        <v>-2.9211600000000001E-2</v>
      </c>
      <c r="C167" s="1">
        <v>1.40815</v>
      </c>
      <c r="D167" s="1">
        <v>-0.453739</v>
      </c>
      <c r="E167" s="1">
        <v>0.77812999999999999</v>
      </c>
      <c r="F167" s="1">
        <v>2.7921599999999999E-4</v>
      </c>
      <c r="G167" s="1">
        <f t="shared" si="60"/>
        <v>-48.655569782330005</v>
      </c>
      <c r="H167" s="1">
        <f t="shared" si="61"/>
        <v>4225.3521126760343</v>
      </c>
      <c r="I167" s="1">
        <f t="shared" si="62"/>
        <v>-3817.157490396924</v>
      </c>
      <c r="J167" s="1">
        <f t="shared" si="63"/>
        <v>1491.1651728553154</v>
      </c>
      <c r="K167" s="1">
        <f t="shared" si="44"/>
        <v>2.7921599999999999E-4</v>
      </c>
      <c r="L167" s="1">
        <v>3.8130799999999999E-2</v>
      </c>
      <c r="M167" s="1">
        <v>3.8130799999999999E-2</v>
      </c>
      <c r="N167" s="1">
        <v>-7.6301600000000004E-3</v>
      </c>
      <c r="O167" s="1">
        <f t="shared" si="45"/>
        <v>6.8631440000000002E-2</v>
      </c>
      <c r="P167" s="1">
        <f t="shared" si="46"/>
        <v>6.9802182004053337E-4</v>
      </c>
      <c r="Q167" s="1">
        <f t="shared" si="47"/>
        <v>3.8130799999999999E-2</v>
      </c>
      <c r="R167" s="1">
        <f t="shared" si="48"/>
        <v>-2.0390334198296044E-5</v>
      </c>
      <c r="S167" s="1">
        <f t="shared" si="49"/>
        <v>3.7203467440107135E-2</v>
      </c>
      <c r="T167" s="1">
        <f t="shared" si="50"/>
        <v>-1.7301431061199999E-2</v>
      </c>
      <c r="U167" s="1">
        <f t="shared" si="51"/>
        <v>5.3404182407199997E-2</v>
      </c>
      <c r="V167" s="1">
        <f t="shared" si="52"/>
        <v>2.7912077490418324E-4</v>
      </c>
      <c r="W167" s="1">
        <f t="shared" si="64"/>
        <v>-54.212255185992419</v>
      </c>
      <c r="X167" s="1">
        <f t="shared" si="65"/>
        <v>-5.148665628215806E-6</v>
      </c>
      <c r="Y167" s="1"/>
      <c r="Z167" s="1">
        <f t="shared" si="53"/>
        <v>2.792001291506972E-4</v>
      </c>
      <c r="AA167" s="1"/>
      <c r="AB167" s="1">
        <v>-1.4073648596889317E-3</v>
      </c>
      <c r="AC167" s="1">
        <v>-6.5162916193991626E-3</v>
      </c>
      <c r="AD167" s="1">
        <v>-4.0725722521589416E-2</v>
      </c>
      <c r="AE167" s="1">
        <f t="shared" si="54"/>
        <v>1.8729409566390994E-4</v>
      </c>
      <c r="AF167" s="1">
        <v>-3.322942977593724E-4</v>
      </c>
      <c r="AG167" s="1">
        <v>-2.3430387299691998E-4</v>
      </c>
      <c r="AH167" s="1">
        <v>-2.5854165196443545E-4</v>
      </c>
      <c r="AI167" s="1">
        <f t="shared" si="55"/>
        <v>-7.330621878610713E-2</v>
      </c>
      <c r="AJ167" s="1">
        <f t="shared" si="56"/>
        <v>2.0390334198296044E-5</v>
      </c>
      <c r="AK167" s="3">
        <f t="shared" si="57"/>
        <v>7.302700242062013E-2</v>
      </c>
      <c r="AL167" s="1">
        <f t="shared" si="58"/>
        <v>2.7921636548700057E-4</v>
      </c>
      <c r="AM167" s="1">
        <f t="shared" si="59"/>
        <v>7.2747786055133129E-2</v>
      </c>
      <c r="AN167" s="1"/>
      <c r="AO167" s="1"/>
      <c r="AP167" s="1"/>
      <c r="AQ167" s="1"/>
      <c r="AR167" s="1"/>
    </row>
    <row r="168" spans="1:44" x14ac:dyDescent="0.2">
      <c r="A168">
        <v>167</v>
      </c>
      <c r="B168" s="1">
        <v>-2.9427100000000001E-2</v>
      </c>
      <c r="C168" s="1">
        <v>1.42574</v>
      </c>
      <c r="D168" s="1">
        <v>-0.46939199999999998</v>
      </c>
      <c r="E168" s="1">
        <v>0.78398299999999999</v>
      </c>
      <c r="F168" s="1">
        <v>2.8337799999999998E-4</v>
      </c>
      <c r="G168" s="1">
        <f t="shared" si="60"/>
        <v>-51.777991350312554</v>
      </c>
      <c r="H168" s="1">
        <f t="shared" si="61"/>
        <v>4226.3334935127414</v>
      </c>
      <c r="I168" s="1">
        <f t="shared" si="62"/>
        <v>-3760.9322441134082</v>
      </c>
      <c r="J168" s="1">
        <f t="shared" si="63"/>
        <v>1406.2950504565133</v>
      </c>
      <c r="K168" s="1">
        <f t="shared" si="44"/>
        <v>2.8337799999999998E-4</v>
      </c>
      <c r="L168" s="1">
        <v>3.8767299999999998E-2</v>
      </c>
      <c r="M168" s="1">
        <v>3.8767299999999998E-2</v>
      </c>
      <c r="N168" s="1">
        <v>-7.6301600000000004E-3</v>
      </c>
      <c r="O168" s="1">
        <f t="shared" si="45"/>
        <v>6.9904439999999998E-2</v>
      </c>
      <c r="P168" s="1">
        <f t="shared" si="46"/>
        <v>7.1757476481720003E-4</v>
      </c>
      <c r="Q168" s="1">
        <f t="shared" si="47"/>
        <v>3.8767299999999998E-2</v>
      </c>
      <c r="R168" s="1">
        <f t="shared" si="48"/>
        <v>-2.1116144361752227E-5</v>
      </c>
      <c r="S168" s="1">
        <f t="shared" si="49"/>
        <v>3.8192132893174052E-2</v>
      </c>
      <c r="T168" s="1">
        <f t="shared" si="50"/>
        <v>-1.8197060481599997E-2</v>
      </c>
      <c r="U168" s="1">
        <f t="shared" si="51"/>
        <v>5.4803892584519995E-2</v>
      </c>
      <c r="V168" s="1">
        <f t="shared" si="52"/>
        <v>2.8314386053579499E-4</v>
      </c>
      <c r="W168" s="1">
        <f t="shared" si="64"/>
        <v>-66.395074021745742</v>
      </c>
      <c r="X168" s="1">
        <f t="shared" si="65"/>
        <v>-4.2645311374012414E-6</v>
      </c>
      <c r="Y168" s="1"/>
      <c r="Z168" s="1">
        <f t="shared" si="53"/>
        <v>2.8333897675596583E-4</v>
      </c>
      <c r="AA168" s="1"/>
      <c r="AB168" s="1">
        <v>-1.5258659228067771E-3</v>
      </c>
      <c r="AC168" s="1">
        <v>-6.7615052135402698E-3</v>
      </c>
      <c r="AD168" s="1">
        <v>-4.2620720055161682E-2</v>
      </c>
      <c r="AE168" s="1">
        <f t="shared" si="54"/>
        <v>1.9364828747008283E-4</v>
      </c>
      <c r="AF168" s="1">
        <v>-3.4005360564048123E-4</v>
      </c>
      <c r="AG168" s="1">
        <v>-2.3601695752420432E-4</v>
      </c>
      <c r="AH168" s="1">
        <v>-2.6138619176125006E-4</v>
      </c>
      <c r="AI168" s="1">
        <f t="shared" si="55"/>
        <v>-7.479896499609405E-2</v>
      </c>
      <c r="AJ168" s="1">
        <f t="shared" si="56"/>
        <v>2.1116144361752227E-5</v>
      </c>
      <c r="AK168" s="3">
        <f t="shared" si="57"/>
        <v>7.4515586102277542E-2</v>
      </c>
      <c r="AL168" s="1">
        <f t="shared" si="58"/>
        <v>2.8337889381650772E-4</v>
      </c>
      <c r="AM168" s="1">
        <f t="shared" si="59"/>
        <v>7.4232207208461035E-2</v>
      </c>
      <c r="AN168" s="1"/>
      <c r="AO168" s="1"/>
      <c r="AP168" s="1"/>
      <c r="AQ168" s="1"/>
      <c r="AR168" s="1"/>
    </row>
    <row r="169" spans="1:44" x14ac:dyDescent="0.2">
      <c r="A169">
        <v>168</v>
      </c>
      <c r="B169" s="1">
        <v>-2.96662E-2</v>
      </c>
      <c r="C169" s="1">
        <v>1.4445600000000001</v>
      </c>
      <c r="D169" s="1">
        <v>-0.48589199999999999</v>
      </c>
      <c r="E169" s="1">
        <v>0.78987799999999997</v>
      </c>
      <c r="F169" s="1">
        <v>2.8778199999999999E-4</v>
      </c>
      <c r="G169" s="1">
        <f t="shared" si="60"/>
        <v>-54.291553133514675</v>
      </c>
      <c r="H169" s="1">
        <f t="shared" si="61"/>
        <v>4273.3878292461459</v>
      </c>
      <c r="I169" s="1">
        <f t="shared" si="62"/>
        <v>-3746.5940054495886</v>
      </c>
      <c r="J169" s="1">
        <f t="shared" si="63"/>
        <v>1338.5558583106208</v>
      </c>
      <c r="K169" s="1">
        <f t="shared" si="44"/>
        <v>2.8778199999999999E-4</v>
      </c>
      <c r="L169" s="1">
        <v>3.9403800000000003E-2</v>
      </c>
      <c r="M169" s="1">
        <v>3.9403800000000003E-2</v>
      </c>
      <c r="N169" s="1">
        <v>-7.6301600000000004E-3</v>
      </c>
      <c r="O169" s="1">
        <f t="shared" si="45"/>
        <v>7.1177440000000008E-2</v>
      </c>
      <c r="P169" s="1">
        <f t="shared" si="46"/>
        <v>7.3739779776053329E-4</v>
      </c>
      <c r="Q169" s="1">
        <f t="shared" si="47"/>
        <v>3.9403800000000003E-2</v>
      </c>
      <c r="R169" s="1">
        <f t="shared" si="48"/>
        <v>-2.1875790547923534E-5</v>
      </c>
      <c r="S169" s="1">
        <f t="shared" si="49"/>
        <v>3.9227127149327662E-2</v>
      </c>
      <c r="T169" s="1">
        <f t="shared" si="50"/>
        <v>-1.91459911896E-2</v>
      </c>
      <c r="U169" s="1">
        <f t="shared" si="51"/>
        <v>5.6221493952320005E-2</v>
      </c>
      <c r="V169" s="1">
        <f t="shared" si="52"/>
        <v>2.8748460093184353E-4</v>
      </c>
      <c r="W169" s="1">
        <f t="shared" si="64"/>
        <v>-76.425089834013576</v>
      </c>
      <c r="X169" s="1">
        <f t="shared" si="65"/>
        <v>-3.761652116552649E-6</v>
      </c>
      <c r="Y169" s="1"/>
      <c r="Z169" s="1">
        <f t="shared" si="53"/>
        <v>2.8773243348864056E-4</v>
      </c>
      <c r="AA169" s="1"/>
      <c r="AB169" s="1">
        <v>-1.6604066713232577E-3</v>
      </c>
      <c r="AC169" s="1">
        <v>-7.0113010815533302E-3</v>
      </c>
      <c r="AD169" s="1">
        <v>-4.4557467279688887E-2</v>
      </c>
      <c r="AE169" s="1">
        <f t="shared" si="54"/>
        <v>2.0027715716393452E-4</v>
      </c>
      <c r="AF169" s="1">
        <v>-3.4855461131572677E-4</v>
      </c>
      <c r="AG169" s="1">
        <v>-2.3773478145812596E-4</v>
      </c>
      <c r="AH169" s="1">
        <v>-2.642349129538318E-4</v>
      </c>
      <c r="AI169" s="1">
        <f t="shared" si="55"/>
        <v>-7.630262991204767E-2</v>
      </c>
      <c r="AJ169" s="1">
        <f t="shared" si="56"/>
        <v>2.1875790547923534E-5</v>
      </c>
      <c r="AK169" s="3">
        <f t="shared" si="57"/>
        <v>7.6014846781855994E-2</v>
      </c>
      <c r="AL169" s="1">
        <f t="shared" si="58"/>
        <v>2.8778313019168361E-4</v>
      </c>
      <c r="AM169" s="1">
        <f t="shared" si="59"/>
        <v>7.5727063651664303E-2</v>
      </c>
      <c r="AN169" s="1"/>
      <c r="AO169" s="1"/>
      <c r="AP169" s="1"/>
      <c r="AQ169" s="1"/>
      <c r="AR169" s="1"/>
    </row>
    <row r="170" spans="1:44" x14ac:dyDescent="0.2">
      <c r="A170">
        <v>169</v>
      </c>
      <c r="B170" s="1">
        <v>-2.99291E-2</v>
      </c>
      <c r="C170" s="1">
        <v>1.46461</v>
      </c>
      <c r="D170" s="1">
        <v>-0.50323200000000001</v>
      </c>
      <c r="E170" s="1">
        <v>0.79581400000000002</v>
      </c>
      <c r="F170" s="1">
        <v>2.9243500000000001E-4</v>
      </c>
      <c r="G170" s="1">
        <f t="shared" si="60"/>
        <v>-56.501182033096612</v>
      </c>
      <c r="H170" s="1">
        <f t="shared" si="61"/>
        <v>4309.0479260691582</v>
      </c>
      <c r="I170" s="1">
        <f t="shared" si="62"/>
        <v>-3726.6279819471156</v>
      </c>
      <c r="J170" s="1">
        <f t="shared" si="63"/>
        <v>1275.7360842467269</v>
      </c>
      <c r="K170" s="1">
        <f t="shared" si="44"/>
        <v>2.9243500000000001E-4</v>
      </c>
      <c r="L170" s="1">
        <v>4.0040199999999998E-2</v>
      </c>
      <c r="M170" s="1">
        <v>4.0040199999999998E-2</v>
      </c>
      <c r="N170" s="1">
        <v>-7.6301600000000004E-3</v>
      </c>
      <c r="O170" s="1">
        <f t="shared" si="45"/>
        <v>7.2450239999999999E-2</v>
      </c>
      <c r="P170" s="1">
        <f t="shared" si="46"/>
        <v>7.5748774084319988E-4</v>
      </c>
      <c r="Q170" s="1">
        <f t="shared" si="47"/>
        <v>4.0040199999999998E-2</v>
      </c>
      <c r="R170" s="1">
        <f t="shared" si="48"/>
        <v>-2.2670926344470215E-5</v>
      </c>
      <c r="S170" s="1">
        <f t="shared" si="49"/>
        <v>4.0309721663187165E-2</v>
      </c>
      <c r="T170" s="1">
        <f t="shared" si="50"/>
        <v>-2.0149509926399998E-2</v>
      </c>
      <c r="U170" s="1">
        <f t="shared" si="51"/>
        <v>5.7656915295360003E-2</v>
      </c>
      <c r="V170" s="1">
        <f t="shared" si="52"/>
        <v>2.9245883418792251E-4</v>
      </c>
      <c r="W170" s="1">
        <f t="shared" si="64"/>
        <v>-85.545814885259958</v>
      </c>
      <c r="X170" s="1">
        <f t="shared" si="65"/>
        <v>-3.4187392402560992E-6</v>
      </c>
      <c r="Y170" s="1"/>
      <c r="Z170" s="1">
        <f t="shared" si="53"/>
        <v>2.9243897236465376E-4</v>
      </c>
      <c r="AA170" s="1"/>
      <c r="AB170" s="1">
        <v>-1.8123162875178234E-3</v>
      </c>
      <c r="AC170" s="1">
        <v>-7.2654236303728841E-3</v>
      </c>
      <c r="AD170" s="1">
        <v>-4.6535650076006643E-2</v>
      </c>
      <c r="AE170" s="1">
        <f t="shared" si="54"/>
        <v>2.0719309903558759E-4</v>
      </c>
      <c r="AF170" s="1">
        <v>-3.5780333452365239E-4</v>
      </c>
      <c r="AG170" s="1">
        <v>-2.3945551717150426E-4</v>
      </c>
      <c r="AH170" s="1">
        <v>-2.6708716614388711E-4</v>
      </c>
      <c r="AI170" s="1">
        <f t="shared" si="55"/>
        <v>-7.7817127032147174E-2</v>
      </c>
      <c r="AJ170" s="1">
        <f t="shared" si="56"/>
        <v>2.2670926344470215E-5</v>
      </c>
      <c r="AK170" s="3">
        <f t="shared" si="57"/>
        <v>7.7524692122393796E-2</v>
      </c>
      <c r="AL170" s="1">
        <f t="shared" si="58"/>
        <v>2.92434909753371E-4</v>
      </c>
      <c r="AM170" s="1">
        <f t="shared" si="59"/>
        <v>7.7232257212640432E-2</v>
      </c>
      <c r="AN170" s="1"/>
      <c r="AO170" s="1"/>
      <c r="AP170" s="1"/>
      <c r="AQ170" s="1"/>
      <c r="AR170" s="1"/>
    </row>
    <row r="171" spans="1:44" x14ac:dyDescent="0.2">
      <c r="A171">
        <v>170</v>
      </c>
      <c r="B171" s="1">
        <v>-3.0221700000000001E-2</v>
      </c>
      <c r="C171" s="1">
        <v>1.4858499999999999</v>
      </c>
      <c r="D171" s="1">
        <v>-0.52139000000000002</v>
      </c>
      <c r="E171" s="1">
        <v>0.80178700000000003</v>
      </c>
      <c r="F171" s="1">
        <v>2.9740000000000002E-4</v>
      </c>
      <c r="G171" s="1">
        <f t="shared" si="60"/>
        <v>-58.932527693857047</v>
      </c>
      <c r="H171" s="1">
        <f t="shared" si="61"/>
        <v>4277.945619335329</v>
      </c>
      <c r="I171" s="1">
        <f t="shared" si="62"/>
        <v>-3657.2004028197366</v>
      </c>
      <c r="J171" s="1">
        <f t="shared" si="63"/>
        <v>1203.0211480362541</v>
      </c>
      <c r="K171" s="1">
        <f t="shared" si="44"/>
        <v>2.9740000000000002E-4</v>
      </c>
      <c r="L171" s="1">
        <v>4.0676700000000003E-2</v>
      </c>
      <c r="M171" s="1">
        <v>4.0676700000000003E-2</v>
      </c>
      <c r="N171" s="1">
        <v>-7.6301600000000004E-3</v>
      </c>
      <c r="O171" s="1">
        <f t="shared" si="45"/>
        <v>7.3723240000000009E-2</v>
      </c>
      <c r="P171" s="1">
        <f t="shared" si="46"/>
        <v>7.7785090768653354E-4</v>
      </c>
      <c r="Q171" s="1">
        <f t="shared" si="47"/>
        <v>4.0676700000000003E-2</v>
      </c>
      <c r="R171" s="1">
        <f t="shared" si="48"/>
        <v>-2.3507976776830111E-5</v>
      </c>
      <c r="S171" s="1">
        <f t="shared" si="49"/>
        <v>4.1440324739518766E-2</v>
      </c>
      <c r="T171" s="1">
        <f t="shared" si="50"/>
        <v>-2.1208424613000001E-2</v>
      </c>
      <c r="U171" s="1">
        <f t="shared" si="51"/>
        <v>5.9110335429880007E-2</v>
      </c>
      <c r="V171" s="1">
        <f t="shared" si="52"/>
        <v>2.9725648165059015E-4</v>
      </c>
      <c r="W171" s="1">
        <f t="shared" si="64"/>
        <v>-95.898977820115917</v>
      </c>
      <c r="X171" s="1">
        <f t="shared" si="65"/>
        <v>-3.099683525388288E-6</v>
      </c>
      <c r="Y171" s="1"/>
      <c r="Z171" s="1">
        <f t="shared" si="53"/>
        <v>2.9737608027509838E-4</v>
      </c>
      <c r="AA171" s="1"/>
      <c r="AB171" s="1">
        <v>-1.982804076444637E-3</v>
      </c>
      <c r="AC171" s="1">
        <v>-7.5241331672505438E-3</v>
      </c>
      <c r="AD171" s="1">
        <v>-4.8555890123183613E-2</v>
      </c>
      <c r="AE171" s="1">
        <f t="shared" si="54"/>
        <v>2.1444709666502862E-4</v>
      </c>
      <c r="AF171" s="1">
        <v>-3.6778362165331829E-4</v>
      </c>
      <c r="AG171" s="1">
        <v>-2.411807075181897E-4</v>
      </c>
      <c r="AH171" s="1">
        <v>-2.6994365948466146E-4</v>
      </c>
      <c r="AI171" s="1">
        <f t="shared" si="55"/>
        <v>-7.9342235556398771E-2</v>
      </c>
      <c r="AJ171" s="1">
        <f t="shared" si="56"/>
        <v>2.3507976776830111E-5</v>
      </c>
      <c r="AK171" s="3">
        <f t="shared" si="57"/>
        <v>7.9044835014382933E-2</v>
      </c>
      <c r="AL171" s="1">
        <f t="shared" si="58"/>
        <v>2.9740054201583821E-4</v>
      </c>
      <c r="AM171" s="1">
        <f t="shared" si="59"/>
        <v>7.8747434472367095E-2</v>
      </c>
      <c r="AN171" s="1"/>
      <c r="AO171" s="1"/>
      <c r="AP171" s="1"/>
      <c r="AQ171" s="1"/>
      <c r="AR171" s="1"/>
    </row>
    <row r="172" spans="1:44" x14ac:dyDescent="0.2">
      <c r="A172">
        <v>171</v>
      </c>
      <c r="B172" s="1">
        <v>-3.05501E-2</v>
      </c>
      <c r="C172" s="1">
        <v>1.50813</v>
      </c>
      <c r="D172" s="1">
        <v>-0.540242</v>
      </c>
      <c r="E172" s="1">
        <v>0.80778399999999995</v>
      </c>
      <c r="F172" s="1">
        <v>3.0274799999999998E-4</v>
      </c>
      <c r="G172" s="1">
        <f t="shared" si="60"/>
        <v>-61.406133133882157</v>
      </c>
      <c r="H172" s="1">
        <f t="shared" si="61"/>
        <v>4166.0433807031095</v>
      </c>
      <c r="I172" s="1">
        <f t="shared" si="62"/>
        <v>-3525.0560957367447</v>
      </c>
      <c r="J172" s="1">
        <f t="shared" si="63"/>
        <v>1121.353777112932</v>
      </c>
      <c r="K172" s="1">
        <f t="shared" si="44"/>
        <v>3.0274799999999998E-4</v>
      </c>
      <c r="L172" s="1">
        <v>4.1313200000000001E-2</v>
      </c>
      <c r="M172" s="1">
        <v>4.1313200000000001E-2</v>
      </c>
      <c r="N172" s="1">
        <v>-7.6301600000000004E-3</v>
      </c>
      <c r="O172" s="1">
        <f t="shared" si="45"/>
        <v>7.4996240000000006E-2</v>
      </c>
      <c r="P172" s="1">
        <f t="shared" si="46"/>
        <v>7.9848416269653357E-4</v>
      </c>
      <c r="Q172" s="1">
        <f t="shared" si="47"/>
        <v>4.1313200000000001E-2</v>
      </c>
      <c r="R172" s="1">
        <f t="shared" si="48"/>
        <v>-2.4393771018795371E-5</v>
      </c>
      <c r="S172" s="1">
        <f t="shared" si="49"/>
        <v>4.2615926273204742E-2</v>
      </c>
      <c r="T172" s="1">
        <f t="shared" si="50"/>
        <v>-2.2319125794399999E-2</v>
      </c>
      <c r="U172" s="1">
        <f t="shared" si="51"/>
        <v>6.0580762732160003E-2</v>
      </c>
      <c r="V172" s="1">
        <f t="shared" si="52"/>
        <v>3.0305563768474875E-4</v>
      </c>
      <c r="W172" s="1">
        <f t="shared" si="64"/>
        <v>-106.76842038844818</v>
      </c>
      <c r="X172" s="1">
        <f t="shared" si="65"/>
        <v>-2.8384388996499368E-6</v>
      </c>
      <c r="Y172" s="1"/>
      <c r="Z172" s="1">
        <f t="shared" si="53"/>
        <v>3.0279927294745812E-4</v>
      </c>
      <c r="AA172" s="1"/>
      <c r="AB172" s="1">
        <v>-2.1717520090011591E-3</v>
      </c>
      <c r="AC172" s="1">
        <v>-7.7872718061608535E-3</v>
      </c>
      <c r="AD172" s="1">
        <v>-5.0617879861315496E-2</v>
      </c>
      <c r="AE172" s="1">
        <f t="shared" si="54"/>
        <v>2.2209289999979324E-4</v>
      </c>
      <c r="AF172" s="1">
        <v>-3.7841089038665257E-4</v>
      </c>
      <c r="AG172" s="1">
        <v>-2.4290904120024303E-4</v>
      </c>
      <c r="AH172" s="1">
        <v>-2.7280376854005848E-4</v>
      </c>
      <c r="AI172" s="1">
        <f t="shared" si="55"/>
        <v>-8.0877563210964745E-2</v>
      </c>
      <c r="AJ172" s="1">
        <f t="shared" si="56"/>
        <v>2.4393771018795371E-5</v>
      </c>
      <c r="AK172" s="3">
        <f t="shared" si="57"/>
        <v>8.0574816371227542E-2</v>
      </c>
      <c r="AL172" s="1">
        <f t="shared" si="58"/>
        <v>3.0274683973720989E-4</v>
      </c>
      <c r="AM172" s="1">
        <f t="shared" si="59"/>
        <v>8.0272069531490325E-2</v>
      </c>
      <c r="AN172" s="1"/>
      <c r="AO172" s="1"/>
      <c r="AP172" s="1"/>
      <c r="AQ172" s="1"/>
      <c r="AR172" s="1"/>
    </row>
    <row r="173" spans="1:44" x14ac:dyDescent="0.2">
      <c r="A173">
        <v>172</v>
      </c>
      <c r="B173" s="1">
        <v>-3.09048E-2</v>
      </c>
      <c r="C173" s="1">
        <v>1.53077</v>
      </c>
      <c r="D173" s="1">
        <v>-0.55931699999999995</v>
      </c>
      <c r="E173" s="1">
        <v>0.81375699999999995</v>
      </c>
      <c r="F173" s="1">
        <v>3.0839799999999998E-4</v>
      </c>
      <c r="G173" s="1">
        <f t="shared" si="60"/>
        <v>-62.778761061946788</v>
      </c>
      <c r="H173" s="1">
        <f t="shared" si="61"/>
        <v>4007.0796460176966</v>
      </c>
      <c r="I173" s="1">
        <f t="shared" si="62"/>
        <v>-3376.106194690256</v>
      </c>
      <c r="J173" s="1">
        <f t="shared" si="63"/>
        <v>1057.1681415929211</v>
      </c>
      <c r="K173" s="1">
        <f t="shared" si="44"/>
        <v>3.0839799999999998E-4</v>
      </c>
      <c r="L173" s="1">
        <v>4.1949699999999999E-2</v>
      </c>
      <c r="M173" s="1">
        <v>4.1949699999999999E-2</v>
      </c>
      <c r="N173" s="1">
        <v>-7.6301600000000004E-3</v>
      </c>
      <c r="O173" s="1">
        <f t="shared" si="45"/>
        <v>7.6269240000000002E-2</v>
      </c>
      <c r="P173" s="1">
        <f t="shared" si="46"/>
        <v>8.1938750587320008E-4</v>
      </c>
      <c r="Q173" s="1">
        <f t="shared" si="47"/>
        <v>4.1949699999999999E-2</v>
      </c>
      <c r="R173" s="1">
        <f t="shared" si="48"/>
        <v>-2.5323006991510074E-5</v>
      </c>
      <c r="S173" s="1">
        <f t="shared" si="49"/>
        <v>4.3818207849645845E-2</v>
      </c>
      <c r="T173" s="1">
        <f t="shared" si="50"/>
        <v>-2.3463180354899998E-2</v>
      </c>
      <c r="U173" s="1">
        <f t="shared" si="51"/>
        <v>6.2064627934679997E-2</v>
      </c>
      <c r="V173" s="1">
        <f t="shared" si="52"/>
        <v>3.0820531784899602E-4</v>
      </c>
      <c r="W173" s="1">
        <f t="shared" si="64"/>
        <v>-114.09298269130232</v>
      </c>
      <c r="X173" s="1">
        <f t="shared" si="65"/>
        <v>-2.7013520952721268E-6</v>
      </c>
      <c r="Y173" s="1"/>
      <c r="Z173" s="1">
        <f t="shared" si="53"/>
        <v>3.0836588630816603E-4</v>
      </c>
      <c r="AA173" s="1"/>
      <c r="AB173" s="1">
        <v>-2.3741813660110916E-3</v>
      </c>
      <c r="AC173" s="1">
        <v>-8.0547878764907991E-3</v>
      </c>
      <c r="AD173" s="1">
        <v>-5.2721619290402283E-2</v>
      </c>
      <c r="AE173" s="1">
        <f t="shared" si="54"/>
        <v>2.3008471435328104E-4</v>
      </c>
      <c r="AF173" s="1">
        <v>-3.8934589224153042E-4</v>
      </c>
      <c r="AG173" s="1">
        <v>-2.4464054990773183E-4</v>
      </c>
      <c r="AH173" s="1">
        <v>-2.7566732754459513E-4</v>
      </c>
      <c r="AI173" s="1">
        <f t="shared" si="55"/>
        <v>-8.2419655429425837E-2</v>
      </c>
      <c r="AJ173" s="1">
        <f t="shared" si="56"/>
        <v>2.5323006991510074E-5</v>
      </c>
      <c r="AK173" s="3">
        <f t="shared" si="57"/>
        <v>8.2111256703011254E-2</v>
      </c>
      <c r="AL173" s="1">
        <f t="shared" si="58"/>
        <v>3.083987264145896E-4</v>
      </c>
      <c r="AM173" s="1">
        <f t="shared" si="59"/>
        <v>8.1802857976596657E-2</v>
      </c>
      <c r="AN173" s="1"/>
      <c r="AO173" s="1"/>
      <c r="AP173" s="1"/>
      <c r="AQ173" s="1"/>
      <c r="AR173" s="1"/>
    </row>
    <row r="174" spans="1:44" x14ac:dyDescent="0.2">
      <c r="A174">
        <v>173</v>
      </c>
      <c r="B174" s="1">
        <v>-3.1304600000000002E-2</v>
      </c>
      <c r="C174" s="1">
        <v>1.5552999999999999</v>
      </c>
      <c r="D174" s="1">
        <v>-0.57969499999999996</v>
      </c>
      <c r="E174" s="1">
        <v>0.81981599999999999</v>
      </c>
      <c r="F174" s="1">
        <v>3.1452500000000002E-4</v>
      </c>
      <c r="G174" s="1">
        <f t="shared" si="60"/>
        <v>-65.25216255916439</v>
      </c>
      <c r="H174" s="1">
        <f t="shared" si="61"/>
        <v>4003.5906642728605</v>
      </c>
      <c r="I174" s="1">
        <f t="shared" si="62"/>
        <v>-3325.9343887709979</v>
      </c>
      <c r="J174" s="1">
        <f t="shared" si="63"/>
        <v>988.90158315652127</v>
      </c>
      <c r="K174" s="1">
        <f t="shared" si="44"/>
        <v>3.1452500000000002E-4</v>
      </c>
      <c r="L174" s="1">
        <v>4.2586199999999998E-2</v>
      </c>
      <c r="M174" s="1">
        <v>4.2586199999999998E-2</v>
      </c>
      <c r="N174" s="1">
        <v>-7.6301600000000004E-3</v>
      </c>
      <c r="O174" s="1">
        <f t="shared" si="45"/>
        <v>7.7542239999999998E-2</v>
      </c>
      <c r="P174" s="1">
        <f t="shared" si="46"/>
        <v>8.405609372165334E-4</v>
      </c>
      <c r="Q174" s="1">
        <f t="shared" si="47"/>
        <v>4.2586199999999998E-2</v>
      </c>
      <c r="R174" s="1">
        <f t="shared" si="48"/>
        <v>-2.6313423915188692E-5</v>
      </c>
      <c r="S174" s="1">
        <f t="shared" si="49"/>
        <v>4.5091924767278621E-2</v>
      </c>
      <c r="T174" s="1">
        <f t="shared" si="50"/>
        <v>-2.4687007208999998E-2</v>
      </c>
      <c r="U174" s="1">
        <f t="shared" si="51"/>
        <v>6.3570369027839996E-2</v>
      </c>
      <c r="V174" s="1">
        <f t="shared" si="52"/>
        <v>3.1445226392264047E-4</v>
      </c>
      <c r="W174" s="1">
        <f t="shared" si="64"/>
        <v>-124.26868597061871</v>
      </c>
      <c r="X174" s="1">
        <f t="shared" si="65"/>
        <v>-2.5304223784661854E-6</v>
      </c>
      <c r="Y174" s="1"/>
      <c r="Z174" s="1">
        <f t="shared" si="53"/>
        <v>3.1451287732044006E-4</v>
      </c>
      <c r="AA174" s="1"/>
      <c r="AB174" s="1">
        <v>-2.6066117717932283E-3</v>
      </c>
      <c r="AC174" s="1">
        <v>-8.3268397557033202E-3</v>
      </c>
      <c r="AD174" s="1">
        <v>-5.4867108410444038E-2</v>
      </c>
      <c r="AE174" s="1">
        <f t="shared" si="54"/>
        <v>2.3856607641319614E-4</v>
      </c>
      <c r="AF174" s="1">
        <v>-4.0139688676206774E-4</v>
      </c>
      <c r="AG174" s="1">
        <v>-2.4637546645513993E-4</v>
      </c>
      <c r="AH174" s="1">
        <v>-2.785341807131468E-4</v>
      </c>
      <c r="AI174" s="1">
        <f t="shared" si="55"/>
        <v>-8.3975286586118622E-2</v>
      </c>
      <c r="AJ174" s="1">
        <f t="shared" si="56"/>
        <v>2.6313423915188692E-5</v>
      </c>
      <c r="AK174" s="3">
        <f t="shared" si="57"/>
        <v>8.3660761311633344E-2</v>
      </c>
      <c r="AL174" s="1">
        <f t="shared" si="58"/>
        <v>3.1452527448527778E-4</v>
      </c>
      <c r="AM174" s="1">
        <f t="shared" si="59"/>
        <v>8.3346236037148067E-2</v>
      </c>
      <c r="AN174" s="1"/>
      <c r="AO174" s="1"/>
      <c r="AP174" s="1"/>
      <c r="AQ174" s="1"/>
      <c r="AR174" s="1"/>
    </row>
    <row r="175" spans="1:44" x14ac:dyDescent="0.2">
      <c r="A175">
        <v>174</v>
      </c>
      <c r="B175" s="1">
        <v>-3.17495E-2</v>
      </c>
      <c r="C175" s="1">
        <v>1.5828800000000001</v>
      </c>
      <c r="D175" s="1">
        <v>-0.60223499999999996</v>
      </c>
      <c r="E175" s="1">
        <v>0.82605499999999998</v>
      </c>
      <c r="F175" s="1">
        <v>3.2111800000000001E-4</v>
      </c>
      <c r="G175" s="1">
        <f t="shared" si="60"/>
        <v>-67.480661307447036</v>
      </c>
      <c r="H175" s="1">
        <f t="shared" si="61"/>
        <v>4183.2246321856783</v>
      </c>
      <c r="I175" s="1">
        <f t="shared" si="62"/>
        <v>-3418.7774912786317</v>
      </c>
      <c r="J175" s="1">
        <f t="shared" si="63"/>
        <v>946.30668891248263</v>
      </c>
      <c r="K175" s="1">
        <f t="shared" si="44"/>
        <v>3.2111800000000001E-4</v>
      </c>
      <c r="L175" s="1">
        <v>4.32226E-2</v>
      </c>
      <c r="M175" s="1">
        <v>4.32226E-2</v>
      </c>
      <c r="N175" s="1">
        <v>-7.6301600000000004E-3</v>
      </c>
      <c r="O175" s="1">
        <f t="shared" si="45"/>
        <v>7.8815040000000003E-2</v>
      </c>
      <c r="P175" s="1">
        <f t="shared" si="46"/>
        <v>8.6200106653919987E-4</v>
      </c>
      <c r="Q175" s="1">
        <f t="shared" si="47"/>
        <v>4.32226E-2</v>
      </c>
      <c r="R175" s="1">
        <f t="shared" si="48"/>
        <v>-2.7368102862086327E-5</v>
      </c>
      <c r="S175" s="1">
        <f t="shared" si="49"/>
        <v>4.6473126768020089E-2</v>
      </c>
      <c r="T175" s="1">
        <f t="shared" si="50"/>
        <v>-2.6030162510999998E-2</v>
      </c>
      <c r="U175" s="1">
        <f t="shared" si="51"/>
        <v>6.5105557867200001E-2</v>
      </c>
      <c r="V175" s="1">
        <f t="shared" si="52"/>
        <v>3.2096445979042099E-4</v>
      </c>
      <c r="W175" s="1">
        <f t="shared" si="64"/>
        <v>-132.51009289829909</v>
      </c>
      <c r="X175" s="1">
        <f t="shared" si="65"/>
        <v>-2.4221887764938763E-6</v>
      </c>
      <c r="Y175" s="1"/>
      <c r="Z175" s="1">
        <f t="shared" si="53"/>
        <v>3.2109240996507017E-4</v>
      </c>
      <c r="AA175" s="1"/>
      <c r="AB175" s="1">
        <v>-2.8852290872543808E-3</v>
      </c>
      <c r="AC175" s="1">
        <v>-8.6032652092740899E-3</v>
      </c>
      <c r="AD175" s="1">
        <v>-5.7054000307006004E-2</v>
      </c>
      <c r="AE175" s="1">
        <f t="shared" si="54"/>
        <v>2.4756047296479832E-4</v>
      </c>
      <c r="AF175" s="1">
        <v>-4.1521158334352487E-4</v>
      </c>
      <c r="AG175" s="1">
        <v>-2.4811331246570728E-4</v>
      </c>
      <c r="AH175" s="1">
        <v>-2.8140373035757564E-4</v>
      </c>
      <c r="AI175" s="1">
        <f t="shared" si="55"/>
        <v>-8.5548522124220094E-2</v>
      </c>
      <c r="AJ175" s="1">
        <f t="shared" si="56"/>
        <v>2.7368102862086327E-5</v>
      </c>
      <c r="AK175" s="3">
        <f t="shared" si="57"/>
        <v>8.5227403543526634E-2</v>
      </c>
      <c r="AL175" s="1">
        <f t="shared" si="58"/>
        <v>3.2111858069346078E-4</v>
      </c>
      <c r="AM175" s="1">
        <f t="shared" si="59"/>
        <v>8.4906284962833173E-2</v>
      </c>
      <c r="AN175" s="1"/>
      <c r="AO175" s="1"/>
      <c r="AP175" s="1"/>
      <c r="AQ175" s="1"/>
      <c r="AR175" s="1"/>
    </row>
    <row r="176" spans="1:44" x14ac:dyDescent="0.2">
      <c r="A176">
        <v>175</v>
      </c>
      <c r="B176" s="1">
        <v>-3.2245500000000003E-2</v>
      </c>
      <c r="C176" s="1">
        <v>1.6134299999999999</v>
      </c>
      <c r="D176" s="1">
        <v>-0.62685900000000006</v>
      </c>
      <c r="E176" s="1">
        <v>0.83246399999999998</v>
      </c>
      <c r="F176" s="1">
        <v>3.2824900000000002E-4</v>
      </c>
      <c r="G176" s="1">
        <f t="shared" si="60"/>
        <v>-69.555462067031641</v>
      </c>
      <c r="H176" s="1">
        <f t="shared" si="61"/>
        <v>4284.1116252979682</v>
      </c>
      <c r="I176" s="1">
        <f t="shared" si="62"/>
        <v>-3453.0921329406892</v>
      </c>
      <c r="J176" s="1">
        <f t="shared" si="63"/>
        <v>898.75192820081179</v>
      </c>
      <c r="K176" s="1">
        <f t="shared" si="44"/>
        <v>3.2824900000000002E-4</v>
      </c>
      <c r="L176" s="1">
        <v>4.3859099999999998E-2</v>
      </c>
      <c r="M176" s="1">
        <v>4.3859099999999998E-2</v>
      </c>
      <c r="N176" s="1">
        <v>-7.6301600000000004E-3</v>
      </c>
      <c r="O176" s="1">
        <f t="shared" si="45"/>
        <v>8.0088039999999999E-2</v>
      </c>
      <c r="P176" s="1">
        <f t="shared" si="46"/>
        <v>8.8371463178253315E-4</v>
      </c>
      <c r="Q176" s="1">
        <f t="shared" si="47"/>
        <v>4.3859099999999998E-2</v>
      </c>
      <c r="R176" s="1">
        <f t="shared" si="48"/>
        <v>-2.8495820159143675E-5</v>
      </c>
      <c r="S176" s="1">
        <f t="shared" si="49"/>
        <v>4.7962979145169463E-2</v>
      </c>
      <c r="T176" s="1">
        <f t="shared" si="50"/>
        <v>-2.7493471566900001E-2</v>
      </c>
      <c r="U176" s="1">
        <f t="shared" si="51"/>
        <v>6.6670410130559993E-2</v>
      </c>
      <c r="V176" s="1">
        <f t="shared" si="52"/>
        <v>3.2831993048534902E-4</v>
      </c>
      <c r="W176" s="1">
        <f t="shared" si="64"/>
        <v>-140.37310779577058</v>
      </c>
      <c r="X176" s="1">
        <f t="shared" si="65"/>
        <v>-2.3389090377839542E-6</v>
      </c>
      <c r="Y176" s="1"/>
      <c r="Z176" s="1">
        <f t="shared" si="53"/>
        <v>3.2826082174755816E-4</v>
      </c>
      <c r="AA176" s="1"/>
      <c r="AB176" s="1">
        <v>-3.2140323451231097E-3</v>
      </c>
      <c r="AC176" s="1">
        <v>-8.8842303287888225E-3</v>
      </c>
      <c r="AD176" s="1">
        <v>-5.9282982249697476E-2</v>
      </c>
      <c r="AE176" s="1">
        <f t="shared" si="54"/>
        <v>2.5713572315686081E-4</v>
      </c>
      <c r="AF176" s="1">
        <v>-4.3074993846863372E-4</v>
      </c>
      <c r="AG176" s="1">
        <v>-2.4985434906748887E-4</v>
      </c>
      <c r="AH176" s="1">
        <v>-2.8427674032276379E-4</v>
      </c>
      <c r="AI176" s="1">
        <f t="shared" si="55"/>
        <v>-8.7139917708829451E-2</v>
      </c>
      <c r="AJ176" s="1">
        <f t="shared" si="56"/>
        <v>2.8495820159143675E-5</v>
      </c>
      <c r="AK176" s="3">
        <f t="shared" si="57"/>
        <v>8.6811668978047069E-2</v>
      </c>
      <c r="AL176" s="1">
        <f t="shared" si="58"/>
        <v>3.2824873078237532E-4</v>
      </c>
      <c r="AM176" s="1">
        <f t="shared" si="59"/>
        <v>8.64834202472647E-2</v>
      </c>
      <c r="AN176" s="1"/>
      <c r="AO176" s="1"/>
      <c r="AP176" s="1"/>
      <c r="AQ176" s="1"/>
      <c r="AR176" s="1"/>
    </row>
    <row r="177" spans="1:44" x14ac:dyDescent="0.2">
      <c r="A177">
        <v>176</v>
      </c>
      <c r="B177" s="1">
        <v>-3.28011E-2</v>
      </c>
      <c r="C177" s="1">
        <v>1.6473</v>
      </c>
      <c r="D177" s="1">
        <v>-0.65382499999999999</v>
      </c>
      <c r="E177" s="1">
        <v>0.83906899999999995</v>
      </c>
      <c r="F177" s="1">
        <v>3.36008E-4</v>
      </c>
      <c r="G177" s="1">
        <f t="shared" si="60"/>
        <v>-71.607165871890444</v>
      </c>
      <c r="H177" s="1">
        <f t="shared" si="61"/>
        <v>4365.2532542853669</v>
      </c>
      <c r="I177" s="1">
        <f t="shared" si="62"/>
        <v>-3475.4478669931709</v>
      </c>
      <c r="J177" s="1">
        <f t="shared" si="63"/>
        <v>851.26949349142819</v>
      </c>
      <c r="K177" s="1">
        <f t="shared" si="44"/>
        <v>3.36008E-4</v>
      </c>
      <c r="L177" s="1">
        <v>4.4495600000000003E-2</v>
      </c>
      <c r="M177" s="1">
        <v>4.4495600000000003E-2</v>
      </c>
      <c r="N177" s="1">
        <v>-7.6301600000000004E-3</v>
      </c>
      <c r="O177" s="1">
        <f t="shared" si="45"/>
        <v>8.1361040000000009E-2</v>
      </c>
      <c r="P177" s="1">
        <f t="shared" si="46"/>
        <v>9.0569828519253357E-4</v>
      </c>
      <c r="Q177" s="1">
        <f t="shared" si="47"/>
        <v>4.4495600000000003E-2</v>
      </c>
      <c r="R177" s="1">
        <f t="shared" si="48"/>
        <v>-2.9707900022428813E-5</v>
      </c>
      <c r="S177" s="1">
        <f t="shared" si="49"/>
        <v>4.9575199568494994E-2</v>
      </c>
      <c r="T177" s="1">
        <f t="shared" si="50"/>
        <v>-2.909233567E-2</v>
      </c>
      <c r="U177" s="1">
        <f t="shared" si="51"/>
        <v>6.8267526471760001E-2</v>
      </c>
      <c r="V177" s="1">
        <f t="shared" si="52"/>
        <v>3.361263574076373E-4</v>
      </c>
      <c r="W177" s="1">
        <f t="shared" si="64"/>
        <v>-148.02549698644998</v>
      </c>
      <c r="X177" s="1">
        <f t="shared" si="65"/>
        <v>-2.2707328416428541E-6</v>
      </c>
      <c r="Y177" s="1"/>
      <c r="Z177" s="1">
        <f t="shared" si="53"/>
        <v>3.3602772623460622E-4</v>
      </c>
      <c r="AA177" s="1"/>
      <c r="AB177" s="1">
        <v>-3.6030777381739999E-3</v>
      </c>
      <c r="AC177" s="1">
        <v>-9.1695351829932485E-3</v>
      </c>
      <c r="AD177" s="1">
        <v>-6.1553713883343887E-2</v>
      </c>
      <c r="AE177" s="1">
        <f t="shared" si="54"/>
        <v>2.6737933281223479E-4</v>
      </c>
      <c r="AF177" s="1">
        <v>-4.4821133148460795E-4</v>
      </c>
      <c r="AG177" s="1">
        <v>-2.5159776106146049E-4</v>
      </c>
      <c r="AH177" s="1">
        <v>-2.8715262991661712E-4</v>
      </c>
      <c r="AI177" s="1">
        <f t="shared" si="55"/>
        <v>-8.8750390370254992E-2</v>
      </c>
      <c r="AJ177" s="1">
        <f t="shared" si="56"/>
        <v>2.9707900022428813E-5</v>
      </c>
      <c r="AK177" s="3">
        <f t="shared" si="57"/>
        <v>8.8414382821773718E-2</v>
      </c>
      <c r="AL177" s="1">
        <f t="shared" si="58"/>
        <v>3.3600754848127357E-4</v>
      </c>
      <c r="AM177" s="1">
        <f t="shared" si="59"/>
        <v>8.8078375273292445E-2</v>
      </c>
      <c r="AN177" s="1"/>
      <c r="AO177" s="1"/>
      <c r="AP177" s="1"/>
      <c r="AQ177" s="1"/>
      <c r="AR177" s="1"/>
    </row>
    <row r="178" spans="1:44" x14ac:dyDescent="0.2">
      <c r="A178">
        <v>177</v>
      </c>
      <c r="B178" s="1">
        <v>-3.3419400000000002E-2</v>
      </c>
      <c r="C178" s="1">
        <v>1.6830799999999999</v>
      </c>
      <c r="D178" s="1">
        <v>-0.68210999999999999</v>
      </c>
      <c r="E178" s="1">
        <v>0.84575999999999996</v>
      </c>
      <c r="F178" s="1">
        <v>3.4446100000000001E-4</v>
      </c>
      <c r="G178" s="1">
        <f t="shared" si="60"/>
        <v>-73.145628770850763</v>
      </c>
      <c r="H178" s="1">
        <f t="shared" si="61"/>
        <v>4232.8167514491761</v>
      </c>
      <c r="I178" s="1">
        <f t="shared" si="62"/>
        <v>-3346.1492961078879</v>
      </c>
      <c r="J178" s="1">
        <f t="shared" si="63"/>
        <v>791.55329468827586</v>
      </c>
      <c r="K178" s="1">
        <f t="shared" si="44"/>
        <v>3.4446100000000001E-4</v>
      </c>
      <c r="L178" s="1">
        <v>4.5132100000000001E-2</v>
      </c>
      <c r="M178" s="1">
        <v>4.5132100000000001E-2</v>
      </c>
      <c r="N178" s="1">
        <v>-7.6301600000000004E-3</v>
      </c>
      <c r="O178" s="1">
        <f t="shared" si="45"/>
        <v>8.2634040000000006E-2</v>
      </c>
      <c r="P178" s="1">
        <f t="shared" si="46"/>
        <v>9.2795202676920025E-4</v>
      </c>
      <c r="Q178" s="1">
        <f t="shared" si="47"/>
        <v>4.5132100000000001E-2</v>
      </c>
      <c r="R178" s="1">
        <f t="shared" si="48"/>
        <v>-3.1011599963410616E-5</v>
      </c>
      <c r="S178" s="1">
        <f t="shared" si="49"/>
        <v>5.1270496323052368E-2</v>
      </c>
      <c r="T178" s="1">
        <f t="shared" si="50"/>
        <v>-3.0785056731000002E-2</v>
      </c>
      <c r="U178" s="1">
        <f t="shared" si="51"/>
        <v>6.9888565670399999E-2</v>
      </c>
      <c r="V178" s="1">
        <f t="shared" si="52"/>
        <v>3.4465516647455563E-4</v>
      </c>
      <c r="W178" s="1">
        <f t="shared" si="64"/>
        <v>-154.71731009942539</v>
      </c>
      <c r="X178" s="1">
        <f t="shared" si="65"/>
        <v>-2.2276445101913367E-6</v>
      </c>
      <c r="Y178" s="1"/>
      <c r="Z178" s="1">
        <f t="shared" si="53"/>
        <v>3.4449336107909259E-4</v>
      </c>
      <c r="AA178" s="1"/>
      <c r="AB178" s="1">
        <v>-4.0410248852907667E-3</v>
      </c>
      <c r="AC178" s="1">
        <v>-9.4594435254173621E-3</v>
      </c>
      <c r="AD178" s="1">
        <v>-6.3866195207945259E-2</v>
      </c>
      <c r="AE178" s="1">
        <f t="shared" si="54"/>
        <v>2.7834290631445941E-4</v>
      </c>
      <c r="AF178" s="1">
        <v>-4.6684412745420876E-4</v>
      </c>
      <c r="AG178" s="1">
        <v>-2.5334482812868246E-4</v>
      </c>
      <c r="AH178" s="1">
        <v>-2.9003127649132577E-4</v>
      </c>
      <c r="AI178" s="1">
        <f t="shared" si="55"/>
        <v>-9.0374005262452373E-2</v>
      </c>
      <c r="AJ178" s="1">
        <f t="shared" si="56"/>
        <v>3.1011599963410616E-5</v>
      </c>
      <c r="AK178" s="3">
        <f t="shared" si="57"/>
        <v>9.0029545008203787E-2</v>
      </c>
      <c r="AL178" s="1">
        <f t="shared" si="58"/>
        <v>3.4446025424859222E-4</v>
      </c>
      <c r="AM178" s="1">
        <f t="shared" si="59"/>
        <v>8.9685084753955188E-2</v>
      </c>
      <c r="AN178" s="1"/>
      <c r="AO178" s="1"/>
      <c r="AP178" s="1"/>
      <c r="AQ178" s="1"/>
      <c r="AR178" s="1"/>
    </row>
    <row r="179" spans="1:44" x14ac:dyDescent="0.2">
      <c r="A179">
        <v>178</v>
      </c>
      <c r="B179" s="1">
        <v>-3.4112799999999999E-2</v>
      </c>
      <c r="C179" s="1">
        <v>1.7195100000000001</v>
      </c>
      <c r="D179" s="1">
        <v>-0.710785</v>
      </c>
      <c r="E179" s="1">
        <v>0.85243400000000003</v>
      </c>
      <c r="F179" s="1">
        <v>3.5376599999999999E-4</v>
      </c>
      <c r="G179" s="1">
        <f t="shared" si="60"/>
        <v>-74.519075765717176</v>
      </c>
      <c r="H179" s="1">
        <f t="shared" si="61"/>
        <v>3915.0994089199639</v>
      </c>
      <c r="I179" s="1">
        <f t="shared" si="62"/>
        <v>-3081.6765180010821</v>
      </c>
      <c r="J179" s="1">
        <f t="shared" si="63"/>
        <v>717.2487909726043</v>
      </c>
      <c r="K179" s="1">
        <f t="shared" si="44"/>
        <v>3.5376599999999999E-4</v>
      </c>
      <c r="L179" s="1">
        <v>4.57686E-2</v>
      </c>
      <c r="M179" s="1">
        <v>4.57686E-2</v>
      </c>
      <c r="N179" s="1">
        <v>-7.6301600000000004E-3</v>
      </c>
      <c r="O179" s="1">
        <f t="shared" si="45"/>
        <v>8.3907040000000002E-2</v>
      </c>
      <c r="P179" s="1">
        <f t="shared" si="46"/>
        <v>9.5047585651253342E-4</v>
      </c>
      <c r="Q179" s="1">
        <f t="shared" si="47"/>
        <v>4.57686E-2</v>
      </c>
      <c r="R179" s="1">
        <f t="shared" si="48"/>
        <v>-3.2423392798040748E-5</v>
      </c>
      <c r="S179" s="1">
        <f t="shared" si="49"/>
        <v>5.3012129555529031E-2</v>
      </c>
      <c r="T179" s="1">
        <f t="shared" si="50"/>
        <v>-3.2531634350999997E-2</v>
      </c>
      <c r="U179" s="1">
        <f t="shared" si="51"/>
        <v>7.1525213735359999E-2</v>
      </c>
      <c r="V179" s="1">
        <f t="shared" si="52"/>
        <v>3.5362027664624651E-4</v>
      </c>
      <c r="W179" s="1">
        <f t="shared" si="64"/>
        <v>-161.37354946207319</v>
      </c>
      <c r="X179" s="1">
        <f t="shared" si="65"/>
        <v>-2.1913149820711859E-6</v>
      </c>
      <c r="Y179" s="1"/>
      <c r="Z179" s="1">
        <f t="shared" si="53"/>
        <v>3.5374171277437438E-4</v>
      </c>
      <c r="AA179" s="1"/>
      <c r="AB179" s="1">
        <v>-4.5148485476333277E-3</v>
      </c>
      <c r="AC179" s="1">
        <v>-9.7536573343002322E-3</v>
      </c>
      <c r="AD179" s="1">
        <v>-6.6220426223501522E-2</v>
      </c>
      <c r="AE179" s="1">
        <f t="shared" si="54"/>
        <v>2.9015056219984666E-4</v>
      </c>
      <c r="AF179" s="1">
        <v>-4.8596497534277402E-4</v>
      </c>
      <c r="AG179" s="1">
        <v>-2.5509373835255701E-4</v>
      </c>
      <c r="AH179" s="1">
        <v>-2.9291256426659237E-4</v>
      </c>
      <c r="AI179" s="1">
        <f t="shared" si="55"/>
        <v>-9.2005708939889033E-2</v>
      </c>
      <c r="AJ179" s="1">
        <f t="shared" si="56"/>
        <v>3.2423392798040748E-5</v>
      </c>
      <c r="AK179" s="3">
        <f t="shared" si="57"/>
        <v>9.165194237523408E-2</v>
      </c>
      <c r="AL179" s="1">
        <f t="shared" si="58"/>
        <v>3.5376656465496009E-4</v>
      </c>
      <c r="AM179" s="1">
        <f t="shared" si="59"/>
        <v>9.1298175810579113E-2</v>
      </c>
      <c r="AN179" s="1"/>
      <c r="AO179" s="1"/>
      <c r="AP179" s="1"/>
      <c r="AQ179" s="1"/>
      <c r="AR179" s="1"/>
    </row>
    <row r="180" spans="1:44" x14ac:dyDescent="0.2">
      <c r="A180">
        <v>179</v>
      </c>
      <c r="B180" s="1">
        <v>-3.48855E-2</v>
      </c>
      <c r="C180" s="1">
        <v>1.75661</v>
      </c>
      <c r="D180" s="1">
        <v>-0.73987000000000003</v>
      </c>
      <c r="E180" s="1">
        <v>0.85909500000000005</v>
      </c>
      <c r="F180" s="1">
        <v>3.6398399999999998E-4</v>
      </c>
      <c r="G180" s="1">
        <f t="shared" si="60"/>
        <v>-75.621452339009778</v>
      </c>
      <c r="H180" s="1">
        <f t="shared" si="61"/>
        <v>3630.8475239772902</v>
      </c>
      <c r="I180" s="1">
        <f t="shared" si="62"/>
        <v>-2846.4474456840926</v>
      </c>
      <c r="J180" s="1">
        <f t="shared" si="63"/>
        <v>651.8888236445523</v>
      </c>
      <c r="K180" s="1">
        <f t="shared" si="44"/>
        <v>3.6398399999999998E-4</v>
      </c>
      <c r="L180" s="1">
        <v>4.6405000000000002E-2</v>
      </c>
      <c r="M180" s="1">
        <v>4.6405000000000002E-2</v>
      </c>
      <c r="N180" s="1">
        <v>-7.6301600000000004E-3</v>
      </c>
      <c r="O180" s="1">
        <f t="shared" si="45"/>
        <v>8.5179840000000007E-2</v>
      </c>
      <c r="P180" s="1">
        <f t="shared" si="46"/>
        <v>9.7326617207519998E-4</v>
      </c>
      <c r="Q180" s="1">
        <f t="shared" si="47"/>
        <v>4.6405000000000002E-2</v>
      </c>
      <c r="R180" s="1">
        <f t="shared" si="48"/>
        <v>-3.3952877045929388E-5</v>
      </c>
      <c r="S180" s="1">
        <f t="shared" si="49"/>
        <v>5.480133838615784E-2</v>
      </c>
      <c r="T180" s="1">
        <f t="shared" si="50"/>
        <v>-3.4333667349999999E-2</v>
      </c>
      <c r="U180" s="1">
        <f t="shared" si="51"/>
        <v>7.3177574644800014E-2</v>
      </c>
      <c r="V180" s="1">
        <f t="shared" si="52"/>
        <v>3.6401066532698589E-4</v>
      </c>
      <c r="W180" s="1">
        <f t="shared" si="64"/>
        <v>-166.49578907337047</v>
      </c>
      <c r="X180" s="1">
        <f t="shared" si="65"/>
        <v>-2.1863055357308505E-6</v>
      </c>
      <c r="Y180" s="1"/>
      <c r="Z180" s="1">
        <f t="shared" si="53"/>
        <v>3.6398844422116429E-4</v>
      </c>
      <c r="AA180" s="1"/>
      <c r="AB180" s="1">
        <v>-5.0272330552606128E-3</v>
      </c>
      <c r="AC180" s="1">
        <v>-1.0052479345588939E-2</v>
      </c>
      <c r="AD180" s="1">
        <v>-6.8616027220307713E-2</v>
      </c>
      <c r="AE180" s="1">
        <f t="shared" si="54"/>
        <v>3.0287161250727046E-4</v>
      </c>
      <c r="AF180" s="1">
        <v>-5.0559935999592675E-4</v>
      </c>
      <c r="AG180" s="1">
        <v>-2.5684612027192266E-4</v>
      </c>
      <c r="AH180" s="1">
        <v>-2.9579593058766846E-4</v>
      </c>
      <c r="AI180" s="1">
        <f t="shared" si="55"/>
        <v>-9.3645245680957862E-2</v>
      </c>
      <c r="AJ180" s="1">
        <f t="shared" si="56"/>
        <v>3.3952877045929388E-5</v>
      </c>
      <c r="AK180" s="3">
        <f t="shared" si="57"/>
        <v>9.328126178541371E-2</v>
      </c>
      <c r="AL180" s="1">
        <f t="shared" si="58"/>
        <v>3.6398389554415794E-4</v>
      </c>
      <c r="AM180" s="1">
        <f t="shared" si="59"/>
        <v>9.2917277889869546E-2</v>
      </c>
      <c r="AN180" s="1"/>
      <c r="AO180" s="1"/>
      <c r="AP180" s="1"/>
      <c r="AQ180" s="1"/>
      <c r="AR180" s="1"/>
    </row>
    <row r="181" spans="1:44" x14ac:dyDescent="0.2">
      <c r="A181">
        <v>180</v>
      </c>
      <c r="B181" s="1">
        <v>-3.57571E-2</v>
      </c>
      <c r="C181" s="1">
        <v>1.7940199999999999</v>
      </c>
      <c r="D181" s="1">
        <v>-0.76908399999999999</v>
      </c>
      <c r="E181" s="1">
        <v>0.86570599999999998</v>
      </c>
      <c r="F181" s="1">
        <v>3.7533999999999999E-4</v>
      </c>
      <c r="G181" s="1">
        <f t="shared" si="60"/>
        <v>-76.752377597745578</v>
      </c>
      <c r="H181" s="1">
        <f t="shared" si="61"/>
        <v>3294.2937654103457</v>
      </c>
      <c r="I181" s="1">
        <f t="shared" si="62"/>
        <v>-2572.5607608312712</v>
      </c>
      <c r="J181" s="1">
        <f t="shared" si="63"/>
        <v>582.15921098977742</v>
      </c>
      <c r="K181" s="1">
        <f t="shared" si="44"/>
        <v>3.7533999999999999E-4</v>
      </c>
      <c r="L181" s="1">
        <v>4.70415E-2</v>
      </c>
      <c r="M181" s="1">
        <v>4.70415E-2</v>
      </c>
      <c r="N181" s="1">
        <v>-7.6301600000000004E-3</v>
      </c>
      <c r="O181" s="1">
        <f t="shared" si="45"/>
        <v>8.6452840000000003E-2</v>
      </c>
      <c r="P181" s="1">
        <f t="shared" si="46"/>
        <v>9.9633013571853312E-4</v>
      </c>
      <c r="Q181" s="1">
        <f t="shared" si="47"/>
        <v>4.70415E-2</v>
      </c>
      <c r="R181" s="1">
        <f t="shared" si="48"/>
        <v>-3.5625876295901163E-5</v>
      </c>
      <c r="S181" s="1">
        <f t="shared" si="49"/>
        <v>5.6627698820722751E-2</v>
      </c>
      <c r="T181" s="1">
        <f t="shared" si="50"/>
        <v>-3.6178864986000002E-2</v>
      </c>
      <c r="U181" s="1">
        <f t="shared" si="51"/>
        <v>7.4842742305039997E-2</v>
      </c>
      <c r="V181" s="1">
        <f t="shared" si="52"/>
        <v>3.7529677731493183E-4</v>
      </c>
      <c r="W181" s="1">
        <f t="shared" si="64"/>
        <v>-171.44195175353158</v>
      </c>
      <c r="X181" s="1">
        <f t="shared" si="65"/>
        <v>-2.1890603406945929E-6</v>
      </c>
      <c r="Y181" s="1"/>
      <c r="Z181" s="1">
        <f t="shared" si="53"/>
        <v>3.7533279621915531E-4</v>
      </c>
      <c r="AA181" s="1"/>
      <c r="AB181" s="1">
        <v>-5.5745816525475562E-3</v>
      </c>
      <c r="AC181" s="1">
        <v>-1.0355728530333237E-2</v>
      </c>
      <c r="AD181" s="1">
        <v>-7.1053751058513692E-2</v>
      </c>
      <c r="AE181" s="1">
        <f t="shared" si="54"/>
        <v>3.1670175065674495E-4</v>
      </c>
      <c r="AF181" s="1">
        <v>-5.2555166315961725E-4</v>
      </c>
      <c r="AG181" s="1">
        <v>-2.5860070063234007E-4</v>
      </c>
      <c r="AH181" s="1">
        <v>-2.9868217818806113E-4</v>
      </c>
      <c r="AI181" s="1">
        <f t="shared" si="55"/>
        <v>-9.5291576139762746E-2</v>
      </c>
      <c r="AJ181" s="1">
        <f t="shared" si="56"/>
        <v>3.5625876295901163E-5</v>
      </c>
      <c r="AK181" s="3">
        <f t="shared" si="57"/>
        <v>9.4916235968162899E-2</v>
      </c>
      <c r="AL181" s="1">
        <f t="shared" si="58"/>
        <v>3.7534017159984029E-4</v>
      </c>
      <c r="AM181" s="1">
        <f t="shared" si="59"/>
        <v>9.4540895796563065E-2</v>
      </c>
      <c r="AN181" s="1"/>
      <c r="AO181" s="1"/>
      <c r="AP181" s="1"/>
      <c r="AQ181" s="1"/>
      <c r="AR181" s="1"/>
    </row>
    <row r="182" spans="1:44" x14ac:dyDescent="0.2">
      <c r="A182">
        <v>181</v>
      </c>
      <c r="B182" s="1">
        <v>-3.67397E-2</v>
      </c>
      <c r="C182" s="1">
        <v>1.8314999999999999</v>
      </c>
      <c r="D182" s="1">
        <v>-0.79824499999999998</v>
      </c>
      <c r="E182" s="1">
        <v>0.87224500000000005</v>
      </c>
      <c r="F182" s="1">
        <v>3.8798499999999998E-4</v>
      </c>
      <c r="G182" s="1">
        <f t="shared" si="60"/>
        <v>-77.706603400553689</v>
      </c>
      <c r="H182" s="1">
        <f t="shared" si="61"/>
        <v>2964.0173981810995</v>
      </c>
      <c r="I182" s="1">
        <f t="shared" si="62"/>
        <v>-2306.1289047054192</v>
      </c>
      <c r="J182" s="1">
        <f t="shared" si="63"/>
        <v>517.12139185449428</v>
      </c>
      <c r="K182" s="1">
        <f t="shared" si="44"/>
        <v>3.8798499999999998E-4</v>
      </c>
      <c r="L182" s="1">
        <v>4.7677999999999998E-2</v>
      </c>
      <c r="M182" s="1">
        <v>4.7677999999999998E-2</v>
      </c>
      <c r="N182" s="1">
        <v>-7.6301600000000004E-3</v>
      </c>
      <c r="O182" s="1">
        <f t="shared" si="45"/>
        <v>8.7725839999999999E-2</v>
      </c>
      <c r="P182" s="1">
        <f t="shared" si="46"/>
        <v>1.0196641875285333E-3</v>
      </c>
      <c r="Q182" s="1">
        <f t="shared" si="47"/>
        <v>4.7677999999999998E-2</v>
      </c>
      <c r="R182" s="1">
        <f t="shared" si="48"/>
        <v>-3.7462156350542052E-5</v>
      </c>
      <c r="S182" s="1">
        <f t="shared" si="49"/>
        <v>5.8483789619417262E-2</v>
      </c>
      <c r="T182" s="1">
        <f t="shared" si="50"/>
        <v>-3.8058725109999997E-2</v>
      </c>
      <c r="U182" s="1">
        <f t="shared" si="51"/>
        <v>7.6518425310799998E-2</v>
      </c>
      <c r="V182" s="1">
        <f t="shared" si="52"/>
        <v>3.8780764038542914E-4</v>
      </c>
      <c r="W182" s="1">
        <f t="shared" si="64"/>
        <v>-175.16043961568781</v>
      </c>
      <c r="X182" s="1">
        <f t="shared" si="65"/>
        <v>-2.2140138563039787E-6</v>
      </c>
      <c r="Y182" s="1"/>
      <c r="Z182" s="1">
        <f t="shared" si="53"/>
        <v>3.8795544006423819E-4</v>
      </c>
      <c r="AA182" s="1"/>
      <c r="AB182" s="1">
        <v>-6.1545685327292531E-3</v>
      </c>
      <c r="AC182" s="1">
        <v>-1.0663337789303565E-2</v>
      </c>
      <c r="AD182" s="1">
        <v>-7.3533224587674639E-2</v>
      </c>
      <c r="AE182" s="1">
        <f t="shared" si="54"/>
        <v>3.3178550457065964E-4</v>
      </c>
      <c r="AF182" s="1">
        <v>-5.4569550871563452E-4</v>
      </c>
      <c r="AG182" s="1">
        <v>-2.6035751113426118E-4</v>
      </c>
      <c r="AH182" s="1">
        <v>-3.0157075631779661E-4</v>
      </c>
      <c r="AI182" s="1">
        <f t="shared" si="55"/>
        <v>-9.6943489820217263E-2</v>
      </c>
      <c r="AJ182" s="1">
        <f t="shared" si="56"/>
        <v>3.7462156350542052E-5</v>
      </c>
      <c r="AK182" s="3">
        <f t="shared" si="57"/>
        <v>9.6555504104665166E-2</v>
      </c>
      <c r="AL182" s="1">
        <f t="shared" si="58"/>
        <v>3.8798571555209715E-4</v>
      </c>
      <c r="AM182" s="1">
        <f t="shared" si="59"/>
        <v>9.6167518389113069E-2</v>
      </c>
      <c r="AN182" s="1"/>
      <c r="AO182" s="1"/>
      <c r="AP182" s="1"/>
      <c r="AQ182" s="1"/>
      <c r="AR182" s="1"/>
    </row>
    <row r="183" spans="1:44" x14ac:dyDescent="0.2">
      <c r="A183">
        <v>182</v>
      </c>
      <c r="B183" s="1">
        <v>-3.78567E-2</v>
      </c>
      <c r="C183" s="1">
        <v>1.8689800000000001</v>
      </c>
      <c r="D183" s="1">
        <v>-0.82728500000000005</v>
      </c>
      <c r="E183" s="1">
        <v>0.87870099999999995</v>
      </c>
      <c r="F183" s="1">
        <v>4.02192E-4</v>
      </c>
      <c r="G183" s="1">
        <f t="shared" si="60"/>
        <v>-78.623213908636458</v>
      </c>
      <c r="H183" s="1">
        <f t="shared" si="61"/>
        <v>2638.1361300767312</v>
      </c>
      <c r="I183" s="1">
        <f t="shared" si="62"/>
        <v>-2044.0627859505892</v>
      </c>
      <c r="J183" s="1">
        <f t="shared" si="63"/>
        <v>454.4238755542969</v>
      </c>
      <c r="K183" s="1">
        <f t="shared" si="44"/>
        <v>4.02192E-4</v>
      </c>
      <c r="L183" s="1">
        <v>4.8314500000000003E-2</v>
      </c>
      <c r="M183" s="1">
        <v>4.8314500000000003E-2</v>
      </c>
      <c r="N183" s="1">
        <v>-7.6301600000000004E-3</v>
      </c>
      <c r="O183" s="1">
        <f t="shared" si="45"/>
        <v>8.899884000000001E-2</v>
      </c>
      <c r="P183" s="1">
        <f t="shared" si="46"/>
        <v>1.0432683275052002E-3</v>
      </c>
      <c r="Q183" s="1">
        <f t="shared" si="47"/>
        <v>4.8314500000000003E-2</v>
      </c>
      <c r="R183" s="1">
        <f t="shared" si="48"/>
        <v>-3.9494696093866113E-5</v>
      </c>
      <c r="S183" s="1">
        <f t="shared" si="49"/>
        <v>6.0367426977249387E-2</v>
      </c>
      <c r="T183" s="1">
        <f t="shared" si="50"/>
        <v>-3.9969861132500006E-2</v>
      </c>
      <c r="U183" s="1">
        <f t="shared" si="51"/>
        <v>7.8203369706839998E-2</v>
      </c>
      <c r="V183" s="1">
        <f t="shared" si="52"/>
        <v>4.023237098170207E-4</v>
      </c>
      <c r="W183" s="1">
        <f t="shared" si="64"/>
        <v>-178.04931669283968</v>
      </c>
      <c r="X183" s="1">
        <f t="shared" si="65"/>
        <v>-2.2596195104252277E-6</v>
      </c>
      <c r="Y183" s="1"/>
      <c r="Z183" s="1">
        <f t="shared" si="53"/>
        <v>4.022139516361701E-4</v>
      </c>
      <c r="AA183" s="1"/>
      <c r="AB183" s="1">
        <v>-6.7667078488875456E-3</v>
      </c>
      <c r="AC183" s="1">
        <v>-1.0975500214350066E-2</v>
      </c>
      <c r="AD183" s="1">
        <v>-7.6054447807790568E-2</v>
      </c>
      <c r="AE183" s="1">
        <f t="shared" si="54"/>
        <v>3.483681076206569E-4</v>
      </c>
      <c r="AF183" s="1">
        <v>-5.6599496921571138E-4</v>
      </c>
      <c r="AG183" s="1">
        <v>-2.6211689582518021E-4</v>
      </c>
      <c r="AH183" s="1">
        <v>-3.0446157229495151E-4</v>
      </c>
      <c r="AI183" s="1">
        <f t="shared" si="55"/>
        <v>-9.8600935551589386E-2</v>
      </c>
      <c r="AJ183" s="1">
        <f t="shared" si="56"/>
        <v>3.9494696093866113E-5</v>
      </c>
      <c r="AK183" s="3">
        <f t="shared" si="57"/>
        <v>9.8198744093250967E-2</v>
      </c>
      <c r="AL183" s="1">
        <f t="shared" si="58"/>
        <v>4.021914583384259E-4</v>
      </c>
      <c r="AM183" s="1">
        <f t="shared" si="59"/>
        <v>9.7796552634912534E-2</v>
      </c>
      <c r="AN183" s="1"/>
      <c r="AO183" s="1"/>
      <c r="AP183" s="1"/>
      <c r="AQ183" s="1"/>
      <c r="AR183" s="1"/>
    </row>
    <row r="184" spans="1:44" x14ac:dyDescent="0.2">
      <c r="A184">
        <v>183</v>
      </c>
      <c r="B184" s="1">
        <v>-3.9135499999999997E-2</v>
      </c>
      <c r="C184" s="1">
        <v>1.90635</v>
      </c>
      <c r="D184" s="1">
        <v>-0.85611999999999999</v>
      </c>
      <c r="E184" s="1">
        <v>0.88505800000000001</v>
      </c>
      <c r="F184" s="1">
        <v>4.1828200000000002E-4</v>
      </c>
      <c r="G184" s="1">
        <f t="shared" si="60"/>
        <v>-79.477936606587647</v>
      </c>
      <c r="H184" s="1">
        <f t="shared" si="61"/>
        <v>2322.5605966438698</v>
      </c>
      <c r="I184" s="1">
        <f t="shared" si="62"/>
        <v>-1792.1068986948362</v>
      </c>
      <c r="J184" s="1">
        <f t="shared" si="63"/>
        <v>395.09011808577071</v>
      </c>
      <c r="K184" s="1">
        <f t="shared" si="44"/>
        <v>4.1828200000000002E-4</v>
      </c>
      <c r="L184" s="1">
        <v>4.8951000000000001E-2</v>
      </c>
      <c r="M184" s="1">
        <v>4.8951000000000001E-2</v>
      </c>
      <c r="N184" s="1">
        <v>-7.6301600000000004E-3</v>
      </c>
      <c r="O184" s="1">
        <f t="shared" si="45"/>
        <v>9.0271840000000006E-2</v>
      </c>
      <c r="P184" s="1">
        <f t="shared" si="46"/>
        <v>1.0671425556485336E-3</v>
      </c>
      <c r="Q184" s="1">
        <f t="shared" si="47"/>
        <v>4.8951000000000001E-2</v>
      </c>
      <c r="R184" s="1">
        <f t="shared" si="48"/>
        <v>-4.1763157486583182E-5</v>
      </c>
      <c r="S184" s="1">
        <f t="shared" si="49"/>
        <v>6.2275017507943793E-2</v>
      </c>
      <c r="T184" s="1">
        <f t="shared" si="50"/>
        <v>-4.1907930119999999E-2</v>
      </c>
      <c r="U184" s="1">
        <f t="shared" si="51"/>
        <v>7.9895814166720008E-2</v>
      </c>
      <c r="V184" s="1">
        <f t="shared" si="52"/>
        <v>4.1840074759302848E-4</v>
      </c>
      <c r="W184" s="1">
        <f t="shared" si="64"/>
        <v>-179.95710087684549</v>
      </c>
      <c r="X184" s="1">
        <f t="shared" si="65"/>
        <v>-2.325002712059487E-6</v>
      </c>
      <c r="Y184" s="1"/>
      <c r="Z184" s="1">
        <f t="shared" si="53"/>
        <v>4.1830179126550477E-4</v>
      </c>
      <c r="AA184" s="1"/>
      <c r="AB184" s="1">
        <v>-7.4096861405484604E-3</v>
      </c>
      <c r="AC184" s="1">
        <v>-1.1292018856561219E-2</v>
      </c>
      <c r="AD184" s="1">
        <v>-7.8617420718861381E-2</v>
      </c>
      <c r="AE184" s="1">
        <f t="shared" si="54"/>
        <v>3.6674110304351964E-4</v>
      </c>
      <c r="AF184" s="1">
        <v>-5.8637990796611835E-4</v>
      </c>
      <c r="AG184" s="1">
        <v>-2.6387834792244709E-4</v>
      </c>
      <c r="AH184" s="1">
        <v>-3.0735453828775007E-4</v>
      </c>
      <c r="AI184" s="1">
        <f t="shared" si="55"/>
        <v>-0.1002629015546638</v>
      </c>
      <c r="AJ184" s="1">
        <f t="shared" si="56"/>
        <v>4.1763157486583182E-5</v>
      </c>
      <c r="AK184" s="3">
        <f t="shared" si="57"/>
        <v>9.9844620054229422E-2</v>
      </c>
      <c r="AL184" s="1">
        <f t="shared" si="58"/>
        <v>4.1828150043437401E-4</v>
      </c>
      <c r="AM184" s="1">
        <f t="shared" si="59"/>
        <v>9.9426338553795054E-2</v>
      </c>
      <c r="AN184" s="1"/>
      <c r="AO184" s="1"/>
      <c r="AP184" s="1"/>
      <c r="AQ184" s="1"/>
      <c r="AR184" s="1"/>
    </row>
    <row r="185" spans="1:44" x14ac:dyDescent="0.2">
      <c r="A185">
        <v>184</v>
      </c>
      <c r="B185" s="1">
        <v>-4.0613900000000001E-2</v>
      </c>
      <c r="C185" s="1">
        <v>1.9435899999999999</v>
      </c>
      <c r="D185" s="1">
        <v>-0.88469500000000001</v>
      </c>
      <c r="E185" s="1">
        <v>0.89130200000000004</v>
      </c>
      <c r="F185" s="1">
        <v>4.3669299999999999E-4</v>
      </c>
      <c r="G185" s="1">
        <f t="shared" si="60"/>
        <v>-80.299820759329052</v>
      </c>
      <c r="H185" s="1">
        <f t="shared" si="61"/>
        <v>2022.7038183694531</v>
      </c>
      <c r="I185" s="1">
        <f t="shared" si="62"/>
        <v>-1552.0612677203881</v>
      </c>
      <c r="J185" s="1">
        <f t="shared" si="63"/>
        <v>339.14507631307572</v>
      </c>
      <c r="K185" s="1">
        <f t="shared" si="44"/>
        <v>4.3669299999999999E-4</v>
      </c>
      <c r="L185" s="1">
        <v>4.9587399999999997E-2</v>
      </c>
      <c r="M185" s="1">
        <v>4.9587399999999997E-2</v>
      </c>
      <c r="N185" s="1">
        <v>-7.6301600000000004E-3</v>
      </c>
      <c r="O185" s="1">
        <f t="shared" si="45"/>
        <v>9.1544639999999997E-2</v>
      </c>
      <c r="P185" s="1">
        <f t="shared" si="46"/>
        <v>1.0912830574512E-3</v>
      </c>
      <c r="Q185" s="1">
        <f t="shared" si="47"/>
        <v>4.9587399999999997E-2</v>
      </c>
      <c r="R185" s="1">
        <f t="shared" si="48"/>
        <v>-4.4321260967017295E-5</v>
      </c>
      <c r="S185" s="1">
        <f t="shared" si="49"/>
        <v>6.4205667036114175E-2</v>
      </c>
      <c r="T185" s="1">
        <f t="shared" si="50"/>
        <v>-4.3869724842999995E-2</v>
      </c>
      <c r="U185" s="1">
        <f t="shared" si="51"/>
        <v>8.1593920721279994E-2</v>
      </c>
      <c r="V185" s="1">
        <f t="shared" si="52"/>
        <v>4.3691256479549967E-4</v>
      </c>
      <c r="W185" s="1">
        <f t="shared" si="64"/>
        <v>-180.76395505362373</v>
      </c>
      <c r="X185" s="1">
        <f t="shared" si="65"/>
        <v>-2.417033665068289E-6</v>
      </c>
      <c r="Y185" s="1"/>
      <c r="Z185" s="1">
        <f t="shared" si="53"/>
        <v>4.3672959413258326E-4</v>
      </c>
      <c r="AA185" s="1"/>
      <c r="AB185" s="1">
        <v>-8.0831122869446052E-3</v>
      </c>
      <c r="AC185" s="1">
        <v>-1.1613094521909942E-2</v>
      </c>
      <c r="AD185" s="1">
        <v>-8.122173081591183E-2</v>
      </c>
      <c r="AE185" s="1">
        <f t="shared" si="54"/>
        <v>3.8729839765636606E-4</v>
      </c>
      <c r="AF185" s="1">
        <v>-6.0683736333651489E-4</v>
      </c>
      <c r="AG185" s="1">
        <v>-2.65642231400514E-4</v>
      </c>
      <c r="AH185" s="1">
        <v>-3.1024911600701461E-4</v>
      </c>
      <c r="AI185" s="1">
        <f t="shared" si="55"/>
        <v>-0.10192986291439418</v>
      </c>
      <c r="AJ185" s="1">
        <f t="shared" si="56"/>
        <v>4.4321260967017295E-5</v>
      </c>
      <c r="AK185" s="3">
        <f t="shared" si="57"/>
        <v>0.10149317086319441</v>
      </c>
      <c r="AL185" s="1">
        <f t="shared" si="58"/>
        <v>4.3669205119976906E-4</v>
      </c>
      <c r="AM185" s="1">
        <f t="shared" si="59"/>
        <v>0.10105647881199464</v>
      </c>
      <c r="AN185" s="1"/>
      <c r="AO185" s="1"/>
      <c r="AP185" s="1"/>
      <c r="AQ185" s="1"/>
      <c r="AR185" s="1"/>
    </row>
    <row r="186" spans="1:44" x14ac:dyDescent="0.2">
      <c r="A186">
        <v>185</v>
      </c>
      <c r="B186" s="1">
        <v>-4.2337699999999999E-2</v>
      </c>
      <c r="C186" s="1">
        <v>1.9806699999999999</v>
      </c>
      <c r="D186" s="1">
        <v>-0.91297300000000003</v>
      </c>
      <c r="E186" s="1">
        <v>0.89742</v>
      </c>
      <c r="F186" s="1">
        <v>4.5796299999999998E-4</v>
      </c>
      <c r="G186" s="1">
        <f t="shared" si="60"/>
        <v>-81.043723554301749</v>
      </c>
      <c r="H186" s="1">
        <f t="shared" si="61"/>
        <v>1743.3004231311716</v>
      </c>
      <c r="I186" s="1">
        <f t="shared" si="62"/>
        <v>-1329.4781382228509</v>
      </c>
      <c r="J186" s="1">
        <f t="shared" si="63"/>
        <v>287.63516690173765</v>
      </c>
      <c r="K186" s="1">
        <f t="shared" si="44"/>
        <v>4.5796299999999998E-4</v>
      </c>
      <c r="L186" s="1">
        <v>5.0223900000000002E-2</v>
      </c>
      <c r="M186" s="1">
        <v>5.0223900000000002E-2</v>
      </c>
      <c r="N186" s="1">
        <v>-7.6301600000000004E-3</v>
      </c>
      <c r="O186" s="1">
        <f t="shared" si="45"/>
        <v>9.2817640000000007E-2</v>
      </c>
      <c r="P186" s="1">
        <f t="shared" si="46"/>
        <v>1.1156974194945332E-3</v>
      </c>
      <c r="Q186" s="1">
        <f t="shared" si="47"/>
        <v>5.0223900000000002E-2</v>
      </c>
      <c r="R186" s="1">
        <f t="shared" si="48"/>
        <v>-4.7236062637333694E-5</v>
      </c>
      <c r="S186" s="1">
        <f t="shared" si="49"/>
        <v>6.6158452465398115E-2</v>
      </c>
      <c r="T186" s="1">
        <f t="shared" si="50"/>
        <v>-4.5853064654700001E-2</v>
      </c>
      <c r="U186" s="1">
        <f t="shared" si="51"/>
        <v>8.3296406488800004E-2</v>
      </c>
      <c r="V186" s="1">
        <f t="shared" si="52"/>
        <v>4.5795377671856152E-4</v>
      </c>
      <c r="W186" s="1">
        <f t="shared" si="64"/>
        <v>-180.28472512893148</v>
      </c>
      <c r="X186" s="1">
        <f t="shared" si="65"/>
        <v>-2.5401695922439002E-6</v>
      </c>
      <c r="Y186" s="1"/>
      <c r="Z186" s="1">
        <f t="shared" si="53"/>
        <v>4.5796146278642686E-4</v>
      </c>
      <c r="AA186" s="1"/>
      <c r="AB186" s="1">
        <v>-8.7864520121550774E-3</v>
      </c>
      <c r="AC186" s="1">
        <v>-1.1938490636177679E-2</v>
      </c>
      <c r="AD186" s="1">
        <v>-8.3868196549632318E-2</v>
      </c>
      <c r="AE186" s="1">
        <f t="shared" si="54"/>
        <v>4.1052588516721716E-4</v>
      </c>
      <c r="AF186" s="1">
        <v>-6.2734029941344141E-4</v>
      </c>
      <c r="AG186" s="1">
        <v>-2.6740771043884143E-4</v>
      </c>
      <c r="AH186" s="1">
        <v>-3.1314613608818612E-4</v>
      </c>
      <c r="AI186" s="1">
        <f t="shared" si="55"/>
        <v>-0.10360179429949812</v>
      </c>
      <c r="AJ186" s="1">
        <f t="shared" si="56"/>
        <v>4.7236062637333694E-5</v>
      </c>
      <c r="AK186" s="3">
        <f t="shared" si="57"/>
        <v>0.10314383125836371</v>
      </c>
      <c r="AL186" s="1">
        <f t="shared" si="58"/>
        <v>4.5796304113440017E-4</v>
      </c>
      <c r="AM186" s="1">
        <f t="shared" si="59"/>
        <v>0.10268586821722932</v>
      </c>
      <c r="AN186" s="1"/>
      <c r="AO186" s="1"/>
      <c r="AP186" s="1"/>
      <c r="AQ186" s="1"/>
      <c r="AR186" s="1"/>
    </row>
    <row r="187" spans="1:44" x14ac:dyDescent="0.2">
      <c r="A187">
        <v>186</v>
      </c>
      <c r="B187" s="1">
        <v>-4.4370899999999998E-2</v>
      </c>
      <c r="C187" s="1">
        <v>2.0176099999999999</v>
      </c>
      <c r="D187" s="1">
        <v>-0.94091599999999997</v>
      </c>
      <c r="E187" s="1">
        <v>0.90339199999999997</v>
      </c>
      <c r="F187" s="1">
        <v>4.8283899999999999E-4</v>
      </c>
      <c r="G187" s="1">
        <f t="shared" si="60"/>
        <v>-81.733397652355606</v>
      </c>
      <c r="H187" s="1">
        <f t="shared" si="61"/>
        <v>1484.9654285254846</v>
      </c>
      <c r="I187" s="1">
        <f t="shared" si="62"/>
        <v>-1123.2915259688025</v>
      </c>
      <c r="J187" s="1">
        <f t="shared" si="63"/>
        <v>240.07075092458493</v>
      </c>
      <c r="K187" s="1">
        <f t="shared" si="44"/>
        <v>4.8283899999999999E-4</v>
      </c>
      <c r="L187" s="1">
        <v>5.08604E-2</v>
      </c>
      <c r="M187" s="1">
        <v>5.08604E-2</v>
      </c>
      <c r="N187" s="1">
        <v>-7.6301600000000004E-3</v>
      </c>
      <c r="O187" s="1">
        <f t="shared" si="45"/>
        <v>9.4090640000000003E-2</v>
      </c>
      <c r="P187" s="1">
        <f t="shared" si="46"/>
        <v>1.1403818697045332E-3</v>
      </c>
      <c r="Q187" s="1">
        <f t="shared" si="47"/>
        <v>5.08604E-2</v>
      </c>
      <c r="R187" s="1">
        <f t="shared" si="48"/>
        <v>-5.0599769902472871E-5</v>
      </c>
      <c r="S187" s="1">
        <f t="shared" si="49"/>
        <v>6.8133762731384037E-2</v>
      </c>
      <c r="T187" s="1">
        <f t="shared" si="50"/>
        <v>-4.7855364126399999E-2</v>
      </c>
      <c r="U187" s="1">
        <f t="shared" si="51"/>
        <v>8.5000731450879996E-2</v>
      </c>
      <c r="V187" s="1">
        <f t="shared" si="52"/>
        <v>4.8276956619175415E-4</v>
      </c>
      <c r="W187" s="1">
        <f t="shared" si="64"/>
        <v>-178.43661998747851</v>
      </c>
      <c r="X187" s="1">
        <f t="shared" si="65"/>
        <v>-2.7055520678750344E-6</v>
      </c>
      <c r="Y187" s="1"/>
      <c r="Z187" s="1">
        <f t="shared" si="53"/>
        <v>4.8282742769862572E-4</v>
      </c>
      <c r="AA187" s="1"/>
      <c r="AB187" s="1">
        <v>-9.5193803239267873E-3</v>
      </c>
      <c r="AC187" s="1">
        <v>-1.2268511453012852E-2</v>
      </c>
      <c r="AD187" s="1">
        <v>-8.6556411974307787E-2</v>
      </c>
      <c r="AE187" s="1">
        <f t="shared" si="54"/>
        <v>4.3708740717867984E-4</v>
      </c>
      <c r="AF187" s="1">
        <v>-6.4787460747922361E-4</v>
      </c>
      <c r="AG187" s="1">
        <v>-2.6917613501356E-4</v>
      </c>
      <c r="AH187" s="1">
        <v>-3.1604506878802518E-4</v>
      </c>
      <c r="AI187" s="1">
        <f t="shared" si="55"/>
        <v>-0.10527913005586403</v>
      </c>
      <c r="AJ187" s="1">
        <f t="shared" si="56"/>
        <v>5.0599769902472871E-5</v>
      </c>
      <c r="AK187" s="3">
        <f t="shared" si="57"/>
        <v>0.10479629073447355</v>
      </c>
      <c r="AL187" s="1">
        <f t="shared" si="58"/>
        <v>4.8283932139048247E-4</v>
      </c>
      <c r="AM187" s="1">
        <f t="shared" si="59"/>
        <v>0.10431345141308307</v>
      </c>
      <c r="AN187" s="1"/>
      <c r="AO187" s="1"/>
      <c r="AP187" s="1"/>
      <c r="AQ187" s="1"/>
      <c r="AR187" s="1"/>
    </row>
    <row r="188" spans="1:44" x14ac:dyDescent="0.2">
      <c r="A188">
        <v>187</v>
      </c>
      <c r="B188" s="1">
        <v>-4.6805100000000002E-2</v>
      </c>
      <c r="C188" s="1">
        <v>2.05444</v>
      </c>
      <c r="D188" s="1">
        <v>-0.96849300000000005</v>
      </c>
      <c r="E188" s="1">
        <v>0.909196</v>
      </c>
      <c r="F188" s="1">
        <v>5.1238800000000001E-4</v>
      </c>
      <c r="G188" s="1">
        <f t="shared" si="60"/>
        <v>-82.378422281633974</v>
      </c>
      <c r="H188" s="1">
        <f t="shared" si="61"/>
        <v>1246.4042776405329</v>
      </c>
      <c r="I188" s="1">
        <f t="shared" si="62"/>
        <v>-933.26339300822531</v>
      </c>
      <c r="J188" s="1">
        <f t="shared" si="63"/>
        <v>196.41950658228794</v>
      </c>
      <c r="K188" s="1">
        <f t="shared" si="44"/>
        <v>5.1238800000000001E-4</v>
      </c>
      <c r="L188" s="1">
        <v>5.1496899999999998E-2</v>
      </c>
      <c r="M188" s="1">
        <v>5.1496899999999998E-2</v>
      </c>
      <c r="N188" s="1">
        <v>-7.6301600000000004E-3</v>
      </c>
      <c r="O188" s="1">
        <f t="shared" si="45"/>
        <v>9.536364E-2</v>
      </c>
      <c r="P188" s="1">
        <f t="shared" si="46"/>
        <v>1.1653364080811998E-3</v>
      </c>
      <c r="Q188" s="1">
        <f t="shared" si="47"/>
        <v>5.1496899999999998E-2</v>
      </c>
      <c r="R188" s="1">
        <f t="shared" si="48"/>
        <v>-5.4543687113881366E-5</v>
      </c>
      <c r="S188" s="1">
        <f t="shared" si="49"/>
        <v>7.0132467601744686E-2</v>
      </c>
      <c r="T188" s="1">
        <f t="shared" si="50"/>
        <v>-4.9874387171700001E-2</v>
      </c>
      <c r="U188" s="1">
        <f t="shared" si="51"/>
        <v>8.6704240033440003E-2</v>
      </c>
      <c r="V188" s="1">
        <f t="shared" si="52"/>
        <v>5.1235068690645702E-4</v>
      </c>
      <c r="W188" s="1">
        <f t="shared" si="64"/>
        <v>-175.13610826802551</v>
      </c>
      <c r="X188" s="1">
        <f t="shared" si="65"/>
        <v>-2.9254429139327663E-6</v>
      </c>
      <c r="Y188" s="1"/>
      <c r="Z188" s="1">
        <f t="shared" si="53"/>
        <v>5.1238178115107613E-4</v>
      </c>
      <c r="AA188" s="1"/>
      <c r="AB188" s="1">
        <v>-1.0281667724620724E-2</v>
      </c>
      <c r="AC188" s="1">
        <v>-1.2602816521959045E-2</v>
      </c>
      <c r="AD188" s="1">
        <v>-8.9286377089938224E-2</v>
      </c>
      <c r="AE188" s="1">
        <f t="shared" si="54"/>
        <v>4.6792127922139329E-4</v>
      </c>
      <c r="AF188" s="1">
        <v>-6.6842986013186808E-4</v>
      </c>
      <c r="AG188" s="1">
        <v>-2.7094569695126827E-4</v>
      </c>
      <c r="AH188" s="1">
        <v>-3.1894584277229466E-4</v>
      </c>
      <c r="AI188" s="1">
        <f t="shared" si="55"/>
        <v>-0.10696232046348469</v>
      </c>
      <c r="AJ188" s="1">
        <f t="shared" si="56"/>
        <v>5.4543687113881366E-5</v>
      </c>
      <c r="AK188" s="3">
        <f t="shared" si="57"/>
        <v>0.1064499322830125</v>
      </c>
      <c r="AL188" s="1">
        <f t="shared" si="58"/>
        <v>5.1238818047219525E-4</v>
      </c>
      <c r="AM188" s="1">
        <f t="shared" si="59"/>
        <v>0.1059375441025403</v>
      </c>
      <c r="AN188" s="1"/>
      <c r="AO188" s="1"/>
      <c r="AP188" s="1"/>
      <c r="AQ188" s="1"/>
      <c r="AR188" s="1"/>
    </row>
    <row r="189" spans="1:44" x14ac:dyDescent="0.2">
      <c r="A189">
        <v>188</v>
      </c>
      <c r="B189" s="1">
        <v>-4.9764099999999999E-2</v>
      </c>
      <c r="C189" s="1">
        <v>2.0912299999999999</v>
      </c>
      <c r="D189" s="1">
        <v>-0.995668</v>
      </c>
      <c r="E189" s="1">
        <v>0.91480099999999998</v>
      </c>
      <c r="F189" s="1">
        <v>5.4805499999999998E-4</v>
      </c>
      <c r="G189" s="1">
        <f t="shared" si="60"/>
        <v>-82.961841478116995</v>
      </c>
      <c r="H189" s="1">
        <f t="shared" si="61"/>
        <v>1031.4856870496512</v>
      </c>
      <c r="I189" s="1">
        <f t="shared" si="62"/>
        <v>-761.90876720778238</v>
      </c>
      <c r="J189" s="1">
        <f t="shared" si="63"/>
        <v>157.14806403678404</v>
      </c>
      <c r="K189" s="1">
        <f t="shared" si="44"/>
        <v>5.4805499999999998E-4</v>
      </c>
      <c r="L189" s="1">
        <v>5.2133400000000003E-2</v>
      </c>
      <c r="M189" s="1">
        <v>5.2133400000000003E-2</v>
      </c>
      <c r="N189" s="1">
        <v>-7.6301600000000004E-3</v>
      </c>
      <c r="O189" s="1">
        <f t="shared" si="45"/>
        <v>9.663664000000001E-2</v>
      </c>
      <c r="P189" s="1">
        <f t="shared" si="46"/>
        <v>1.1905610346245336E-3</v>
      </c>
      <c r="Q189" s="1">
        <f t="shared" si="47"/>
        <v>5.2133400000000003E-2</v>
      </c>
      <c r="R189" s="1">
        <f t="shared" si="48"/>
        <v>-5.9247198383158754E-5</v>
      </c>
      <c r="S189" s="1">
        <f t="shared" si="49"/>
        <v>7.2156861122464527E-2</v>
      </c>
      <c r="T189" s="1">
        <f t="shared" si="50"/>
        <v>-5.19075581112E-2</v>
      </c>
      <c r="U189" s="1">
        <f t="shared" si="51"/>
        <v>8.8403294908640004E-2</v>
      </c>
      <c r="V189" s="1">
        <f t="shared" si="52"/>
        <v>5.4812230494115377E-4</v>
      </c>
      <c r="W189" s="1">
        <f t="shared" si="64"/>
        <v>-170.16548716573652</v>
      </c>
      <c r="X189" s="1">
        <f t="shared" si="65"/>
        <v>-3.2211132472902552E-6</v>
      </c>
      <c r="Y189" s="1"/>
      <c r="Z189" s="1">
        <f t="shared" si="53"/>
        <v>5.4806621749019224E-4</v>
      </c>
      <c r="AA189" s="1"/>
      <c r="AB189" s="1">
        <v>-1.1073034420232945E-2</v>
      </c>
      <c r="AC189" s="1">
        <v>-1.2941751007658799E-2</v>
      </c>
      <c r="AD189" s="1">
        <v>-9.2058091896523642E-2</v>
      </c>
      <c r="AE189" s="1">
        <f t="shared" si="54"/>
        <v>5.0429262317467282E-4</v>
      </c>
      <c r="AF189" s="1">
        <v>-6.8899293088645042E-4</v>
      </c>
      <c r="AG189" s="1">
        <v>-2.7271808112735134E-4</v>
      </c>
      <c r="AH189" s="1">
        <v>-3.2184839021056672E-4</v>
      </c>
      <c r="AI189" s="1">
        <f t="shared" si="55"/>
        <v>-0.10865259791990453</v>
      </c>
      <c r="AJ189" s="1">
        <f t="shared" si="56"/>
        <v>5.9247198383158754E-5</v>
      </c>
      <c r="AK189" s="3">
        <f t="shared" si="57"/>
        <v>0.10810454326285743</v>
      </c>
      <c r="AL189" s="1">
        <f t="shared" si="58"/>
        <v>5.4805465704709649E-4</v>
      </c>
      <c r="AM189" s="1">
        <f t="shared" si="59"/>
        <v>0.10755648860581034</v>
      </c>
      <c r="AN189" s="1"/>
      <c r="AO189" s="1"/>
      <c r="AP189" s="1"/>
      <c r="AQ189" s="1"/>
      <c r="AR189" s="1"/>
    </row>
    <row r="190" spans="1:44" x14ac:dyDescent="0.2">
      <c r="A190">
        <v>189</v>
      </c>
      <c r="B190" s="1">
        <v>-5.3439599999999997E-2</v>
      </c>
      <c r="C190" s="1">
        <v>2.1280800000000002</v>
      </c>
      <c r="D190" s="1">
        <v>-1.0224</v>
      </c>
      <c r="E190" s="1">
        <v>0.92015999999999998</v>
      </c>
      <c r="F190" s="1">
        <v>5.9207400000000005E-4</v>
      </c>
      <c r="G190" s="1">
        <f t="shared" si="60"/>
        <v>-83.498034939457796</v>
      </c>
      <c r="H190" s="1">
        <f t="shared" si="61"/>
        <v>837.13850837139</v>
      </c>
      <c r="I190" s="1">
        <f t="shared" si="62"/>
        <v>-607.28321861014422</v>
      </c>
      <c r="J190" s="1">
        <f t="shared" si="63"/>
        <v>121.74288375474214</v>
      </c>
      <c r="K190" s="1">
        <f t="shared" si="44"/>
        <v>5.9207400000000005E-4</v>
      </c>
      <c r="L190" s="1">
        <v>5.2769799999999999E-2</v>
      </c>
      <c r="M190" s="1">
        <v>5.2769799999999999E-2</v>
      </c>
      <c r="N190" s="1">
        <v>-7.6301600000000004E-3</v>
      </c>
      <c r="O190" s="1">
        <f t="shared" si="45"/>
        <v>9.790944E-2</v>
      </c>
      <c r="P190" s="1">
        <f t="shared" si="46"/>
        <v>1.2160517226672001E-3</v>
      </c>
      <c r="Q190" s="1">
        <f t="shared" si="47"/>
        <v>5.2769799999999999E-2</v>
      </c>
      <c r="R190" s="1">
        <f t="shared" si="48"/>
        <v>-6.4985317638646101E-5</v>
      </c>
      <c r="S190" s="1">
        <f t="shared" si="49"/>
        <v>7.4210263529863915E-2</v>
      </c>
      <c r="T190" s="1">
        <f t="shared" si="50"/>
        <v>-5.3951843520000001E-2</v>
      </c>
      <c r="U190" s="1">
        <f t="shared" si="51"/>
        <v>9.0092350310399999E-2</v>
      </c>
      <c r="V190" s="1">
        <f t="shared" si="52"/>
        <v>5.9199415605792893E-4</v>
      </c>
      <c r="W190" s="1">
        <f t="shared" si="64"/>
        <v>-163.42972580393456</v>
      </c>
      <c r="X190" s="1">
        <f t="shared" si="65"/>
        <v>-3.6223162778119079E-6</v>
      </c>
      <c r="Y190" s="1"/>
      <c r="Z190" s="1">
        <f t="shared" si="53"/>
        <v>5.9206069267632162E-4</v>
      </c>
      <c r="AA190" s="1"/>
      <c r="AB190" s="1">
        <v>-1.1893704653644225E-2</v>
      </c>
      <c r="AC190" s="1">
        <v>-1.3284965031283437E-2</v>
      </c>
      <c r="AD190" s="1">
        <v>-9.4871111093818267E-2</v>
      </c>
      <c r="AE190" s="1">
        <f t="shared" si="54"/>
        <v>5.4812355915184773E-4</v>
      </c>
      <c r="AF190" s="1">
        <v>-7.0958093640322863E-4</v>
      </c>
      <c r="AG190" s="1">
        <v>-2.7449147933567524E-4</v>
      </c>
      <c r="AH190" s="1">
        <v>-3.2475219014737434E-4</v>
      </c>
      <c r="AI190" s="1">
        <f t="shared" si="55"/>
        <v>-0.11035077032026391</v>
      </c>
      <c r="AJ190" s="1">
        <f t="shared" si="56"/>
        <v>6.4985317638646101E-5</v>
      </c>
      <c r="AK190" s="3">
        <f t="shared" si="57"/>
        <v>0.10975869588722384</v>
      </c>
      <c r="AL190" s="1">
        <f t="shared" si="58"/>
        <v>5.9207443304007401E-4</v>
      </c>
      <c r="AM190" s="1">
        <f t="shared" si="59"/>
        <v>0.10916662145418377</v>
      </c>
      <c r="AN190" s="1"/>
      <c r="AO190" s="1"/>
      <c r="AP190" s="1"/>
      <c r="AQ190" s="1"/>
      <c r="AR190" s="1"/>
    </row>
    <row r="191" spans="1:44" x14ac:dyDescent="0.2">
      <c r="A191">
        <v>190</v>
      </c>
      <c r="B191" s="1">
        <v>-5.8121699999999998E-2</v>
      </c>
      <c r="C191" s="1">
        <v>2.1651600000000002</v>
      </c>
      <c r="D191" s="1">
        <v>-1.04861</v>
      </c>
      <c r="E191" s="1">
        <v>0.92520100000000005</v>
      </c>
      <c r="F191" s="1">
        <v>6.47833E-4</v>
      </c>
      <c r="G191" s="1">
        <f t="shared" si="60"/>
        <v>-83.970300758622031</v>
      </c>
      <c r="H191" s="1">
        <f t="shared" si="61"/>
        <v>665.00475259599409</v>
      </c>
      <c r="I191" s="1">
        <f t="shared" si="62"/>
        <v>-470.0586452411286</v>
      </c>
      <c r="J191" s="1">
        <f t="shared" si="63"/>
        <v>90.406929822989611</v>
      </c>
      <c r="K191" s="1">
        <f t="shared" si="44"/>
        <v>6.47833E-4</v>
      </c>
      <c r="L191" s="1">
        <v>5.3406299999999997E-2</v>
      </c>
      <c r="M191" s="1">
        <v>5.3406299999999997E-2</v>
      </c>
      <c r="N191" s="1">
        <v>-7.6301600000000004E-3</v>
      </c>
      <c r="O191" s="1">
        <f t="shared" si="45"/>
        <v>9.9182439999999997E-2</v>
      </c>
      <c r="P191" s="1">
        <f t="shared" si="46"/>
        <v>1.2418164831105333E-3</v>
      </c>
      <c r="Q191" s="1">
        <f t="shared" si="47"/>
        <v>5.3406299999999997E-2</v>
      </c>
      <c r="R191" s="1">
        <f t="shared" si="48"/>
        <v>-7.2176485086405487E-5</v>
      </c>
      <c r="S191" s="1">
        <f t="shared" si="49"/>
        <v>7.6298975270299468E-2</v>
      </c>
      <c r="T191" s="1">
        <f t="shared" si="50"/>
        <v>-5.6002380243E-2</v>
      </c>
      <c r="U191" s="1">
        <f t="shared" si="51"/>
        <v>9.1763692670440003E-2</v>
      </c>
      <c r="V191" s="1">
        <f t="shared" si="52"/>
        <v>6.4811035202616551E-4</v>
      </c>
      <c r="W191" s="1">
        <f t="shared" si="64"/>
        <v>-154.66435925466232</v>
      </c>
      <c r="X191" s="1">
        <f t="shared" si="65"/>
        <v>-4.1904311707587432E-6</v>
      </c>
      <c r="Y191" s="1"/>
      <c r="Z191" s="1">
        <f t="shared" si="53"/>
        <v>6.4787922533769422E-4</v>
      </c>
      <c r="AA191" s="1"/>
      <c r="AB191" s="1">
        <v>-1.27433524900285E-2</v>
      </c>
      <c r="AC191" s="1">
        <v>-1.3632813185847786E-2</v>
      </c>
      <c r="AD191" s="1">
        <v>-9.772631872305336E-2</v>
      </c>
      <c r="AE191" s="1">
        <f t="shared" si="54"/>
        <v>6.0229742844974173E-4</v>
      </c>
      <c r="AF191" s="1">
        <v>-7.3017254067355374E-4</v>
      </c>
      <c r="AG191" s="1">
        <v>-2.7626758632353157E-4</v>
      </c>
      <c r="AH191" s="1">
        <v>-3.2765809371614301E-4</v>
      </c>
      <c r="AI191" s="1">
        <f t="shared" si="55"/>
        <v>-0.11206028769773947</v>
      </c>
      <c r="AJ191" s="1">
        <f t="shared" si="56"/>
        <v>7.2176485086405487E-5</v>
      </c>
      <c r="AK191" s="3">
        <f t="shared" si="57"/>
        <v>0.11141245631989816</v>
      </c>
      <c r="AL191" s="1">
        <f t="shared" si="58"/>
        <v>6.4783137784132222E-4</v>
      </c>
      <c r="AM191" s="1">
        <f t="shared" si="59"/>
        <v>0.11076462494205683</v>
      </c>
      <c r="AN191" s="1"/>
      <c r="AO191" s="1"/>
      <c r="AP191" s="1"/>
      <c r="AQ191" s="1"/>
      <c r="AR191" s="1"/>
    </row>
    <row r="192" spans="1:44" x14ac:dyDescent="0.2">
      <c r="A192">
        <v>191</v>
      </c>
      <c r="B192" s="1">
        <v>-6.4282900000000004E-2</v>
      </c>
      <c r="C192" s="1">
        <v>2.20275</v>
      </c>
      <c r="D192" s="1">
        <v>-1.07422</v>
      </c>
      <c r="E192" s="1">
        <v>0.92981000000000003</v>
      </c>
      <c r="F192" s="1">
        <v>7.2084600000000003E-4</v>
      </c>
      <c r="G192" s="1">
        <f t="shared" si="60"/>
        <v>-84.384972539136911</v>
      </c>
      <c r="H192" s="1">
        <f t="shared" si="61"/>
        <v>514.83982304520805</v>
      </c>
      <c r="I192" s="1">
        <f t="shared" si="62"/>
        <v>-350.75945379589803</v>
      </c>
      <c r="J192" s="1">
        <f t="shared" si="63"/>
        <v>63.125744730390103</v>
      </c>
      <c r="K192" s="1">
        <f t="shared" si="44"/>
        <v>7.2084600000000003E-4</v>
      </c>
      <c r="L192" s="1">
        <v>5.4042800000000002E-2</v>
      </c>
      <c r="M192" s="1">
        <v>5.4042800000000002E-2</v>
      </c>
      <c r="N192" s="1">
        <v>-7.6301600000000004E-3</v>
      </c>
      <c r="O192" s="1">
        <f t="shared" si="45"/>
        <v>0.10045544000000001</v>
      </c>
      <c r="P192" s="1">
        <f t="shared" si="46"/>
        <v>1.2678513317205332E-3</v>
      </c>
      <c r="Q192" s="1">
        <f t="shared" si="47"/>
        <v>5.4042800000000002E-2</v>
      </c>
      <c r="R192" s="1">
        <f t="shared" si="48"/>
        <v>-8.1501160371857861E-5</v>
      </c>
      <c r="S192" s="1">
        <f t="shared" si="49"/>
        <v>7.8433099102144979E-2</v>
      </c>
      <c r="T192" s="1">
        <f t="shared" si="50"/>
        <v>-5.8053856616000002E-2</v>
      </c>
      <c r="U192" s="1">
        <f t="shared" si="51"/>
        <v>9.3404472666400007E-2</v>
      </c>
      <c r="V192" s="1">
        <f t="shared" si="52"/>
        <v>7.2050834851491996E-4</v>
      </c>
      <c r="W192" s="1">
        <f t="shared" si="64"/>
        <v>-143.70306498731981</v>
      </c>
      <c r="X192" s="1">
        <f t="shared" si="65"/>
        <v>-5.0138690401523227E-6</v>
      </c>
      <c r="Y192" s="1"/>
      <c r="Z192" s="1">
        <f t="shared" si="53"/>
        <v>7.2078972475248665E-4</v>
      </c>
      <c r="AA192" s="1"/>
      <c r="AB192" s="1">
        <v>-1.3621801650861675E-2</v>
      </c>
      <c r="AC192" s="1">
        <v>-1.3985086156728273E-2</v>
      </c>
      <c r="AD192" s="1">
        <v>-0.10062327604324332</v>
      </c>
      <c r="AE192" s="1">
        <f t="shared" si="54"/>
        <v>6.7142855225576007E-4</v>
      </c>
      <c r="AF192" s="1">
        <v>-7.5076389057109332E-4</v>
      </c>
      <c r="AG192" s="1">
        <v>-2.7804515457471922E-4</v>
      </c>
      <c r="AH192" s="1">
        <v>-3.3056558622944249E-4</v>
      </c>
      <c r="AI192" s="1">
        <f t="shared" si="55"/>
        <v>-0.11378371515254498</v>
      </c>
      <c r="AJ192" s="1">
        <f t="shared" si="56"/>
        <v>8.1501160371857861E-5</v>
      </c>
      <c r="AK192" s="3">
        <f t="shared" si="57"/>
        <v>0.11306286698599394</v>
      </c>
      <c r="AL192" s="1">
        <f t="shared" si="58"/>
        <v>7.2084816655103995E-4</v>
      </c>
      <c r="AM192" s="1">
        <f t="shared" si="59"/>
        <v>0.1123420188194429</v>
      </c>
      <c r="AN192" s="1"/>
      <c r="AO192" s="1"/>
      <c r="AP192" s="1"/>
      <c r="AQ192" s="1"/>
      <c r="AR192" s="1"/>
    </row>
    <row r="193" spans="1:44" x14ac:dyDescent="0.2">
      <c r="A193">
        <v>192</v>
      </c>
      <c r="B193" s="1">
        <v>-7.2162199999999996E-2</v>
      </c>
      <c r="C193" s="1">
        <v>2.2409300000000001</v>
      </c>
      <c r="D193" s="1">
        <v>-1.0991</v>
      </c>
      <c r="E193" s="1">
        <v>0.93392299999999995</v>
      </c>
      <c r="F193" s="1">
        <v>8.1413000000000004E-4</v>
      </c>
      <c r="G193" s="1">
        <f t="shared" si="60"/>
        <v>-84.465717593585083</v>
      </c>
      <c r="H193" s="1">
        <f t="shared" si="61"/>
        <v>409.28776639080763</v>
      </c>
      <c r="I193" s="1">
        <f t="shared" si="62"/>
        <v>-266.71240512842513</v>
      </c>
      <c r="J193" s="1">
        <f t="shared" si="63"/>
        <v>44.091162471591289</v>
      </c>
      <c r="K193" s="1">
        <f t="shared" si="44"/>
        <v>8.1413000000000004E-4</v>
      </c>
      <c r="L193" s="1">
        <v>5.46793E-2</v>
      </c>
      <c r="M193" s="1">
        <v>5.46793E-2</v>
      </c>
      <c r="N193" s="1">
        <v>-7.6301600000000004E-3</v>
      </c>
      <c r="O193" s="1">
        <f t="shared" si="45"/>
        <v>0.10172844</v>
      </c>
      <c r="P193" s="1">
        <f t="shared" si="46"/>
        <v>1.2941562684971998E-3</v>
      </c>
      <c r="Q193" s="1">
        <f t="shared" si="47"/>
        <v>5.46793E-2</v>
      </c>
      <c r="R193" s="1">
        <f t="shared" si="48"/>
        <v>-9.3389163478548634E-5</v>
      </c>
      <c r="S193" s="1">
        <f t="shared" si="49"/>
        <v>8.0616075225753661E-2</v>
      </c>
      <c r="T193" s="1">
        <f t="shared" si="50"/>
        <v>-6.009801863E-2</v>
      </c>
      <c r="U193" s="1">
        <f t="shared" si="51"/>
        <v>9.5006529870119996E-2</v>
      </c>
      <c r="V193" s="1">
        <f t="shared" si="52"/>
        <v>8.1420424368723598E-4</v>
      </c>
      <c r="W193" s="1">
        <f t="shared" si="64"/>
        <v>-130.64354530435537</v>
      </c>
      <c r="X193" s="1">
        <f t="shared" si="65"/>
        <v>-6.2322577192039216E-6</v>
      </c>
      <c r="Y193" s="1"/>
      <c r="Z193" s="1">
        <f t="shared" si="53"/>
        <v>8.1414237394787279E-4</v>
      </c>
      <c r="AA193" s="1"/>
      <c r="AB193" s="1">
        <v>-1.4529456375512E-2</v>
      </c>
      <c r="AC193" s="1">
        <v>-1.4341697987579807E-2</v>
      </c>
      <c r="AD193" s="1">
        <v>-0.10356198305438824</v>
      </c>
      <c r="AE193" s="1">
        <f t="shared" si="54"/>
        <v>7.5803421600057202E-4</v>
      </c>
      <c r="AF193" s="1">
        <v>-7.7137026309429641E-4</v>
      </c>
      <c r="AG193" s="1">
        <v>-2.7982420516579491E-4</v>
      </c>
      <c r="AH193" s="1">
        <v>-3.3347461189310655E-4</v>
      </c>
      <c r="AI193" s="1">
        <f t="shared" si="55"/>
        <v>-0.11552458646587366</v>
      </c>
      <c r="AJ193" s="1">
        <f t="shared" si="56"/>
        <v>9.3389163478548634E-5</v>
      </c>
      <c r="AK193" s="3">
        <f t="shared" si="57"/>
        <v>0.11471045699656691</v>
      </c>
      <c r="AL193" s="1">
        <f t="shared" si="58"/>
        <v>8.1412946930674301E-4</v>
      </c>
      <c r="AM193" s="1">
        <f t="shared" si="59"/>
        <v>0.11389632752726017</v>
      </c>
      <c r="AN193" s="1"/>
      <c r="AO193" s="1"/>
      <c r="AP193" s="1"/>
      <c r="AQ193" s="1"/>
      <c r="AR193" s="1"/>
    </row>
    <row r="194" spans="1:44" x14ac:dyDescent="0.2">
      <c r="A194">
        <v>193</v>
      </c>
      <c r="B194" s="1">
        <v>-8.1660899999999995E-2</v>
      </c>
      <c r="C194" s="1">
        <v>2.27949</v>
      </c>
      <c r="D194" s="1">
        <v>-1.1231899999999999</v>
      </c>
      <c r="E194" s="1">
        <v>0.93755900000000003</v>
      </c>
      <c r="F194" s="1">
        <v>9.2693199999999999E-4</v>
      </c>
      <c r="G194" s="1">
        <f t="shared" si="60"/>
        <v>-84.206840304249951</v>
      </c>
      <c r="H194" s="1">
        <f t="shared" si="61"/>
        <v>341.83791067534213</v>
      </c>
      <c r="I194" s="1">
        <f t="shared" si="62"/>
        <v>-213.5600432616439</v>
      </c>
      <c r="J194" s="1">
        <f t="shared" si="63"/>
        <v>32.233471037748309</v>
      </c>
      <c r="K194" s="1">
        <f t="shared" si="44"/>
        <v>9.2693199999999999E-4</v>
      </c>
      <c r="L194" s="1">
        <v>5.5315799999999998E-2</v>
      </c>
      <c r="M194" s="1">
        <v>5.5315799999999998E-2</v>
      </c>
      <c r="N194" s="1">
        <v>-7.6301600000000004E-3</v>
      </c>
      <c r="O194" s="1">
        <f t="shared" si="45"/>
        <v>0.10300144</v>
      </c>
      <c r="P194" s="1">
        <f t="shared" si="46"/>
        <v>1.3207312934405333E-3</v>
      </c>
      <c r="Q194" s="1">
        <f t="shared" si="47"/>
        <v>5.5315799999999998E-2</v>
      </c>
      <c r="R194" s="1">
        <f t="shared" si="48"/>
        <v>-1.0785210608051804E-4</v>
      </c>
      <c r="S194" s="1">
        <f t="shared" si="49"/>
        <v>8.2840922294765959E-2</v>
      </c>
      <c r="T194" s="1">
        <f t="shared" si="50"/>
        <v>-6.2130153401999996E-2</v>
      </c>
      <c r="U194" s="1">
        <f t="shared" si="51"/>
        <v>9.6569927084959997E-2</v>
      </c>
      <c r="V194" s="1">
        <f t="shared" si="52"/>
        <v>9.2684684907570758E-4</v>
      </c>
      <c r="W194" s="1">
        <f t="shared" si="64"/>
        <v>-117.05246061033758</v>
      </c>
      <c r="X194" s="1">
        <f t="shared" si="65"/>
        <v>-7.9182175602539405E-6</v>
      </c>
      <c r="Y194" s="1"/>
      <c r="Z194" s="1">
        <f t="shared" si="53"/>
        <v>9.2691780817928454E-4</v>
      </c>
      <c r="AA194" s="1"/>
      <c r="AB194" s="1">
        <v>-1.5465727975928325E-2</v>
      </c>
      <c r="AC194" s="1">
        <v>-1.4702884198762506E-2</v>
      </c>
      <c r="AD194" s="1">
        <v>-0.10654243975648818</v>
      </c>
      <c r="AE194" s="1">
        <f t="shared" si="54"/>
        <v>8.6148086995275054E-4</v>
      </c>
      <c r="AF194" s="1">
        <v>-7.9197233483367614E-4</v>
      </c>
      <c r="AG194" s="1">
        <v>-2.8160517659955262E-4</v>
      </c>
      <c r="AH194" s="1">
        <v>-3.3638511749495498E-4</v>
      </c>
      <c r="AI194" s="1">
        <f t="shared" si="55"/>
        <v>-0.11728069597772596</v>
      </c>
      <c r="AJ194" s="1">
        <f t="shared" si="56"/>
        <v>1.0785210608051804E-4</v>
      </c>
      <c r="AK194" s="3">
        <f t="shared" si="57"/>
        <v>0.1163537632939238</v>
      </c>
      <c r="AL194" s="1">
        <f t="shared" si="58"/>
        <v>9.269326838021591E-4</v>
      </c>
      <c r="AM194" s="1">
        <f t="shared" si="59"/>
        <v>0.11542683061012164</v>
      </c>
      <c r="AN194" s="1"/>
      <c r="AO194" s="1"/>
      <c r="AP194" s="1"/>
      <c r="AQ194" s="1"/>
      <c r="AR194" s="1"/>
    </row>
    <row r="195" spans="1:44" x14ac:dyDescent="0.2">
      <c r="A195">
        <v>194</v>
      </c>
      <c r="B195" s="1">
        <v>-9.2527499999999999E-2</v>
      </c>
      <c r="C195" s="1">
        <v>2.3181500000000002</v>
      </c>
      <c r="D195" s="1">
        <v>-1.14645</v>
      </c>
      <c r="E195" s="1">
        <v>0.94077200000000005</v>
      </c>
      <c r="F195" s="1">
        <v>1.05674E-3</v>
      </c>
      <c r="G195" s="1">
        <f t="shared" si="60"/>
        <v>-83.712868236164198</v>
      </c>
      <c r="H195" s="1">
        <f t="shared" si="61"/>
        <v>297.82447923086505</v>
      </c>
      <c r="I195" s="1">
        <f t="shared" si="62"/>
        <v>-179.18772340687826</v>
      </c>
      <c r="J195" s="1">
        <f t="shared" si="63"/>
        <v>24.751941328731824</v>
      </c>
      <c r="K195" s="1">
        <f t="shared" ref="K195:K200" si="66">F195</f>
        <v>1.05674E-3</v>
      </c>
      <c r="L195" s="1">
        <v>5.5952200000000001E-2</v>
      </c>
      <c r="M195" s="1">
        <v>5.5952200000000001E-2</v>
      </c>
      <c r="N195" s="1">
        <v>-7.6301600000000004E-3</v>
      </c>
      <c r="O195" s="1">
        <f t="shared" ref="O195:O200" si="67">SUM(L195:N195)</f>
        <v>0.10427424</v>
      </c>
      <c r="P195" s="1">
        <f t="shared" ref="P195:P200" si="68">((L195-M195)^2+(L195-N195)^2+(M195-N195)^2)/6</f>
        <v>1.3475721677232001E-3</v>
      </c>
      <c r="Q195" s="1">
        <f t="shared" ref="Q195:Q200" si="69">L195</f>
        <v>5.5952200000000001E-2</v>
      </c>
      <c r="R195" s="1">
        <f t="shared" ref="R195:R200" si="70">B195*P195</f>
        <v>-1.2468748374900839E-4</v>
      </c>
      <c r="S195" s="1">
        <f t="shared" ref="S195:S200" si="71">C195*SQRT(P195)</f>
        <v>8.5097646783746969E-2</v>
      </c>
      <c r="T195" s="1">
        <f t="shared" ref="T195:T200" si="72">D195*Q195</f>
        <v>-6.4146399689999994E-2</v>
      </c>
      <c r="U195" s="1">
        <f t="shared" ref="U195:U200" si="73">E195*O195</f>
        <v>9.8098285313280006E-2</v>
      </c>
      <c r="V195" s="1">
        <f t="shared" ref="V195:V200" si="74">(R195/F195+S195+T195+U195)</f>
        <v>1.0569479027890544E-3</v>
      </c>
      <c r="W195" s="1">
        <f t="shared" si="64"/>
        <v>-104.26510984634741</v>
      </c>
      <c r="X195" s="1">
        <f t="shared" si="65"/>
        <v>-1.0137119735898701E-5</v>
      </c>
      <c r="Y195" s="1"/>
      <c r="Z195" s="1">
        <f t="shared" ref="Z195:Z200" si="75">(R195/K195+S195+T195+U195)/6+K195*5/6</f>
        <v>1.0567746504648425E-3</v>
      </c>
      <c r="AA195" s="1"/>
      <c r="AB195" s="1">
        <v>-1.6431029824629372E-2</v>
      </c>
      <c r="AC195" s="1">
        <v>-1.5068371573093563E-2</v>
      </c>
      <c r="AD195" s="1">
        <v>-0.10956416805402713</v>
      </c>
      <c r="AE195" s="1">
        <f t="shared" ref="AE195:AE200" si="76">R195*LN(K195)-0.5*K195*K195+(S195+T195+U195)*K195</f>
        <v>9.7967533743655087E-4</v>
      </c>
      <c r="AF195" s="1">
        <v>-8.1257996498301647E-4</v>
      </c>
      <c r="AG195" s="1">
        <v>-2.8338721090361886E-4</v>
      </c>
      <c r="AH195" s="1">
        <v>-3.3929659465574636E-4</v>
      </c>
      <c r="AI195" s="1">
        <f t="shared" ref="AI195:AI200" si="77">-(S195+T195+U195)</f>
        <v>-0.11904953240702698</v>
      </c>
      <c r="AJ195" s="1">
        <f t="shared" ref="AJ195:AJ200" si="78">-R195</f>
        <v>1.2468748374900839E-4</v>
      </c>
      <c r="AK195" s="3">
        <f t="shared" ref="AK195:AK200" si="79">(-AI195+SQRT(AI195^2-4*AJ195))/2</f>
        <v>0.11799279428582471</v>
      </c>
      <c r="AL195" s="1">
        <f t="shared" ref="AL195:AL200" si="80">(-AI195-SQRT(AI195^2-4*AJ195))/2</f>
        <v>1.056738121202272E-3</v>
      </c>
      <c r="AM195" s="1">
        <f t="shared" ref="AM195:AM200" si="81">SQRT(AI195^2-4*AJ195)</f>
        <v>0.11693605616462244</v>
      </c>
      <c r="AN195" s="1"/>
      <c r="AO195" s="1"/>
      <c r="AP195" s="1"/>
      <c r="AQ195" s="1"/>
      <c r="AR195" s="1"/>
    </row>
    <row r="196" spans="1:44" x14ac:dyDescent="0.2">
      <c r="A196">
        <v>195</v>
      </c>
      <c r="B196" s="1">
        <v>-0.10423399999999999</v>
      </c>
      <c r="C196" s="1">
        <v>2.3565</v>
      </c>
      <c r="D196" s="1">
        <v>-1.1689099999999999</v>
      </c>
      <c r="E196" s="1">
        <v>0.94368700000000005</v>
      </c>
      <c r="F196" s="1">
        <v>1.19776E-3</v>
      </c>
      <c r="G196" s="1">
        <f>(B196-B195)/(F196-F195)</f>
        <v>-83.01304779463905</v>
      </c>
      <c r="H196" s="1">
        <f>(C196-C195)/(F196-F195)</f>
        <v>271.94724152602396</v>
      </c>
      <c r="I196" s="1">
        <f>(D196-D195)/(F196-F195)</f>
        <v>-159.26818890937409</v>
      </c>
      <c r="J196" s="1">
        <f>(E196-E195)/(F196-F195)</f>
        <v>20.670826833073338</v>
      </c>
      <c r="K196" s="1">
        <f t="shared" si="66"/>
        <v>1.19776E-3</v>
      </c>
      <c r="L196" s="1">
        <v>5.6588699999999999E-2</v>
      </c>
      <c r="M196" s="1">
        <v>5.6588699999999999E-2</v>
      </c>
      <c r="N196" s="1">
        <v>-7.6301600000000004E-3</v>
      </c>
      <c r="O196" s="1">
        <f t="shared" si="67"/>
        <v>0.10554724</v>
      </c>
      <c r="P196" s="1">
        <f t="shared" si="68"/>
        <v>1.3746873265665335E-3</v>
      </c>
      <c r="Q196" s="1">
        <f t="shared" si="69"/>
        <v>5.6588699999999999E-2</v>
      </c>
      <c r="R196" s="1">
        <f t="shared" si="70"/>
        <v>-1.4328915879733604E-4</v>
      </c>
      <c r="S196" s="1">
        <f t="shared" si="71"/>
        <v>8.7371422898621931E-2</v>
      </c>
      <c r="T196" s="1">
        <f t="shared" si="72"/>
        <v>-6.6147097316999998E-2</v>
      </c>
      <c r="U196" s="1">
        <f t="shared" si="73"/>
        <v>9.9603558273880011E-2</v>
      </c>
      <c r="V196" s="1">
        <f t="shared" si="74"/>
        <v>1.1969404299942976E-3</v>
      </c>
      <c r="W196" s="1">
        <f>(G196*P196-F196^2)/F196+H196*SQRT(P196)+I196*Q196+J196*O196-1</f>
        <v>-93.024636390728574</v>
      </c>
      <c r="X196" s="1">
        <f>V196/W196</f>
        <v>-1.2866918661921181E-5</v>
      </c>
      <c r="Y196" s="1"/>
      <c r="Z196" s="1">
        <f t="shared" si="75"/>
        <v>1.1976234049990496E-3</v>
      </c>
      <c r="AA196" s="1"/>
      <c r="AB196" s="1">
        <v>-1.7425154382089119E-2</v>
      </c>
      <c r="AC196" s="1">
        <v>-1.5438504864339786E-2</v>
      </c>
      <c r="AD196" s="1">
        <v>-0.11262811757877671</v>
      </c>
      <c r="AE196" s="1">
        <f t="shared" si="76"/>
        <v>1.1079549553066263E-3</v>
      </c>
      <c r="AF196" s="1">
        <v>-8.3319205792266044E-4</v>
      </c>
      <c r="AG196" s="1">
        <v>-2.8517170732816454E-4</v>
      </c>
      <c r="AH196" s="1">
        <v>-3.4220990988390748E-4</v>
      </c>
      <c r="AI196" s="1">
        <f t="shared" si="77"/>
        <v>-0.12082788385550194</v>
      </c>
      <c r="AJ196" s="1">
        <f t="shared" si="78"/>
        <v>1.4328915879733604E-4</v>
      </c>
      <c r="AK196" s="3">
        <f t="shared" si="79"/>
        <v>0.11963011556681964</v>
      </c>
      <c r="AL196" s="1">
        <f t="shared" si="80"/>
        <v>1.1977682886823021E-3</v>
      </c>
      <c r="AM196" s="1">
        <f t="shared" si="81"/>
        <v>0.11843234727813734</v>
      </c>
      <c r="AN196" s="1"/>
      <c r="AO196" s="1"/>
      <c r="AP196" s="1"/>
      <c r="AQ196" s="1"/>
      <c r="AR196" s="1"/>
    </row>
    <row r="197" spans="1:44" x14ac:dyDescent="0.2">
      <c r="A197">
        <v>196</v>
      </c>
      <c r="B197" s="1">
        <v>-0.116382</v>
      </c>
      <c r="C197" s="1">
        <v>2.3942600000000001</v>
      </c>
      <c r="D197" s="1">
        <v>-1.1906399999999999</v>
      </c>
      <c r="E197" s="1">
        <v>0.94639899999999999</v>
      </c>
      <c r="F197" s="1">
        <v>1.3456099999999999E-3</v>
      </c>
      <c r="G197" s="1">
        <f>(B197-B196)/(F197-F196)</f>
        <v>-82.16435576597911</v>
      </c>
      <c r="H197" s="1">
        <f>(C197-C196)/(F197-F196)</f>
        <v>255.39398038552608</v>
      </c>
      <c r="I197" s="1">
        <f>(D197-D196)/(F197-F196)</f>
        <v>-146.97328373351394</v>
      </c>
      <c r="J197" s="1">
        <f>(E197-E196)/(F197-F196)</f>
        <v>18.342915116671882</v>
      </c>
      <c r="K197" s="1">
        <f t="shared" si="66"/>
        <v>1.3456099999999999E-3</v>
      </c>
      <c r="L197" s="1">
        <v>5.7225199999999997E-2</v>
      </c>
      <c r="M197" s="1">
        <v>5.7225199999999997E-2</v>
      </c>
      <c r="N197" s="1">
        <v>-7.6301600000000004E-3</v>
      </c>
      <c r="O197" s="1">
        <f t="shared" si="67"/>
        <v>0.10682024</v>
      </c>
      <c r="P197" s="1">
        <f t="shared" si="68"/>
        <v>1.4020725735765334E-3</v>
      </c>
      <c r="Q197" s="1">
        <f t="shared" si="69"/>
        <v>5.7225199999999997E-2</v>
      </c>
      <c r="R197" s="1">
        <f t="shared" si="70"/>
        <v>-1.6317601025798412E-4</v>
      </c>
      <c r="S197" s="1">
        <f t="shared" si="71"/>
        <v>8.9651292880694025E-2</v>
      </c>
      <c r="T197" s="1">
        <f t="shared" si="72"/>
        <v>-6.8134612127999997E-2</v>
      </c>
      <c r="U197" s="1">
        <f t="shared" si="73"/>
        <v>0.10109456831576</v>
      </c>
      <c r="V197" s="1">
        <f t="shared" si="74"/>
        <v>1.3457930611531499E-3</v>
      </c>
      <c r="W197" s="1">
        <f>(G197*P197-F197^2)/F197+H197*SQRT(P197)+I197*Q197+J197*O197-1</f>
        <v>-83.501507719041555</v>
      </c>
      <c r="X197" s="1">
        <f>V197/W197</f>
        <v>-1.6116991152798757E-5</v>
      </c>
      <c r="Y197" s="1"/>
      <c r="Z197" s="1">
        <f t="shared" si="75"/>
        <v>1.3456405101921916E-3</v>
      </c>
      <c r="AA197" s="1"/>
      <c r="AB197" s="1">
        <v>-1.844810805454742E-2</v>
      </c>
      <c r="AC197" s="1">
        <v>-1.5812901193349292E-2</v>
      </c>
      <c r="AD197" s="1">
        <v>-0.11573381679448125</v>
      </c>
      <c r="AE197" s="1">
        <f t="shared" si="76"/>
        <v>1.2428231547713805E-3</v>
      </c>
      <c r="AF197" s="1">
        <v>-8.5380306041714946E-4</v>
      </c>
      <c r="AG197" s="1">
        <v>-2.8695685613609159E-4</v>
      </c>
      <c r="AH197" s="1">
        <v>-3.4512455948554148E-4</v>
      </c>
      <c r="AI197" s="1">
        <f t="shared" si="77"/>
        <v>-0.12261124906845403</v>
      </c>
      <c r="AJ197" s="1">
        <f t="shared" si="78"/>
        <v>1.6317601025798412E-4</v>
      </c>
      <c r="AK197" s="3">
        <f t="shared" si="79"/>
        <v>0.12126564112256388</v>
      </c>
      <c r="AL197" s="1">
        <f t="shared" si="80"/>
        <v>1.3456079458901427E-3</v>
      </c>
      <c r="AM197" s="1">
        <f t="shared" si="81"/>
        <v>0.11992003317667374</v>
      </c>
      <c r="AN197" s="1"/>
      <c r="AO197" s="1"/>
      <c r="AP197" s="1"/>
      <c r="AQ197" s="1"/>
      <c r="AR197" s="1"/>
    </row>
    <row r="198" spans="1:44" x14ac:dyDescent="0.2">
      <c r="A198">
        <v>197</v>
      </c>
      <c r="B198" s="1">
        <v>-0.12856600000000001</v>
      </c>
      <c r="C198" s="1">
        <v>2.43119</v>
      </c>
      <c r="D198" s="1">
        <v>-1.21173</v>
      </c>
      <c r="E198" s="1">
        <v>0.94901000000000002</v>
      </c>
      <c r="F198" s="1">
        <v>1.49563E-3</v>
      </c>
      <c r="G198" s="1">
        <f>(B198-B197)/(F198-F197)</f>
        <v>-81.215837888281627</v>
      </c>
      <c r="H198" s="1">
        <f>(C198-C197)/(F198-F197)</f>
        <v>246.167177709638</v>
      </c>
      <c r="I198" s="1">
        <f>(D198-D197)/(F198-F197)</f>
        <v>-140.58125583255597</v>
      </c>
      <c r="J198" s="1">
        <f>(E198-E197)/(F198-F197)</f>
        <v>17.404346087188568</v>
      </c>
      <c r="K198" s="1">
        <f t="shared" si="66"/>
        <v>1.49563E-3</v>
      </c>
      <c r="L198" s="1">
        <v>5.7861700000000002E-2</v>
      </c>
      <c r="M198" s="1">
        <v>5.7861700000000002E-2</v>
      </c>
      <c r="N198" s="1">
        <v>-7.6301600000000004E-3</v>
      </c>
      <c r="O198" s="1">
        <f t="shared" si="67"/>
        <v>0.10809324000000001</v>
      </c>
      <c r="P198" s="1">
        <f t="shared" si="68"/>
        <v>1.4297279087531999E-3</v>
      </c>
      <c r="Q198" s="1">
        <f t="shared" si="69"/>
        <v>5.7861700000000002E-2</v>
      </c>
      <c r="R198" s="1">
        <f t="shared" si="70"/>
        <v>-1.838143983167639E-4</v>
      </c>
      <c r="S198" s="1">
        <f t="shared" si="71"/>
        <v>9.1927531465943013E-2</v>
      </c>
      <c r="T198" s="1">
        <f t="shared" si="72"/>
        <v>-7.0112757740999995E-2</v>
      </c>
      <c r="U198" s="1">
        <f t="shared" si="73"/>
        <v>0.10258156569240001</v>
      </c>
      <c r="V198" s="1">
        <f t="shared" si="74"/>
        <v>1.4953556735267798E-3</v>
      </c>
      <c r="W198" s="1">
        <f>(G198*P198-F198^2)/F198+H198*SQRT(P198)+I198*Q198+J198*O198-1</f>
        <v>-75.583680328258808</v>
      </c>
      <c r="X198" s="1">
        <f>V198/W198</f>
        <v>-1.9784107720508873E-5</v>
      </c>
      <c r="Y198" s="1"/>
      <c r="Z198" s="1">
        <f t="shared" si="75"/>
        <v>1.49558427892113E-3</v>
      </c>
      <c r="AA198" s="1"/>
      <c r="AB198" s="1">
        <v>-1.9499883345711226E-2</v>
      </c>
      <c r="AC198" s="1">
        <v>-1.6191948153460103E-2</v>
      </c>
      <c r="AD198" s="1">
        <v>-0.1188812657011407</v>
      </c>
      <c r="AE198" s="1">
        <f t="shared" si="76"/>
        <v>1.3806832922100296E-3</v>
      </c>
      <c r="AF198" s="1">
        <v>-8.7441825396403227E-4</v>
      </c>
      <c r="AG198" s="1">
        <v>-2.8874438117387264E-4</v>
      </c>
      <c r="AH198" s="1">
        <v>-3.4804049919592161E-4</v>
      </c>
      <c r="AI198" s="1">
        <f t="shared" si="77"/>
        <v>-0.12439633941734303</v>
      </c>
      <c r="AJ198" s="1">
        <f t="shared" si="78"/>
        <v>1.838143983167639E-4</v>
      </c>
      <c r="AK198" s="3">
        <f t="shared" si="79"/>
        <v>0.12290070603782285</v>
      </c>
      <c r="AL198" s="1">
        <f t="shared" si="80"/>
        <v>1.4956333795201684E-3</v>
      </c>
      <c r="AM198" s="1">
        <f t="shared" si="81"/>
        <v>0.12140507265830269</v>
      </c>
      <c r="AN198" s="1"/>
      <c r="AO198" s="1"/>
      <c r="AP198" s="1"/>
      <c r="AQ198" s="1"/>
      <c r="AR198" s="1"/>
    </row>
    <row r="199" spans="1:44" x14ac:dyDescent="0.2">
      <c r="A199">
        <v>198</v>
      </c>
      <c r="B199" s="1">
        <v>-0.14054800000000001</v>
      </c>
      <c r="C199" s="1">
        <v>2.4671799999999999</v>
      </c>
      <c r="D199" s="1">
        <v>-1.2322500000000001</v>
      </c>
      <c r="E199" s="1">
        <v>0.95157999999999998</v>
      </c>
      <c r="F199" s="1">
        <v>1.64507E-3</v>
      </c>
      <c r="G199" s="1">
        <f>(B199-B198)/(F199-F198)</f>
        <v>-80.179336188436764</v>
      </c>
      <c r="H199" s="1">
        <f>(C199-C198)/(F199-F198)</f>
        <v>240.83244111349009</v>
      </c>
      <c r="I199" s="1">
        <f>(D199-D198)/(F199-F198)</f>
        <v>-137.31263383297704</v>
      </c>
      <c r="J199" s="1">
        <f>(E199-E198)/(F199-F198)</f>
        <v>17.19753747323314</v>
      </c>
      <c r="K199" s="1">
        <f t="shared" si="66"/>
        <v>1.64507E-3</v>
      </c>
      <c r="L199" s="1">
        <v>5.84982E-2</v>
      </c>
      <c r="M199" s="1">
        <v>5.84982E-2</v>
      </c>
      <c r="N199" s="1">
        <v>-7.6301600000000004E-3</v>
      </c>
      <c r="O199" s="1">
        <f t="shared" si="67"/>
        <v>0.10936624</v>
      </c>
      <c r="P199" s="1">
        <f t="shared" si="68"/>
        <v>1.4576533320965332E-3</v>
      </c>
      <c r="Q199" s="1">
        <f t="shared" si="69"/>
        <v>5.84982E-2</v>
      </c>
      <c r="R199" s="1">
        <f t="shared" si="70"/>
        <v>-2.0487026051950355E-4</v>
      </c>
      <c r="S199" s="1">
        <f t="shared" si="71"/>
        <v>9.4195023905678396E-2</v>
      </c>
      <c r="T199" s="1">
        <f t="shared" si="72"/>
        <v>-7.2084406949999999E-2</v>
      </c>
      <c r="U199" s="1">
        <f t="shared" si="73"/>
        <v>0.1040707266592</v>
      </c>
      <c r="V199" s="1">
        <f t="shared" si="74"/>
        <v>1.6454512093859036E-3</v>
      </c>
      <c r="W199" s="1">
        <f>(G199*P199-F199^2)/F199+H199*SQRT(P199)+I199*Q199+J199*O199-1</f>
        <v>-69.003365183807958</v>
      </c>
      <c r="X199" s="1">
        <f>V199/W199</f>
        <v>-2.3845955990737947E-5</v>
      </c>
      <c r="Y199" s="1"/>
      <c r="Z199" s="1">
        <f t="shared" si="75"/>
        <v>1.6451335348976505E-3</v>
      </c>
      <c r="AA199" s="1"/>
      <c r="AB199" s="1">
        <v>-2.0580488841926776E-2</v>
      </c>
      <c r="AC199" s="1">
        <v>-1.6575253437148069E-2</v>
      </c>
      <c r="AD199" s="1">
        <v>-0.12207046429875515</v>
      </c>
      <c r="AE199" s="1">
        <f t="shared" si="76"/>
        <v>1.5194367190144963E-3</v>
      </c>
      <c r="AF199" s="1">
        <v>-8.9503213521912022E-4</v>
      </c>
      <c r="AG199" s="1">
        <v>-2.9053247198179667E-4</v>
      </c>
      <c r="AH199" s="1">
        <v>-3.5095768668674788E-4</v>
      </c>
      <c r="AI199" s="1">
        <f t="shared" si="77"/>
        <v>-0.1261813436148784</v>
      </c>
      <c r="AJ199" s="1">
        <f t="shared" si="78"/>
        <v>2.0487026051950355E-4</v>
      </c>
      <c r="AK199" s="3">
        <f t="shared" si="79"/>
        <v>0.12453627871789701</v>
      </c>
      <c r="AL199" s="1">
        <f t="shared" si="80"/>
        <v>1.6450648969813936E-3</v>
      </c>
      <c r="AM199" s="1">
        <f t="shared" si="81"/>
        <v>0.12289121382091561</v>
      </c>
      <c r="AN199" s="1"/>
      <c r="AO199" s="1"/>
      <c r="AP199" s="1"/>
      <c r="AQ199" s="1"/>
      <c r="AR199" s="1"/>
    </row>
    <row r="200" spans="1:44" x14ac:dyDescent="0.2">
      <c r="A200">
        <v>199</v>
      </c>
      <c r="B200" s="1">
        <v>-0.15224399999999999</v>
      </c>
      <c r="C200" s="1">
        <v>2.50223</v>
      </c>
      <c r="D200" s="1">
        <v>-1.25227</v>
      </c>
      <c r="E200" s="1">
        <v>0.95413499999999996</v>
      </c>
      <c r="F200" s="1">
        <v>1.79287E-3</v>
      </c>
      <c r="G200" s="1">
        <f>(B200-B199)/(F200-F199)</f>
        <v>-79.133964817320589</v>
      </c>
      <c r="H200" s="1">
        <f>(C200-C199)/(F200-F199)</f>
        <v>237.14479025710435</v>
      </c>
      <c r="I200" s="1">
        <f>(D200-D199)/(F200-F199)</f>
        <v>-135.45331529093318</v>
      </c>
      <c r="J200" s="1">
        <f>(E200-E199)/(F200-F199)</f>
        <v>17.286874154262339</v>
      </c>
      <c r="K200" s="1">
        <f t="shared" si="66"/>
        <v>1.79287E-3</v>
      </c>
      <c r="L200" s="1">
        <v>5.9134600000000002E-2</v>
      </c>
      <c r="M200" s="1">
        <v>5.9134600000000002E-2</v>
      </c>
      <c r="N200" s="1">
        <v>-7.6301600000000004E-3</v>
      </c>
      <c r="O200" s="1">
        <f t="shared" si="67"/>
        <v>0.11063904000000001</v>
      </c>
      <c r="P200" s="1">
        <f t="shared" si="68"/>
        <v>1.4858443926192002E-3</v>
      </c>
      <c r="Q200" s="1">
        <f t="shared" si="69"/>
        <v>5.9134600000000002E-2</v>
      </c>
      <c r="R200" s="1">
        <f t="shared" si="70"/>
        <v>-2.262108937099175E-4</v>
      </c>
      <c r="S200" s="1">
        <f t="shared" si="71"/>
        <v>9.6452589430265093E-2</v>
      </c>
      <c r="T200" s="1">
        <f t="shared" si="72"/>
        <v>-7.4052485542000002E-2</v>
      </c>
      <c r="U200" s="1">
        <f t="shared" si="73"/>
        <v>0.1055645804304</v>
      </c>
      <c r="V200" s="1">
        <f t="shared" si="74"/>
        <v>1.7921822912355945E-3</v>
      </c>
      <c r="W200" s="1">
        <f>(G200*P200-F200^2)/F200+H200*SQRT(P200)+I200*Q200+J200*O200-1</f>
        <v>-63.540452120724439</v>
      </c>
      <c r="X200" s="1">
        <f>V200/W200</f>
        <v>-2.8205375181003061E-5</v>
      </c>
      <c r="Y200" s="1"/>
      <c r="Z200" s="1">
        <f t="shared" si="75"/>
        <v>1.7927553818725991E-3</v>
      </c>
      <c r="AA200" s="1"/>
      <c r="AB200" s="1">
        <v>-2.1690159057125593E-2</v>
      </c>
      <c r="AC200" s="1">
        <v>-1.6963214066123451E-2</v>
      </c>
      <c r="AD200" s="1">
        <v>-0.12530090169653835</v>
      </c>
      <c r="AE200" s="1">
        <f t="shared" si="76"/>
        <v>1.6583604264204064E-3</v>
      </c>
      <c r="AF200" s="1">
        <v>-9.1565633272431624E-4</v>
      </c>
      <c r="AG200" s="1">
        <v>-2.9232285942625653E-4</v>
      </c>
      <c r="AH200" s="1">
        <v>-3.5387562286198922E-4</v>
      </c>
      <c r="AI200" s="1">
        <f t="shared" si="77"/>
        <v>-0.12796468431866509</v>
      </c>
      <c r="AJ200" s="1">
        <f t="shared" si="78"/>
        <v>2.262108937099175E-4</v>
      </c>
      <c r="AK200" s="3">
        <f t="shared" si="79"/>
        <v>0.12617180440563264</v>
      </c>
      <c r="AL200" s="1">
        <f t="shared" si="80"/>
        <v>1.7928799130324455E-3</v>
      </c>
      <c r="AM200" s="1">
        <f t="shared" si="81"/>
        <v>0.1243789244926002</v>
      </c>
      <c r="AN200" s="1"/>
      <c r="AO200" s="1"/>
      <c r="AP200" s="1"/>
      <c r="AQ200" s="1"/>
      <c r="AR200" s="1"/>
    </row>
  </sheetData>
  <phoneticPr fontId="1" type="noConversion"/>
  <conditionalFormatting sqref="AP1:AP200">
    <cfRule type="top10" dxfId="0" priority="1" bottom="1" rank="1"/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0"/>
  <sheetViews>
    <sheetView workbookViewId="0">
      <selection activeCell="N2" sqref="N2"/>
    </sheetView>
  </sheetViews>
  <sheetFormatPr defaultRowHeight="14.25" x14ac:dyDescent="0.2"/>
  <cols>
    <col min="7" max="7" width="0" hidden="1" customWidth="1"/>
    <col min="8" max="8" width="10.125" hidden="1" customWidth="1"/>
    <col min="9" max="10" width="0" hidden="1" customWidth="1"/>
    <col min="11" max="11" width="10.125" bestFit="1" customWidth="1"/>
    <col min="18" max="19" width="9.875" bestFit="1" customWidth="1"/>
    <col min="21" max="22" width="9.875" bestFit="1" customWidth="1"/>
  </cols>
  <sheetData>
    <row r="1" spans="1:23" x14ac:dyDescent="0.2">
      <c r="B1" t="s">
        <v>0</v>
      </c>
      <c r="C1" t="s">
        <v>1</v>
      </c>
      <c r="D1" t="s">
        <v>2</v>
      </c>
      <c r="E1" t="s">
        <v>3</v>
      </c>
      <c r="F1" s="2" t="s">
        <v>13</v>
      </c>
      <c r="G1" s="2" t="s">
        <v>24</v>
      </c>
      <c r="H1" s="2" t="s">
        <v>25</v>
      </c>
      <c r="I1" s="2" t="s">
        <v>26</v>
      </c>
      <c r="J1" s="2" t="s">
        <v>27</v>
      </c>
      <c r="K1" s="1" t="s">
        <v>4</v>
      </c>
      <c r="L1" s="1" t="s">
        <v>4</v>
      </c>
      <c r="N1" s="1"/>
      <c r="O1" s="1" t="s">
        <v>5</v>
      </c>
      <c r="P1" s="1" t="s">
        <v>6</v>
      </c>
      <c r="Q1" s="1" t="s">
        <v>7</v>
      </c>
      <c r="R1" s="1" t="s">
        <v>28</v>
      </c>
      <c r="S1" s="1" t="s">
        <v>29</v>
      </c>
      <c r="T1" s="1" t="s">
        <v>10</v>
      </c>
      <c r="U1" s="1" t="s">
        <v>30</v>
      </c>
      <c r="V1" s="1" t="s">
        <v>31</v>
      </c>
      <c r="W1" s="1" t="s">
        <v>32</v>
      </c>
    </row>
    <row r="2" spans="1:23" x14ac:dyDescent="0.2">
      <c r="A2">
        <v>1</v>
      </c>
      <c r="B2" s="1">
        <v>-0.163051</v>
      </c>
      <c r="C2" s="1">
        <v>1.2804599999999999</v>
      </c>
      <c r="D2" s="1">
        <v>0.14119899999999999</v>
      </c>
      <c r="E2" s="1">
        <v>0.10523200000000001</v>
      </c>
      <c r="F2" s="1">
        <v>1.36308E-6</v>
      </c>
      <c r="G2" s="1"/>
      <c r="H2" s="1"/>
      <c r="I2" s="1"/>
      <c r="J2" s="1"/>
      <c r="K2" s="1">
        <f>F2</f>
        <v>1.36308E-6</v>
      </c>
      <c r="L2" s="1">
        <v>2.9117800000000001E-5</v>
      </c>
      <c r="M2" s="1">
        <v>2.9117800000000001E-5</v>
      </c>
      <c r="N2" s="1">
        <v>2.1229200000000002E-6</v>
      </c>
      <c r="O2" s="1">
        <f>SUM(L2:N2)</f>
        <v>6.0358520000000003E-5</v>
      </c>
      <c r="P2" s="1">
        <f>((L2-M2)^2+(L2-N2)^2+(M2-N2)^2)/6</f>
        <v>2.4290784873813332E-10</v>
      </c>
      <c r="Q2" s="1">
        <f>L2</f>
        <v>2.9117800000000001E-5</v>
      </c>
      <c r="R2" s="1">
        <v>1</v>
      </c>
      <c r="S2" s="1">
        <f>-(C2*SQRT(P2)+D2*F2+E2*O2)</f>
        <v>-2.6500724220597284E-5</v>
      </c>
      <c r="T2" s="1">
        <f>-B2*P2</f>
        <v>3.9606367644601375E-11</v>
      </c>
      <c r="U2" s="1">
        <f>-S2/2</f>
        <v>1.3250362110298642E-5</v>
      </c>
      <c r="V2" s="1">
        <f>-S2^2+T2</f>
        <v>7.4189475186075289E-10</v>
      </c>
      <c r="W2" s="1">
        <f>S2^2-4*R2*T2</f>
        <v>5.4386291363774611E-10</v>
      </c>
    </row>
    <row r="3" spans="1:23" x14ac:dyDescent="0.2">
      <c r="A3">
        <v>2</v>
      </c>
      <c r="B3" s="1">
        <v>-0.124887</v>
      </c>
      <c r="C3" s="1">
        <v>1.0410600000000001</v>
      </c>
      <c r="D3" s="1">
        <v>0.25992500000000002</v>
      </c>
      <c r="E3" s="1">
        <v>0.143148</v>
      </c>
      <c r="F3" s="1">
        <v>2.7261500000000001E-6</v>
      </c>
      <c r="G3" s="1">
        <f>(B3-B2)/(F3-F2)</f>
        <v>27998.562069446176</v>
      </c>
      <c r="H3" s="1">
        <f>(C3-C2)/(F3-F2)</f>
        <v>-175632.94621699533</v>
      </c>
      <c r="I3" s="1">
        <f>(D3-D2)/(F3-F2)</f>
        <v>87101.909659812052</v>
      </c>
      <c r="J3" s="1">
        <f>(E3-E2)/(F3-F2)</f>
        <v>27816.619836105252</v>
      </c>
      <c r="K3" s="1">
        <f t="shared" ref="K3:K66" si="0">F3</f>
        <v>2.7261500000000001E-6</v>
      </c>
      <c r="L3" s="1">
        <v>3.2660200000000003E-5</v>
      </c>
      <c r="M3" s="1">
        <v>3.2660200000000003E-5</v>
      </c>
      <c r="N3" s="1">
        <v>-2.13296E-5</v>
      </c>
      <c r="O3" s="1">
        <f t="shared" ref="O3:O66" si="1">SUM(L3:N3)</f>
        <v>4.3990800000000006E-5</v>
      </c>
      <c r="P3" s="1">
        <f t="shared" ref="P3:P66" si="2">((L3-M3)^2+(L3-N3)^2+(M3-N3)^2)/6</f>
        <v>9.7163283468000021E-10</v>
      </c>
      <c r="Q3" s="1">
        <f t="shared" ref="Q3:Q66" si="3">L3</f>
        <v>3.2660200000000003E-5</v>
      </c>
      <c r="R3" s="1">
        <v>1</v>
      </c>
      <c r="S3" s="1">
        <f t="shared" ref="S3:S66" si="4">-(C3*SQRT(P3)+D3*F3+E3*O3)</f>
        <v>-3.9456697450281125E-5</v>
      </c>
      <c r="T3" s="1">
        <f t="shared" ref="T3:T66" si="5">-B3*P3</f>
        <v>1.2134430982468117E-10</v>
      </c>
      <c r="U3" s="1">
        <f t="shared" ref="U3:U66" si="6">-S3/2</f>
        <v>1.9728348725140563E-5</v>
      </c>
      <c r="V3" s="1">
        <f t="shared" ref="V3:V66" si="7">-S3^2+T3</f>
        <v>1.6781752835077024E-9</v>
      </c>
      <c r="W3" s="1">
        <f t="shared" ref="W3:W66" si="8">S3^2-4*R3*T3</f>
        <v>1.0714537343842964E-9</v>
      </c>
    </row>
    <row r="4" spans="1:23" x14ac:dyDescent="0.2">
      <c r="A4">
        <v>3</v>
      </c>
      <c r="B4" s="1">
        <v>-0.101772</v>
      </c>
      <c r="C4" s="1">
        <v>0.89606200000000003</v>
      </c>
      <c r="D4" s="1">
        <v>0.33183200000000002</v>
      </c>
      <c r="E4" s="1">
        <v>0.16611200000000001</v>
      </c>
      <c r="F4" s="1">
        <v>4.0892300000000001E-6</v>
      </c>
      <c r="G4" s="1">
        <f t="shared" ref="G4:G67" si="9">(B4-B3)/(F4-F3)</f>
        <v>16957.918830882998</v>
      </c>
      <c r="H4" s="1">
        <f t="shared" ref="H4:H67" si="10">(C4-C3)/(F4-F3)</f>
        <v>-106375.26777591929</v>
      </c>
      <c r="I4" s="1">
        <f t="shared" ref="I4:I67" si="11">(D4-D3)/(F4-F3)</f>
        <v>52753.32335592922</v>
      </c>
      <c r="J4" s="1">
        <f t="shared" ref="J4:J67" si="12">(E4-E3)/(F4-F3)</f>
        <v>16847.140299909039</v>
      </c>
      <c r="K4" s="1">
        <f t="shared" si="0"/>
        <v>4.0892300000000001E-6</v>
      </c>
      <c r="L4" s="1">
        <v>3.6202599999999998E-5</v>
      </c>
      <c r="M4" s="1">
        <v>3.6202599999999998E-5</v>
      </c>
      <c r="N4" s="1">
        <v>-4.4782099999999999E-5</v>
      </c>
      <c r="O4" s="1">
        <f t="shared" si="1"/>
        <v>2.7623099999999996E-5</v>
      </c>
      <c r="P4" s="1">
        <f t="shared" si="2"/>
        <v>2.1861738780300003E-9</v>
      </c>
      <c r="Q4" s="1">
        <f t="shared" si="3"/>
        <v>3.6202599999999998E-5</v>
      </c>
      <c r="R4" s="1">
        <v>1</v>
      </c>
      <c r="S4" s="1">
        <f t="shared" si="4"/>
        <v>-4.7842223019273425E-5</v>
      </c>
      <c r="T4" s="1">
        <f t="shared" si="5"/>
        <v>2.224912879148692E-10</v>
      </c>
      <c r="U4" s="1">
        <f t="shared" si="6"/>
        <v>2.3921111509636713E-5</v>
      </c>
      <c r="V4" s="1">
        <f t="shared" si="7"/>
        <v>2.5113695913407649E-9</v>
      </c>
      <c r="W4" s="1">
        <f t="shared" si="8"/>
        <v>1.398913151766419E-9</v>
      </c>
    </row>
    <row r="5" spans="1:23" x14ac:dyDescent="0.2">
      <c r="A5">
        <v>4</v>
      </c>
      <c r="B5" s="1">
        <v>-8.6271500000000001E-2</v>
      </c>
      <c r="C5" s="1">
        <v>0.79882600000000004</v>
      </c>
      <c r="D5" s="1">
        <v>0.380054</v>
      </c>
      <c r="E5" s="1">
        <v>0.18151200000000001</v>
      </c>
      <c r="F5" s="1">
        <v>5.4523100000000001E-6</v>
      </c>
      <c r="G5" s="1">
        <f t="shared" si="9"/>
        <v>11371.672975907504</v>
      </c>
      <c r="H5" s="1">
        <f t="shared" si="10"/>
        <v>-71335.504885993476</v>
      </c>
      <c r="I5" s="1">
        <f t="shared" si="11"/>
        <v>35377.233911435855</v>
      </c>
      <c r="J5" s="1">
        <f t="shared" si="12"/>
        <v>11297.942894034097</v>
      </c>
      <c r="K5" s="1">
        <f t="shared" si="0"/>
        <v>5.4523100000000001E-6</v>
      </c>
      <c r="L5" s="1">
        <v>3.9745E-5</v>
      </c>
      <c r="M5" s="1">
        <v>3.9745E-5</v>
      </c>
      <c r="N5" s="1">
        <v>-6.8234700000000006E-5</v>
      </c>
      <c r="O5" s="1">
        <f t="shared" si="1"/>
        <v>1.1255299999999994E-5</v>
      </c>
      <c r="P5" s="1">
        <f t="shared" si="2"/>
        <v>3.8865385373633343E-9</v>
      </c>
      <c r="Q5" s="1">
        <f t="shared" si="3"/>
        <v>3.9745E-5</v>
      </c>
      <c r="R5" s="1">
        <v>1</v>
      </c>
      <c r="S5" s="1">
        <f t="shared" si="4"/>
        <v>-5.3915641692148034E-5</v>
      </c>
      <c r="T5" s="1">
        <f t="shared" si="5"/>
        <v>3.3529750942614091E-10</v>
      </c>
      <c r="U5" s="1">
        <f t="shared" si="6"/>
        <v>2.6957820846074017E-5</v>
      </c>
      <c r="V5" s="1">
        <f t="shared" si="7"/>
        <v>3.2421939285022326E-9</v>
      </c>
      <c r="W5" s="1">
        <f t="shared" si="8"/>
        <v>1.5657063813715279E-9</v>
      </c>
    </row>
    <row r="6" spans="1:23" x14ac:dyDescent="0.2">
      <c r="A6">
        <v>5</v>
      </c>
      <c r="B6" s="1">
        <v>-7.5154600000000002E-2</v>
      </c>
      <c r="C6" s="1">
        <v>0.72909000000000002</v>
      </c>
      <c r="D6" s="1">
        <v>0.41463699999999998</v>
      </c>
      <c r="E6" s="1">
        <v>0.19255700000000001</v>
      </c>
      <c r="F6" s="1">
        <v>6.8153900000000001E-6</v>
      </c>
      <c r="G6" s="1">
        <f t="shared" si="9"/>
        <v>8155.7208674472513</v>
      </c>
      <c r="H6" s="1">
        <f t="shared" si="10"/>
        <v>-51160.60686093261</v>
      </c>
      <c r="I6" s="1">
        <f t="shared" si="11"/>
        <v>25371.218123661103</v>
      </c>
      <c r="J6" s="1">
        <f t="shared" si="12"/>
        <v>8102.9726795199103</v>
      </c>
      <c r="K6" s="1">
        <f t="shared" si="0"/>
        <v>6.8153900000000001E-6</v>
      </c>
      <c r="L6" s="1">
        <v>4.3287300000000001E-5</v>
      </c>
      <c r="M6" s="1">
        <v>4.3287300000000001E-5</v>
      </c>
      <c r="N6" s="1">
        <v>-9.1687200000000005E-5</v>
      </c>
      <c r="O6" s="1">
        <f t="shared" si="1"/>
        <v>-5.1126000000000025E-6</v>
      </c>
      <c r="P6" s="1">
        <f t="shared" si="2"/>
        <v>6.0727052167500008E-9</v>
      </c>
      <c r="Q6" s="1">
        <f t="shared" si="3"/>
        <v>4.3287300000000001E-5</v>
      </c>
      <c r="R6" s="1">
        <v>1</v>
      </c>
      <c r="S6" s="1">
        <f t="shared" si="4"/>
        <v>-5.8657653515449714E-5</v>
      </c>
      <c r="T6" s="1">
        <f t="shared" si="5"/>
        <v>4.5639173148275963E-10</v>
      </c>
      <c r="U6" s="1">
        <f t="shared" si="6"/>
        <v>2.9328826757724857E-5</v>
      </c>
      <c r="V6" s="1">
        <f t="shared" si="7"/>
        <v>3.8971120474213093E-9</v>
      </c>
      <c r="W6" s="1">
        <f t="shared" si="8"/>
        <v>1.6151533900075116E-9</v>
      </c>
    </row>
    <row r="7" spans="1:23" x14ac:dyDescent="0.2">
      <c r="A7">
        <v>6</v>
      </c>
      <c r="B7" s="1">
        <v>-6.6792199999999996E-2</v>
      </c>
      <c r="C7" s="1">
        <v>0.67663300000000004</v>
      </c>
      <c r="D7" s="1">
        <v>0.44065199999999999</v>
      </c>
      <c r="E7" s="1">
        <v>0.20086499999999999</v>
      </c>
      <c r="F7" s="1">
        <v>8.1784600000000003E-6</v>
      </c>
      <c r="G7" s="1">
        <f t="shared" si="9"/>
        <v>6134.9747261696066</v>
      </c>
      <c r="H7" s="1">
        <f t="shared" si="10"/>
        <v>-38484.450541791666</v>
      </c>
      <c r="I7" s="1">
        <f t="shared" si="11"/>
        <v>19085.593549854377</v>
      </c>
      <c r="J7" s="1">
        <f t="shared" si="12"/>
        <v>6095.0648169206142</v>
      </c>
      <c r="K7" s="1">
        <f t="shared" si="0"/>
        <v>8.1784600000000003E-6</v>
      </c>
      <c r="L7" s="1">
        <v>4.6829700000000003E-5</v>
      </c>
      <c r="M7" s="1">
        <v>4.6829700000000003E-5</v>
      </c>
      <c r="N7" s="1">
        <v>-1.1514E-4</v>
      </c>
      <c r="O7" s="1">
        <f t="shared" si="1"/>
        <v>-2.1480599999999992E-5</v>
      </c>
      <c r="P7" s="1">
        <f t="shared" si="2"/>
        <v>8.7447279060300003E-9</v>
      </c>
      <c r="Q7" s="1">
        <f t="shared" si="3"/>
        <v>4.6829700000000003E-5</v>
      </c>
      <c r="R7" s="1">
        <v>1</v>
      </c>
      <c r="S7" s="1">
        <f t="shared" si="4"/>
        <v>-6.2563304853504437E-5</v>
      </c>
      <c r="T7" s="1">
        <f t="shared" si="5"/>
        <v>5.84079615245137E-10</v>
      </c>
      <c r="U7" s="1">
        <f t="shared" si="6"/>
        <v>3.1281652426752218E-5</v>
      </c>
      <c r="V7" s="1">
        <f t="shared" si="7"/>
        <v>4.4982467294376681E-9</v>
      </c>
      <c r="W7" s="1">
        <f t="shared" si="8"/>
        <v>1.5778486532119835E-9</v>
      </c>
    </row>
    <row r="8" spans="1:23" x14ac:dyDescent="0.2">
      <c r="A8">
        <v>7</v>
      </c>
      <c r="B8" s="1">
        <v>-6.0273399999999998E-2</v>
      </c>
      <c r="C8" s="1">
        <v>0.63573999999999997</v>
      </c>
      <c r="D8" s="1">
        <v>0.46093099999999998</v>
      </c>
      <c r="E8" s="1">
        <v>0.207341</v>
      </c>
      <c r="F8" s="1">
        <v>9.5415399999999995E-6</v>
      </c>
      <c r="G8" s="1">
        <f t="shared" si="9"/>
        <v>4782.4045543915263</v>
      </c>
      <c r="H8" s="1">
        <f t="shared" si="10"/>
        <v>-30000.440179593345</v>
      </c>
      <c r="I8" s="1">
        <f t="shared" si="11"/>
        <v>14877.336620007633</v>
      </c>
      <c r="J8" s="1">
        <f t="shared" si="12"/>
        <v>4751.0050767379853</v>
      </c>
      <c r="K8" s="1">
        <f t="shared" si="0"/>
        <v>9.5415399999999995E-6</v>
      </c>
      <c r="L8" s="1">
        <v>5.0372099999999998E-5</v>
      </c>
      <c r="M8" s="1">
        <v>5.0372099999999998E-5</v>
      </c>
      <c r="N8" s="1">
        <v>-1.3859199999999999E-4</v>
      </c>
      <c r="O8" s="1">
        <f t="shared" si="1"/>
        <v>-3.7847799999999994E-5</v>
      </c>
      <c r="P8" s="1">
        <f t="shared" si="2"/>
        <v>1.1902477029603333E-8</v>
      </c>
      <c r="Q8" s="1">
        <f t="shared" si="3"/>
        <v>5.0372099999999998E-5</v>
      </c>
      <c r="R8" s="1">
        <v>1</v>
      </c>
      <c r="S8" s="1">
        <f t="shared" si="4"/>
        <v>-6.5908854736082971E-5</v>
      </c>
      <c r="T8" s="1">
        <f t="shared" si="5"/>
        <v>7.1740275899609351E-10</v>
      </c>
      <c r="U8" s="1">
        <f t="shared" si="6"/>
        <v>3.2954427368041485E-5</v>
      </c>
      <c r="V8" s="1">
        <f t="shared" si="7"/>
        <v>5.0613798916181806E-9</v>
      </c>
      <c r="W8" s="1">
        <f t="shared" si="8"/>
        <v>1.4743660966377128E-9</v>
      </c>
    </row>
    <row r="9" spans="1:23" x14ac:dyDescent="0.2">
      <c r="A9">
        <v>8</v>
      </c>
      <c r="B9" s="1">
        <v>-5.5049099999999997E-2</v>
      </c>
      <c r="C9" s="1">
        <v>0.60296899999999998</v>
      </c>
      <c r="D9" s="1">
        <v>0.477184</v>
      </c>
      <c r="E9" s="1">
        <v>0.212531</v>
      </c>
      <c r="F9" s="1">
        <v>1.0904600000000001E-5</v>
      </c>
      <c r="G9" s="1">
        <f t="shared" si="9"/>
        <v>3832.773318856101</v>
      </c>
      <c r="H9" s="1">
        <f t="shared" si="10"/>
        <v>-24042.228515252424</v>
      </c>
      <c r="I9" s="1">
        <f t="shared" si="11"/>
        <v>11923.906504482564</v>
      </c>
      <c r="J9" s="1">
        <f t="shared" si="12"/>
        <v>3807.6093495517407</v>
      </c>
      <c r="K9" s="1">
        <f t="shared" si="0"/>
        <v>1.0904600000000001E-5</v>
      </c>
      <c r="L9" s="1">
        <v>5.39145E-5</v>
      </c>
      <c r="M9" s="1">
        <v>5.39145E-5</v>
      </c>
      <c r="N9" s="1">
        <v>-1.6204500000000001E-4</v>
      </c>
      <c r="O9" s="1">
        <f t="shared" si="1"/>
        <v>-5.4216000000000011E-5</v>
      </c>
      <c r="P9" s="1">
        <f t="shared" si="2"/>
        <v>1.554616854675E-8</v>
      </c>
      <c r="Q9" s="1">
        <f t="shared" si="3"/>
        <v>5.39145E-5</v>
      </c>
      <c r="R9" s="1">
        <v>1</v>
      </c>
      <c r="S9" s="1">
        <f t="shared" si="4"/>
        <v>-6.8861672839672111E-5</v>
      </c>
      <c r="T9" s="1">
        <f t="shared" si="5"/>
        <v>8.5580258694689532E-10</v>
      </c>
      <c r="U9" s="1">
        <f t="shared" si="6"/>
        <v>3.4430836419836055E-5</v>
      </c>
      <c r="V9" s="1">
        <f t="shared" si="7"/>
        <v>5.5977325732249311E-9</v>
      </c>
      <c r="W9" s="1">
        <f t="shared" si="8"/>
        <v>1.3187196384904548E-9</v>
      </c>
    </row>
    <row r="10" spans="1:23" x14ac:dyDescent="0.2">
      <c r="A10">
        <v>9</v>
      </c>
      <c r="B10" s="1">
        <v>-5.0768500000000001E-2</v>
      </c>
      <c r="C10" s="1">
        <v>0.57611599999999996</v>
      </c>
      <c r="D10" s="1">
        <v>0.49049999999999999</v>
      </c>
      <c r="E10" s="1">
        <v>0.216784</v>
      </c>
      <c r="F10" s="1">
        <v>1.2267699999999999E-5</v>
      </c>
      <c r="G10" s="1">
        <f t="shared" si="9"/>
        <v>3140.3418678013345</v>
      </c>
      <c r="H10" s="1">
        <f t="shared" si="10"/>
        <v>-19699.948646467637</v>
      </c>
      <c r="I10" s="1">
        <f t="shared" si="11"/>
        <v>9768.9091042476757</v>
      </c>
      <c r="J10" s="1">
        <f t="shared" si="12"/>
        <v>3120.0939036020909</v>
      </c>
      <c r="K10" s="1">
        <f t="shared" si="0"/>
        <v>1.2267699999999999E-5</v>
      </c>
      <c r="L10" s="1">
        <v>5.7456900000000002E-5</v>
      </c>
      <c r="M10" s="1">
        <v>5.7456900000000002E-5</v>
      </c>
      <c r="N10" s="1">
        <v>-1.8549699999999999E-4</v>
      </c>
      <c r="O10" s="1">
        <f t="shared" si="1"/>
        <v>-7.0583199999999985E-5</v>
      </c>
      <c r="P10" s="1">
        <f t="shared" si="2"/>
        <v>1.9675532508403333E-8</v>
      </c>
      <c r="Q10" s="1">
        <f t="shared" si="3"/>
        <v>5.7456900000000002E-5</v>
      </c>
      <c r="R10" s="1">
        <v>1</v>
      </c>
      <c r="S10" s="1">
        <f t="shared" si="4"/>
        <v>-7.1527501432975215E-5</v>
      </c>
      <c r="T10" s="1">
        <f t="shared" si="5"/>
        <v>9.9889727215287462E-10</v>
      </c>
      <c r="U10" s="1">
        <f t="shared" si="6"/>
        <v>3.5763750716487607E-5</v>
      </c>
      <c r="V10" s="1">
        <f t="shared" si="7"/>
        <v>6.1150807333971457E-9</v>
      </c>
      <c r="W10" s="1">
        <f t="shared" si="8"/>
        <v>1.1205943726327728E-9</v>
      </c>
    </row>
    <row r="11" spans="1:23" x14ac:dyDescent="0.2">
      <c r="A11">
        <v>10</v>
      </c>
      <c r="B11" s="1">
        <v>-4.7197200000000002E-2</v>
      </c>
      <c r="C11" s="1">
        <v>0.55371300000000001</v>
      </c>
      <c r="D11" s="1">
        <v>0.50161</v>
      </c>
      <c r="E11" s="1">
        <v>0.220332</v>
      </c>
      <c r="F11" s="1">
        <v>1.36308E-5</v>
      </c>
      <c r="G11" s="1">
        <f t="shared" si="9"/>
        <v>2619.9838603183903</v>
      </c>
      <c r="H11" s="1">
        <f t="shared" si="10"/>
        <v>-16435.331230283868</v>
      </c>
      <c r="I11" s="1">
        <f t="shared" si="11"/>
        <v>8150.5392120900915</v>
      </c>
      <c r="J11" s="1">
        <f t="shared" si="12"/>
        <v>2602.8904702516279</v>
      </c>
      <c r="K11" s="1">
        <f t="shared" si="0"/>
        <v>1.36308E-5</v>
      </c>
      <c r="L11" s="1">
        <v>6.0999199999999997E-5</v>
      </c>
      <c r="M11" s="1">
        <v>6.0999199999999997E-5</v>
      </c>
      <c r="N11" s="1">
        <v>-2.0895000000000001E-4</v>
      </c>
      <c r="O11" s="1">
        <f t="shared" si="1"/>
        <v>-8.6951600000000016E-5</v>
      </c>
      <c r="P11" s="1">
        <f t="shared" si="2"/>
        <v>2.4290856860213335E-8</v>
      </c>
      <c r="Q11" s="1">
        <f t="shared" si="3"/>
        <v>6.0999199999999997E-5</v>
      </c>
      <c r="R11" s="1">
        <v>1</v>
      </c>
      <c r="S11" s="1">
        <f t="shared" si="4"/>
        <v>-7.3978199983264854E-5</v>
      </c>
      <c r="T11" s="1">
        <f t="shared" si="5"/>
        <v>1.1464604294028608E-9</v>
      </c>
      <c r="U11" s="1">
        <f t="shared" si="6"/>
        <v>3.6989099991632427E-5</v>
      </c>
      <c r="V11" s="1">
        <f t="shared" si="7"/>
        <v>6.6192345021667887E-9</v>
      </c>
      <c r="W11" s="1">
        <f t="shared" si="8"/>
        <v>8.8693235515248475E-10</v>
      </c>
    </row>
    <row r="12" spans="1:23" x14ac:dyDescent="0.2">
      <c r="A12">
        <v>11</v>
      </c>
      <c r="B12" s="1">
        <v>-4.4172299999999998E-2</v>
      </c>
      <c r="C12" s="1">
        <v>0.53473800000000005</v>
      </c>
      <c r="D12" s="1">
        <v>0.51102000000000003</v>
      </c>
      <c r="E12" s="1">
        <v>0.22333700000000001</v>
      </c>
      <c r="F12" s="1">
        <v>1.4993900000000001E-5</v>
      </c>
      <c r="G12" s="1">
        <f t="shared" si="9"/>
        <v>2219.1328589245122</v>
      </c>
      <c r="H12" s="1">
        <f t="shared" si="10"/>
        <v>-13920.475386985516</v>
      </c>
      <c r="I12" s="1">
        <f t="shared" si="11"/>
        <v>6903.3819969188071</v>
      </c>
      <c r="J12" s="1">
        <f t="shared" si="12"/>
        <v>2204.5337832880982</v>
      </c>
      <c r="K12" s="1">
        <f t="shared" si="0"/>
        <v>1.4993900000000001E-5</v>
      </c>
      <c r="L12" s="1">
        <v>6.4541600000000006E-5</v>
      </c>
      <c r="M12" s="1">
        <v>6.4541600000000006E-5</v>
      </c>
      <c r="N12" s="1">
        <v>-2.3240199999999999E-4</v>
      </c>
      <c r="O12" s="1">
        <f t="shared" si="1"/>
        <v>-1.0331879999999998E-4</v>
      </c>
      <c r="P12" s="1">
        <f t="shared" si="2"/>
        <v>2.9391833860320005E-8</v>
      </c>
      <c r="Q12" s="1">
        <f t="shared" si="3"/>
        <v>6.4541600000000006E-5</v>
      </c>
      <c r="R12" s="1">
        <v>1</v>
      </c>
      <c r="S12" s="1">
        <f t="shared" si="4"/>
        <v>-7.626300459580583E-5</v>
      </c>
      <c r="T12" s="1">
        <f t="shared" si="5"/>
        <v>1.2983049028282133E-9</v>
      </c>
      <c r="U12" s="1">
        <f t="shared" si="6"/>
        <v>3.8131502297902915E-5</v>
      </c>
      <c r="V12" s="1">
        <f t="shared" si="7"/>
        <v>7.1143507728081143E-9</v>
      </c>
      <c r="W12" s="1">
        <f t="shared" si="8"/>
        <v>6.2282625866704797E-10</v>
      </c>
    </row>
    <row r="13" spans="1:23" x14ac:dyDescent="0.2">
      <c r="A13">
        <v>12</v>
      </c>
      <c r="B13" s="1">
        <v>-4.1577500000000003E-2</v>
      </c>
      <c r="C13" s="1">
        <v>0.51846099999999995</v>
      </c>
      <c r="D13" s="1">
        <v>0.51909300000000003</v>
      </c>
      <c r="E13" s="1">
        <v>0.225915</v>
      </c>
      <c r="F13" s="1">
        <v>1.63571E-5</v>
      </c>
      <c r="G13" s="1">
        <f t="shared" si="9"/>
        <v>1903.4624413145511</v>
      </c>
      <c r="H13" s="1">
        <f t="shared" si="10"/>
        <v>-11940.287558685524</v>
      </c>
      <c r="I13" s="1">
        <f t="shared" si="11"/>
        <v>5922.095070422537</v>
      </c>
      <c r="J13" s="1">
        <f t="shared" si="12"/>
        <v>1891.1384976525812</v>
      </c>
      <c r="K13" s="1">
        <f t="shared" si="0"/>
        <v>1.63571E-5</v>
      </c>
      <c r="L13" s="1">
        <v>6.8083999999999994E-5</v>
      </c>
      <c r="M13" s="1">
        <v>6.8083999999999994E-5</v>
      </c>
      <c r="N13" s="1">
        <v>-2.5585499999999998E-4</v>
      </c>
      <c r="O13" s="1">
        <f t="shared" si="1"/>
        <v>-1.1968699999999999E-4</v>
      </c>
      <c r="P13" s="1">
        <f t="shared" si="2"/>
        <v>3.4978825240333329E-8</v>
      </c>
      <c r="Q13" s="1">
        <f t="shared" si="3"/>
        <v>6.8083999999999994E-5</v>
      </c>
      <c r="R13" s="1">
        <v>1</v>
      </c>
      <c r="S13" s="1">
        <f t="shared" si="4"/>
        <v>-7.8417593880067714E-5</v>
      </c>
      <c r="T13" s="1">
        <f t="shared" si="5"/>
        <v>1.4543321064299592E-9</v>
      </c>
      <c r="U13" s="1">
        <f t="shared" si="6"/>
        <v>3.9208796940033857E-5</v>
      </c>
      <c r="V13" s="1">
        <f t="shared" si="7"/>
        <v>7.603651136369192E-9</v>
      </c>
      <c r="W13" s="1">
        <f t="shared" si="8"/>
        <v>3.319906042193966E-10</v>
      </c>
    </row>
    <row r="14" spans="1:23" x14ac:dyDescent="0.2">
      <c r="A14">
        <v>13</v>
      </c>
      <c r="B14" s="1">
        <v>-3.9327000000000001E-2</v>
      </c>
      <c r="C14" s="1">
        <v>0.50434299999999999</v>
      </c>
      <c r="D14" s="1">
        <v>0.52609399999999995</v>
      </c>
      <c r="E14" s="1">
        <v>0.22815099999999999</v>
      </c>
      <c r="F14" s="1">
        <v>1.77202E-5</v>
      </c>
      <c r="G14" s="1">
        <f t="shared" si="9"/>
        <v>1651.0160663194201</v>
      </c>
      <c r="H14" s="1">
        <f t="shared" si="10"/>
        <v>-10357.273861051983</v>
      </c>
      <c r="I14" s="1">
        <f t="shared" si="11"/>
        <v>5136.0868608318697</v>
      </c>
      <c r="J14" s="1">
        <f t="shared" si="12"/>
        <v>1640.3785488958895</v>
      </c>
      <c r="K14" s="1">
        <f t="shared" si="0"/>
        <v>1.77202E-5</v>
      </c>
      <c r="L14" s="1">
        <v>7.1626399999999996E-5</v>
      </c>
      <c r="M14" s="1">
        <v>7.1626399999999996E-5</v>
      </c>
      <c r="N14" s="1">
        <v>-2.7930700000000001E-4</v>
      </c>
      <c r="O14" s="1">
        <f t="shared" si="1"/>
        <v>-1.3605420000000002E-4</v>
      </c>
      <c r="P14" s="1">
        <f t="shared" si="2"/>
        <v>4.1051417078520006E-8</v>
      </c>
      <c r="Q14" s="1">
        <f t="shared" si="3"/>
        <v>7.1626399999999996E-5</v>
      </c>
      <c r="R14" s="1">
        <v>1</v>
      </c>
      <c r="S14" s="1">
        <f t="shared" si="4"/>
        <v>-8.0467277307330311E-5</v>
      </c>
      <c r="T14" s="1">
        <f t="shared" si="5"/>
        <v>1.6144290794469564E-9</v>
      </c>
      <c r="U14" s="1">
        <f t="shared" si="6"/>
        <v>4.0233638653665155E-5</v>
      </c>
      <c r="V14" s="1">
        <f t="shared" si="7"/>
        <v>8.0894117967017524E-9</v>
      </c>
      <c r="W14" s="1">
        <f t="shared" si="8"/>
        <v>1.7266399466970576E-11</v>
      </c>
    </row>
    <row r="15" spans="1:23" x14ac:dyDescent="0.2">
      <c r="A15">
        <v>14</v>
      </c>
      <c r="B15" s="1">
        <v>-3.7356599999999997E-2</v>
      </c>
      <c r="C15" s="1">
        <v>0.491983</v>
      </c>
      <c r="D15" s="1">
        <v>0.53222400000000003</v>
      </c>
      <c r="E15" s="1">
        <v>0.23010900000000001</v>
      </c>
      <c r="F15" s="1">
        <v>1.9083400000000001E-5</v>
      </c>
      <c r="G15" s="1">
        <f t="shared" si="9"/>
        <v>1445.4225352112699</v>
      </c>
      <c r="H15" s="1">
        <f t="shared" si="10"/>
        <v>-9066.9014084506853</v>
      </c>
      <c r="I15" s="1">
        <f t="shared" si="11"/>
        <v>4496.7723004695399</v>
      </c>
      <c r="J15" s="1">
        <f t="shared" si="12"/>
        <v>1436.3262910798226</v>
      </c>
      <c r="K15" s="1">
        <f t="shared" si="0"/>
        <v>1.9083400000000001E-5</v>
      </c>
      <c r="L15" s="1">
        <v>7.5168700000000004E-5</v>
      </c>
      <c r="M15" s="1">
        <v>7.5168700000000004E-5</v>
      </c>
      <c r="N15" s="1">
        <v>-3.0276000000000001E-4</v>
      </c>
      <c r="O15" s="1">
        <f t="shared" si="1"/>
        <v>-1.524226E-4</v>
      </c>
      <c r="P15" s="1">
        <f t="shared" si="2"/>
        <v>4.7610034094563339E-8</v>
      </c>
      <c r="Q15" s="1">
        <f t="shared" si="3"/>
        <v>7.5168700000000004E-5</v>
      </c>
      <c r="R15" s="1">
        <v>1</v>
      </c>
      <c r="S15" s="1">
        <f t="shared" si="4"/>
        <v>-8.2432162511483233E-5</v>
      </c>
      <c r="T15" s="1">
        <f t="shared" si="5"/>
        <v>1.7785489996569646E-9</v>
      </c>
      <c r="U15" s="1">
        <f t="shared" si="6"/>
        <v>4.1216081255741617E-5</v>
      </c>
      <c r="V15" s="1">
        <f t="shared" si="7"/>
        <v>8.5736104159765463E-9</v>
      </c>
      <c r="W15" s="1">
        <f t="shared" si="8"/>
        <v>-3.1913458230827691E-10</v>
      </c>
    </row>
    <row r="16" spans="1:23" x14ac:dyDescent="0.2">
      <c r="A16">
        <v>15</v>
      </c>
      <c r="B16" s="1">
        <v>-3.5617099999999999E-2</v>
      </c>
      <c r="C16" s="1">
        <v>0.48107</v>
      </c>
      <c r="D16" s="1">
        <v>0.537636</v>
      </c>
      <c r="E16" s="1">
        <v>0.23183699999999999</v>
      </c>
      <c r="F16" s="1">
        <v>2.0446599999999998E-5</v>
      </c>
      <c r="G16" s="1">
        <f t="shared" si="9"/>
        <v>1276.0416666666677</v>
      </c>
      <c r="H16" s="1">
        <f t="shared" si="10"/>
        <v>-8005.4284037558882</v>
      </c>
      <c r="I16" s="1">
        <f t="shared" si="11"/>
        <v>3970.0704225351988</v>
      </c>
      <c r="J16" s="1">
        <f t="shared" si="12"/>
        <v>1267.6056338028043</v>
      </c>
      <c r="K16" s="1">
        <f t="shared" si="0"/>
        <v>2.0446599999999998E-5</v>
      </c>
      <c r="L16" s="1">
        <v>7.8711100000000006E-5</v>
      </c>
      <c r="M16" s="1">
        <v>7.8711100000000006E-5</v>
      </c>
      <c r="N16" s="1">
        <v>-3.2621199999999999E-4</v>
      </c>
      <c r="O16" s="1">
        <f t="shared" si="1"/>
        <v>-1.6878979999999997E-4</v>
      </c>
      <c r="P16" s="1">
        <f t="shared" si="2"/>
        <v>5.4654238971203336E-8</v>
      </c>
      <c r="Q16" s="1">
        <f t="shared" si="3"/>
        <v>7.8711100000000006E-5</v>
      </c>
      <c r="R16" s="1">
        <v>1</v>
      </c>
      <c r="S16" s="1">
        <f t="shared" si="4"/>
        <v>-8.4326835785368044E-5</v>
      </c>
      <c r="T16" s="1">
        <f t="shared" si="5"/>
        <v>1.9466254948612465E-9</v>
      </c>
      <c r="U16" s="1">
        <f t="shared" si="6"/>
        <v>4.2163417892684022E-5</v>
      </c>
      <c r="V16" s="1">
        <f t="shared" si="7"/>
        <v>9.0576407284336755E-9</v>
      </c>
      <c r="W16" s="1">
        <f t="shared" si="8"/>
        <v>-6.7548674587255725E-10</v>
      </c>
    </row>
    <row r="17" spans="1:23" x14ac:dyDescent="0.2">
      <c r="A17">
        <v>16</v>
      </c>
      <c r="B17" s="1">
        <v>-3.4070099999999999E-2</v>
      </c>
      <c r="C17" s="1">
        <v>0.47136600000000001</v>
      </c>
      <c r="D17" s="1">
        <v>0.54244899999999996</v>
      </c>
      <c r="E17" s="1">
        <v>0.233374</v>
      </c>
      <c r="F17" s="1">
        <v>2.1809799999999999E-5</v>
      </c>
      <c r="G17" s="1">
        <f t="shared" si="9"/>
        <v>1134.8298122065719</v>
      </c>
      <c r="H17" s="1">
        <f t="shared" si="10"/>
        <v>-7118.5446009389561</v>
      </c>
      <c r="I17" s="1">
        <f t="shared" si="11"/>
        <v>3530.6631455398719</v>
      </c>
      <c r="J17" s="1">
        <f t="shared" si="12"/>
        <v>1127.4941314554062</v>
      </c>
      <c r="K17" s="1">
        <f t="shared" si="0"/>
        <v>2.1809799999999999E-5</v>
      </c>
      <c r="L17" s="1">
        <v>8.2253499999999994E-5</v>
      </c>
      <c r="M17" s="1">
        <v>8.2253499999999994E-5</v>
      </c>
      <c r="N17" s="1">
        <v>-3.4966499999999998E-4</v>
      </c>
      <c r="O17" s="1">
        <f t="shared" si="1"/>
        <v>-1.8515799999999999E-4</v>
      </c>
      <c r="P17" s="1">
        <f t="shared" si="2"/>
        <v>6.2184530214083315E-8</v>
      </c>
      <c r="Q17" s="1">
        <f t="shared" si="3"/>
        <v>8.2253499999999994E-5</v>
      </c>
      <c r="R17" s="1">
        <v>1</v>
      </c>
      <c r="S17" s="1">
        <f t="shared" si="4"/>
        <v>-8.6163361408624187E-5</v>
      </c>
      <c r="T17" s="1">
        <f t="shared" si="5"/>
        <v>2.1186331628468399E-9</v>
      </c>
      <c r="U17" s="1">
        <f t="shared" si="6"/>
        <v>4.3081680704312093E-5</v>
      </c>
      <c r="V17" s="1">
        <f t="shared" si="7"/>
        <v>9.542758012080027E-9</v>
      </c>
      <c r="W17" s="1">
        <f t="shared" si="8"/>
        <v>-1.0504078021541715E-9</v>
      </c>
    </row>
    <row r="18" spans="1:23" x14ac:dyDescent="0.2">
      <c r="A18">
        <v>17</v>
      </c>
      <c r="B18" s="1">
        <v>-3.2685199999999998E-2</v>
      </c>
      <c r="C18" s="1">
        <v>0.46267900000000001</v>
      </c>
      <c r="D18" s="1">
        <v>0.54675700000000005</v>
      </c>
      <c r="E18" s="1">
        <v>0.23474999999999999</v>
      </c>
      <c r="F18" s="1">
        <v>2.3173E-5</v>
      </c>
      <c r="G18" s="1">
        <f t="shared" si="9"/>
        <v>1015.9184272300474</v>
      </c>
      <c r="H18" s="1">
        <f t="shared" si="10"/>
        <v>-6372.5058685445974</v>
      </c>
      <c r="I18" s="1">
        <f t="shared" si="11"/>
        <v>3160.2112676056977</v>
      </c>
      <c r="J18" s="1">
        <f t="shared" si="12"/>
        <v>1009.3896713614932</v>
      </c>
      <c r="K18" s="1">
        <f t="shared" si="0"/>
        <v>2.3173E-5</v>
      </c>
      <c r="L18" s="1">
        <v>8.5795899999999996E-5</v>
      </c>
      <c r="M18" s="1">
        <v>8.5795899999999996E-5</v>
      </c>
      <c r="N18" s="1">
        <v>-3.7311700000000001E-4</v>
      </c>
      <c r="O18" s="1">
        <f t="shared" si="1"/>
        <v>-2.0152520000000002E-4</v>
      </c>
      <c r="P18" s="1">
        <f t="shared" si="2"/>
        <v>7.0200349928803326E-8</v>
      </c>
      <c r="Q18" s="1">
        <f t="shared" si="3"/>
        <v>8.5795899999999996E-5</v>
      </c>
      <c r="R18" s="1">
        <v>1</v>
      </c>
      <c r="S18" s="1">
        <f t="shared" si="4"/>
        <v>-8.7950373371742795E-5</v>
      </c>
      <c r="T18" s="1">
        <f t="shared" si="5"/>
        <v>2.2945124774929223E-9</v>
      </c>
      <c r="U18" s="1">
        <f t="shared" si="6"/>
        <v>4.3975186685871397E-5</v>
      </c>
      <c r="V18" s="1">
        <f t="shared" si="7"/>
        <v>1.0029780653721886E-8</v>
      </c>
      <c r="W18" s="1">
        <f t="shared" si="8"/>
        <v>-1.4427817337427254E-9</v>
      </c>
    </row>
    <row r="19" spans="1:23" x14ac:dyDescent="0.2">
      <c r="A19">
        <v>18</v>
      </c>
      <c r="B19" s="1">
        <v>-3.1438399999999998E-2</v>
      </c>
      <c r="C19" s="1">
        <v>0.45485700000000001</v>
      </c>
      <c r="D19" s="1">
        <v>0.55063499999999999</v>
      </c>
      <c r="E19" s="1">
        <v>0.235988</v>
      </c>
      <c r="F19" s="1">
        <v>2.4536200000000001E-5</v>
      </c>
      <c r="G19" s="1">
        <f t="shared" si="9"/>
        <v>914.61267605633702</v>
      </c>
      <c r="H19" s="1">
        <f t="shared" si="10"/>
        <v>-5737.9694835680684</v>
      </c>
      <c r="I19" s="1">
        <f t="shared" si="11"/>
        <v>2844.7769953051165</v>
      </c>
      <c r="J19" s="1">
        <f t="shared" si="12"/>
        <v>908.15727699531703</v>
      </c>
      <c r="K19" s="1">
        <f t="shared" si="0"/>
        <v>2.4536200000000001E-5</v>
      </c>
      <c r="L19" s="1">
        <v>8.9338299999999998E-5</v>
      </c>
      <c r="M19" s="1">
        <v>8.9338299999999998E-5</v>
      </c>
      <c r="N19" s="1">
        <v>-3.9657000000000001E-4</v>
      </c>
      <c r="O19" s="1">
        <f t="shared" si="1"/>
        <v>-2.1789340000000001E-4</v>
      </c>
      <c r="P19" s="1">
        <f t="shared" si="2"/>
        <v>7.8702292002963331E-8</v>
      </c>
      <c r="Q19" s="1">
        <f t="shared" si="3"/>
        <v>8.9338299999999998E-5</v>
      </c>
      <c r="R19" s="1">
        <v>1</v>
      </c>
      <c r="S19" s="1">
        <f t="shared" si="4"/>
        <v>-8.9695521641589097E-5</v>
      </c>
      <c r="T19" s="1">
        <f t="shared" si="5"/>
        <v>2.4742741369059622E-9</v>
      </c>
      <c r="U19" s="1">
        <f t="shared" si="6"/>
        <v>4.4847760820794548E-5</v>
      </c>
      <c r="V19" s="1">
        <f t="shared" si="7"/>
        <v>1.051956073946274E-8</v>
      </c>
      <c r="W19" s="1">
        <f t="shared" si="8"/>
        <v>-1.8518099450670708E-9</v>
      </c>
    </row>
    <row r="20" spans="1:23" x14ac:dyDescent="0.2">
      <c r="A20">
        <v>19</v>
      </c>
      <c r="B20" s="1">
        <v>-3.02546E-2</v>
      </c>
      <c r="C20" s="1">
        <v>0.44743100000000002</v>
      </c>
      <c r="D20" s="1">
        <v>0.55431799999999998</v>
      </c>
      <c r="E20" s="1">
        <v>0.23716400000000001</v>
      </c>
      <c r="F20" s="1">
        <v>2.5899500000000002E-5</v>
      </c>
      <c r="G20" s="1">
        <f t="shared" si="9"/>
        <v>868.33418909997647</v>
      </c>
      <c r="H20" s="1">
        <f t="shared" si="10"/>
        <v>-5447.0769456465805</v>
      </c>
      <c r="I20" s="1">
        <f t="shared" si="11"/>
        <v>2701.5330448177137</v>
      </c>
      <c r="J20" s="1">
        <f t="shared" si="12"/>
        <v>862.61277781853551</v>
      </c>
      <c r="K20" s="1">
        <f t="shared" si="0"/>
        <v>2.5899500000000002E-5</v>
      </c>
      <c r="L20" s="1">
        <v>9.2880600000000007E-5</v>
      </c>
      <c r="M20" s="1">
        <v>9.2880600000000007E-5</v>
      </c>
      <c r="N20" s="1">
        <v>-4.2025400000000001E-4</v>
      </c>
      <c r="O20" s="1">
        <f t="shared" si="1"/>
        <v>-2.3449279999999999E-4</v>
      </c>
      <c r="P20" s="1">
        <f t="shared" si="2"/>
        <v>8.776903923905335E-8</v>
      </c>
      <c r="Q20" s="1">
        <f t="shared" si="3"/>
        <v>9.2880600000000007E-5</v>
      </c>
      <c r="R20" s="1">
        <v>1</v>
      </c>
      <c r="S20" s="1">
        <f t="shared" si="4"/>
        <v>-9.1298500541867251E-5</v>
      </c>
      <c r="T20" s="1">
        <f t="shared" si="5"/>
        <v>2.6554171745618634E-9</v>
      </c>
      <c r="U20" s="1">
        <f t="shared" si="6"/>
        <v>4.5649250270933626E-5</v>
      </c>
      <c r="V20" s="1">
        <f t="shared" si="7"/>
        <v>1.0990833375755198E-8</v>
      </c>
      <c r="W20" s="1">
        <f t="shared" si="8"/>
        <v>-2.2862524970541195E-9</v>
      </c>
    </row>
    <row r="21" spans="1:23" x14ac:dyDescent="0.2">
      <c r="A21">
        <v>20</v>
      </c>
      <c r="B21" s="1">
        <v>-2.89032E-2</v>
      </c>
      <c r="C21" s="1">
        <v>0.43895400000000001</v>
      </c>
      <c r="D21" s="1">
        <v>0.55852199999999996</v>
      </c>
      <c r="E21" s="1">
        <v>0.238507</v>
      </c>
      <c r="F21" s="1">
        <v>2.7262699999999999E-5</v>
      </c>
      <c r="G21" s="1">
        <f t="shared" si="9"/>
        <v>991.34389671361623</v>
      </c>
      <c r="H21" s="1">
        <f t="shared" si="10"/>
        <v>-6218.4565727699737</v>
      </c>
      <c r="I21" s="1">
        <f t="shared" si="11"/>
        <v>3083.9201877934224</v>
      </c>
      <c r="J21" s="1">
        <f t="shared" si="12"/>
        <v>985.18192488261855</v>
      </c>
      <c r="K21" s="1">
        <f t="shared" si="0"/>
        <v>2.7262699999999999E-5</v>
      </c>
      <c r="L21" s="1">
        <v>9.6422999999999995E-5</v>
      </c>
      <c r="M21" s="1">
        <v>9.6422999999999995E-5</v>
      </c>
      <c r="N21" s="1">
        <v>-4.4519399999999999E-4</v>
      </c>
      <c r="O21" s="1">
        <f t="shared" si="1"/>
        <v>-2.52348E-4</v>
      </c>
      <c r="P21" s="1">
        <f t="shared" si="2"/>
        <v>9.7782991563E-8</v>
      </c>
      <c r="Q21" s="1">
        <f t="shared" si="3"/>
        <v>9.6422999999999995E-5</v>
      </c>
      <c r="R21" s="1">
        <v>1</v>
      </c>
      <c r="S21" s="1">
        <f t="shared" si="4"/>
        <v>-9.2302163376476042E-5</v>
      </c>
      <c r="T21" s="1">
        <f t="shared" si="5"/>
        <v>2.8262413617437015E-9</v>
      </c>
      <c r="U21" s="1">
        <f t="shared" si="6"/>
        <v>4.6151081688238021E-5</v>
      </c>
      <c r="V21" s="1">
        <f t="shared" si="7"/>
        <v>1.1345930725721377E-8</v>
      </c>
      <c r="W21" s="1">
        <f t="shared" si="8"/>
        <v>-2.7852760829971306E-9</v>
      </c>
    </row>
    <row r="22" spans="1:23" x14ac:dyDescent="0.2">
      <c r="A22">
        <v>21</v>
      </c>
      <c r="B22" s="1">
        <v>-2.7396E-2</v>
      </c>
      <c r="C22" s="1">
        <v>0.42949999999999999</v>
      </c>
      <c r="D22" s="1">
        <v>0.56321100000000002</v>
      </c>
      <c r="E22" s="1">
        <v>0.240004</v>
      </c>
      <c r="F22" s="1">
        <v>2.86259E-5</v>
      </c>
      <c r="G22" s="1">
        <f t="shared" si="9"/>
        <v>1105.6338028169009</v>
      </c>
      <c r="H22" s="1">
        <f t="shared" si="10"/>
        <v>-6935.1525821596333</v>
      </c>
      <c r="I22" s="1">
        <f t="shared" si="11"/>
        <v>3439.7007042253899</v>
      </c>
      <c r="J22" s="1">
        <f t="shared" si="12"/>
        <v>1098.1514084507023</v>
      </c>
      <c r="K22" s="1">
        <f t="shared" si="0"/>
        <v>2.86259E-5</v>
      </c>
      <c r="L22" s="1">
        <v>9.9965399999999997E-5</v>
      </c>
      <c r="M22" s="1">
        <v>9.9965399999999997E-5</v>
      </c>
      <c r="N22" s="1">
        <v>-4.7156900000000002E-4</v>
      </c>
      <c r="O22" s="1">
        <f t="shared" si="1"/>
        <v>-2.716382E-4</v>
      </c>
      <c r="P22" s="1">
        <f t="shared" si="2"/>
        <v>1.0888385679445333E-7</v>
      </c>
      <c r="Q22" s="1">
        <f t="shared" si="3"/>
        <v>9.9965399999999997E-5</v>
      </c>
      <c r="R22" s="1">
        <v>1</v>
      </c>
      <c r="S22" s="1">
        <f t="shared" si="4"/>
        <v>-9.2652661509440859E-5</v>
      </c>
      <c r="T22" s="1">
        <f t="shared" si="5"/>
        <v>2.9829821407408432E-9</v>
      </c>
      <c r="U22" s="1">
        <f t="shared" si="6"/>
        <v>4.632633075472043E-5</v>
      </c>
      <c r="V22" s="1">
        <f t="shared" si="7"/>
        <v>1.1567497825523866E-8</v>
      </c>
      <c r="W22" s="1">
        <f t="shared" si="8"/>
        <v>-3.3474128781803496E-9</v>
      </c>
    </row>
    <row r="23" spans="1:23" x14ac:dyDescent="0.2">
      <c r="A23">
        <v>22</v>
      </c>
      <c r="B23" s="1">
        <v>-2.5747099999999998E-2</v>
      </c>
      <c r="C23" s="1">
        <v>0.419157</v>
      </c>
      <c r="D23" s="1">
        <v>0.56833999999999996</v>
      </c>
      <c r="E23" s="1">
        <v>0.241642</v>
      </c>
      <c r="F23" s="1">
        <v>2.9989300000000001E-5</v>
      </c>
      <c r="G23" s="1">
        <f t="shared" si="9"/>
        <v>1209.4029631802848</v>
      </c>
      <c r="H23" s="1">
        <f t="shared" si="10"/>
        <v>-7586.181604811487</v>
      </c>
      <c r="I23" s="1">
        <f t="shared" si="11"/>
        <v>3761.9187325802659</v>
      </c>
      <c r="J23" s="1">
        <f t="shared" si="12"/>
        <v>1201.4082440956427</v>
      </c>
      <c r="K23" s="1">
        <f t="shared" si="0"/>
        <v>2.9989300000000001E-5</v>
      </c>
      <c r="L23" s="1">
        <v>1.03508E-4</v>
      </c>
      <c r="M23" s="1">
        <v>1.03508E-4</v>
      </c>
      <c r="N23" s="1">
        <v>-4.9958499999999998E-4</v>
      </c>
      <c r="O23" s="1">
        <f t="shared" si="1"/>
        <v>-2.9256900000000001E-4</v>
      </c>
      <c r="P23" s="1">
        <f t="shared" si="2"/>
        <v>1.2124038888299997E-7</v>
      </c>
      <c r="Q23" s="1">
        <f t="shared" si="3"/>
        <v>1.03508E-4</v>
      </c>
      <c r="R23" s="1">
        <v>1</v>
      </c>
      <c r="S23" s="1">
        <f t="shared" si="4"/>
        <v>-9.2295911791808515E-5</v>
      </c>
      <c r="T23" s="1">
        <f t="shared" si="5"/>
        <v>3.1215884166094886E-9</v>
      </c>
      <c r="U23" s="1">
        <f t="shared" si="6"/>
        <v>4.6147955895904258E-5</v>
      </c>
      <c r="V23" s="1">
        <f t="shared" si="7"/>
        <v>1.1640123750090786E-8</v>
      </c>
      <c r="W23" s="1">
        <f t="shared" si="8"/>
        <v>-3.9678183329566569E-9</v>
      </c>
    </row>
    <row r="24" spans="1:23" x14ac:dyDescent="0.2">
      <c r="A24">
        <v>23</v>
      </c>
      <c r="B24" s="1">
        <v>-2.40165E-2</v>
      </c>
      <c r="C24" s="1">
        <v>0.40830100000000003</v>
      </c>
      <c r="D24" s="1">
        <v>0.57372400000000001</v>
      </c>
      <c r="E24" s="1">
        <v>0.24336099999999999</v>
      </c>
      <c r="F24" s="1">
        <v>3.1352900000000003E-5</v>
      </c>
      <c r="G24" s="1">
        <f t="shared" si="9"/>
        <v>1269.1405104136086</v>
      </c>
      <c r="H24" s="1">
        <f t="shared" si="10"/>
        <v>-7961.2789674391051</v>
      </c>
      <c r="I24" s="1">
        <f t="shared" si="11"/>
        <v>3948.3719565855449</v>
      </c>
      <c r="J24" s="1">
        <f t="shared" si="12"/>
        <v>1260.6336168964478</v>
      </c>
      <c r="K24" s="1">
        <f t="shared" si="0"/>
        <v>3.1352900000000003E-5</v>
      </c>
      <c r="L24" s="1">
        <v>1.0705E-4</v>
      </c>
      <c r="M24" s="1">
        <v>1.0705E-4</v>
      </c>
      <c r="N24" s="1">
        <v>-5.2920899999999999E-4</v>
      </c>
      <c r="O24" s="1">
        <f t="shared" si="1"/>
        <v>-3.1510899999999999E-4</v>
      </c>
      <c r="P24" s="1">
        <f t="shared" si="2"/>
        <v>1.3494183836033333E-7</v>
      </c>
      <c r="Q24" s="1">
        <f t="shared" si="3"/>
        <v>1.0705E-4</v>
      </c>
      <c r="R24" s="1">
        <v>1</v>
      </c>
      <c r="S24" s="1">
        <f t="shared" si="4"/>
        <v>-9.1289716895505659E-5</v>
      </c>
      <c r="T24" s="1">
        <f t="shared" si="5"/>
        <v>3.2408306609809455E-9</v>
      </c>
      <c r="U24" s="1">
        <f t="shared" si="6"/>
        <v>4.564485844775283E-5</v>
      </c>
      <c r="V24" s="1">
        <f t="shared" si="7"/>
        <v>1.1574643071842517E-8</v>
      </c>
      <c r="W24" s="1">
        <f t="shared" si="8"/>
        <v>-4.6295102330622107E-9</v>
      </c>
    </row>
    <row r="25" spans="1:23" x14ac:dyDescent="0.2">
      <c r="A25">
        <v>24</v>
      </c>
      <c r="B25" s="1">
        <v>-2.2388499999999999E-2</v>
      </c>
      <c r="C25" s="1">
        <v>0.39808900000000003</v>
      </c>
      <c r="D25" s="1">
        <v>0.57878799999999997</v>
      </c>
      <c r="E25" s="1">
        <v>0.244978</v>
      </c>
      <c r="F25" s="1">
        <v>3.2716799999999998E-5</v>
      </c>
      <c r="G25" s="1">
        <f t="shared" si="9"/>
        <v>1193.6358970599065</v>
      </c>
      <c r="H25" s="1">
        <f t="shared" si="10"/>
        <v>-7487.3524451939529</v>
      </c>
      <c r="I25" s="1">
        <f t="shared" si="11"/>
        <v>3712.8821761125992</v>
      </c>
      <c r="J25" s="1">
        <f t="shared" si="12"/>
        <v>1185.5707896473441</v>
      </c>
      <c r="K25" s="1">
        <f t="shared" si="0"/>
        <v>3.2716799999999998E-5</v>
      </c>
      <c r="L25" s="1">
        <v>1.10593E-4</v>
      </c>
      <c r="M25" s="1">
        <v>1.10593E-4</v>
      </c>
      <c r="N25" s="1">
        <v>-5.5950300000000004E-4</v>
      </c>
      <c r="O25" s="1">
        <f t="shared" si="1"/>
        <v>-3.3831700000000003E-4</v>
      </c>
      <c r="P25" s="1">
        <f t="shared" si="2"/>
        <v>1.4967621640533334E-7</v>
      </c>
      <c r="Q25" s="1">
        <f t="shared" si="3"/>
        <v>1.10593E-4</v>
      </c>
      <c r="R25" s="1">
        <v>1</v>
      </c>
      <c r="S25" s="1">
        <f t="shared" si="4"/>
        <v>-9.0068583723023265E-5</v>
      </c>
      <c r="T25" s="1">
        <f t="shared" si="5"/>
        <v>3.351025970990805E-9</v>
      </c>
      <c r="U25" s="1">
        <f t="shared" si="6"/>
        <v>4.5034291861511633E-5</v>
      </c>
      <c r="V25" s="1">
        <f t="shared" si="7"/>
        <v>1.1463375744862057E-8</v>
      </c>
      <c r="W25" s="1">
        <f t="shared" si="8"/>
        <v>-5.2917541100919688E-9</v>
      </c>
    </row>
    <row r="26" spans="1:23" x14ac:dyDescent="0.2">
      <c r="A26">
        <v>25</v>
      </c>
      <c r="B26" s="1">
        <v>-2.0872399999999999E-2</v>
      </c>
      <c r="C26" s="1">
        <v>0.38857999999999998</v>
      </c>
      <c r="D26" s="1">
        <v>0.58350400000000002</v>
      </c>
      <c r="E26" s="1">
        <v>0.24648400000000001</v>
      </c>
      <c r="F26" s="1">
        <v>3.4081000000000001E-5</v>
      </c>
      <c r="G26" s="1">
        <f t="shared" si="9"/>
        <v>1111.347309778622</v>
      </c>
      <c r="H26" s="1">
        <f t="shared" si="10"/>
        <v>-6970.3855739627797</v>
      </c>
      <c r="I26" s="1">
        <f t="shared" si="11"/>
        <v>3456.9711186043419</v>
      </c>
      <c r="J26" s="1">
        <f t="shared" si="12"/>
        <v>1103.9437032693183</v>
      </c>
      <c r="K26" s="1">
        <f t="shared" si="0"/>
        <v>3.4081000000000001E-5</v>
      </c>
      <c r="L26" s="1">
        <v>1.14135E-4</v>
      </c>
      <c r="M26" s="1">
        <v>1.14135E-4</v>
      </c>
      <c r="N26" s="1">
        <v>-5.9035700000000001E-4</v>
      </c>
      <c r="O26" s="1">
        <f t="shared" si="1"/>
        <v>-3.6208699999999998E-4</v>
      </c>
      <c r="P26" s="1">
        <f t="shared" si="2"/>
        <v>1.6543632602133336E-7</v>
      </c>
      <c r="Q26" s="1">
        <f t="shared" si="3"/>
        <v>1.14135E-4</v>
      </c>
      <c r="R26" s="1">
        <v>1</v>
      </c>
      <c r="S26" s="1">
        <f t="shared" si="4"/>
        <v>-8.8688250717260201E-5</v>
      </c>
      <c r="T26" s="1">
        <f t="shared" si="5"/>
        <v>3.4530531712476783E-9</v>
      </c>
      <c r="U26" s="1">
        <f t="shared" si="6"/>
        <v>4.43441253586301E-5</v>
      </c>
      <c r="V26" s="1">
        <f t="shared" si="7"/>
        <v>1.1318658986535282E-8</v>
      </c>
      <c r="W26" s="1">
        <f t="shared" si="8"/>
        <v>-5.9466068697031095E-9</v>
      </c>
    </row>
    <row r="27" spans="1:23" x14ac:dyDescent="0.2">
      <c r="A27">
        <v>26</v>
      </c>
      <c r="B27" s="1">
        <v>-1.9472400000000001E-2</v>
      </c>
      <c r="C27" s="1">
        <v>0.379741</v>
      </c>
      <c r="D27" s="1">
        <v>0.58790900000000001</v>
      </c>
      <c r="E27" s="1">
        <v>0.24785799999999999</v>
      </c>
      <c r="F27" s="1">
        <v>3.5445299999999998E-5</v>
      </c>
      <c r="G27" s="1">
        <f t="shared" si="9"/>
        <v>1026.1672652642396</v>
      </c>
      <c r="H27" s="1">
        <f t="shared" si="10"/>
        <v>-6478.7803269075785</v>
      </c>
      <c r="I27" s="1">
        <f t="shared" si="11"/>
        <v>3228.7620024921234</v>
      </c>
      <c r="J27" s="1">
        <f t="shared" si="12"/>
        <v>1007.1098731950377</v>
      </c>
      <c r="K27" s="1">
        <f t="shared" si="0"/>
        <v>3.5445299999999998E-5</v>
      </c>
      <c r="L27" s="1">
        <v>1.1767700000000001E-4</v>
      </c>
      <c r="M27" s="1">
        <v>1.1767700000000001E-4</v>
      </c>
      <c r="N27" s="1">
        <v>-6.2161599999999997E-4</v>
      </c>
      <c r="O27" s="1">
        <f t="shared" si="1"/>
        <v>-3.8626199999999996E-4</v>
      </c>
      <c r="P27" s="1">
        <f t="shared" si="2"/>
        <v>1.8218471328300001E-7</v>
      </c>
      <c r="Q27" s="1">
        <f t="shared" si="3"/>
        <v>1.1767700000000001E-4</v>
      </c>
      <c r="R27" s="1">
        <v>1</v>
      </c>
      <c r="S27" s="1">
        <f t="shared" si="4"/>
        <v>-8.7185719622249254E-5</v>
      </c>
      <c r="T27" s="1">
        <f t="shared" si="5"/>
        <v>3.5475736109318894E-9</v>
      </c>
      <c r="U27" s="1">
        <f t="shared" si="6"/>
        <v>4.3592859811124627E-5</v>
      </c>
      <c r="V27" s="1">
        <f t="shared" si="7"/>
        <v>1.1148923316981348E-8</v>
      </c>
      <c r="W27" s="1">
        <f t="shared" si="8"/>
        <v>-6.5889447376780993E-9</v>
      </c>
    </row>
    <row r="28" spans="1:23" x14ac:dyDescent="0.2">
      <c r="A28">
        <v>27</v>
      </c>
      <c r="B28" s="1">
        <v>-1.8183700000000001E-2</v>
      </c>
      <c r="C28" s="1">
        <v>0.37142199999999997</v>
      </c>
      <c r="D28" s="1">
        <v>0.59212299999999995</v>
      </c>
      <c r="E28" s="1">
        <v>0.24906900000000001</v>
      </c>
      <c r="F28" s="1">
        <v>3.6809700000000001E-5</v>
      </c>
      <c r="G28" s="1">
        <f t="shared" si="9"/>
        <v>944.51773673409343</v>
      </c>
      <c r="H28" s="1">
        <f t="shared" si="10"/>
        <v>-6097.1855760773969</v>
      </c>
      <c r="I28" s="1">
        <f t="shared" si="11"/>
        <v>3088.5370858985116</v>
      </c>
      <c r="J28" s="1">
        <f t="shared" si="12"/>
        <v>887.56962767517928</v>
      </c>
      <c r="K28" s="1">
        <f t="shared" si="0"/>
        <v>3.6809700000000001E-5</v>
      </c>
      <c r="L28" s="1">
        <v>1.2121999999999999E-4</v>
      </c>
      <c r="M28" s="1">
        <v>1.2121999999999999E-4</v>
      </c>
      <c r="N28" s="1">
        <v>-6.5310800000000001E-4</v>
      </c>
      <c r="O28" s="1">
        <f t="shared" si="1"/>
        <v>-4.1066799999999999E-4</v>
      </c>
      <c r="P28" s="1">
        <f t="shared" si="2"/>
        <v>1.9986128386133334E-7</v>
      </c>
      <c r="Q28" s="1">
        <f t="shared" si="3"/>
        <v>1.2121999999999999E-4</v>
      </c>
      <c r="R28" s="1">
        <v>1</v>
      </c>
      <c r="S28" s="1">
        <f t="shared" si="4"/>
        <v>-8.5558556377774672E-5</v>
      </c>
      <c r="T28" s="1">
        <f t="shared" si="5"/>
        <v>3.6342176273493273E-9</v>
      </c>
      <c r="U28" s="1">
        <f t="shared" si="6"/>
        <v>4.2779278188887336E-5</v>
      </c>
      <c r="V28" s="1">
        <f t="shared" si="7"/>
        <v>1.0954484196798175E-8</v>
      </c>
      <c r="W28" s="1">
        <f t="shared" si="8"/>
        <v>-7.2166039399484624E-9</v>
      </c>
    </row>
    <row r="29" spans="1:23" x14ac:dyDescent="0.2">
      <c r="A29">
        <v>28</v>
      </c>
      <c r="B29" s="1">
        <v>-1.6988799999999998E-2</v>
      </c>
      <c r="C29" s="1">
        <v>0.36331599999999997</v>
      </c>
      <c r="D29" s="1">
        <v>0.59640199999999999</v>
      </c>
      <c r="E29" s="1">
        <v>0.25002999999999997</v>
      </c>
      <c r="F29" s="1">
        <v>3.8174099999999998E-5</v>
      </c>
      <c r="G29" s="1">
        <f t="shared" si="9"/>
        <v>875.76956904134067</v>
      </c>
      <c r="H29" s="1">
        <f t="shared" si="10"/>
        <v>-5941.0729991205089</v>
      </c>
      <c r="I29" s="1">
        <f t="shared" si="11"/>
        <v>3136.1770741718287</v>
      </c>
      <c r="J29" s="1">
        <f t="shared" si="12"/>
        <v>704.33890354732057</v>
      </c>
      <c r="K29" s="1">
        <f t="shared" si="0"/>
        <v>3.8174099999999998E-5</v>
      </c>
      <c r="L29" s="1">
        <v>1.24762E-4</v>
      </c>
      <c r="M29" s="1">
        <v>1.24762E-4</v>
      </c>
      <c r="N29" s="1">
        <v>-6.8477200000000005E-4</v>
      </c>
      <c r="O29" s="1">
        <f t="shared" si="1"/>
        <v>-4.3524800000000006E-4</v>
      </c>
      <c r="P29" s="1">
        <f t="shared" si="2"/>
        <v>2.1844843238533332E-7</v>
      </c>
      <c r="Q29" s="1">
        <f t="shared" si="3"/>
        <v>1.24762E-4</v>
      </c>
      <c r="R29" s="1">
        <v>1</v>
      </c>
      <c r="S29" s="1">
        <f t="shared" si="4"/>
        <v>-8.375038193780059E-5</v>
      </c>
      <c r="T29" s="1">
        <f t="shared" si="5"/>
        <v>3.7111767281079502E-9</v>
      </c>
      <c r="U29" s="1">
        <f t="shared" si="6"/>
        <v>4.1875190968900295E-5</v>
      </c>
      <c r="V29" s="1">
        <f t="shared" si="7"/>
        <v>1.0725303202835425E-8</v>
      </c>
      <c r="W29" s="1">
        <f t="shared" si="8"/>
        <v>-7.830580437704326E-9</v>
      </c>
    </row>
    <row r="30" spans="1:23" x14ac:dyDescent="0.2">
      <c r="A30">
        <v>29</v>
      </c>
      <c r="B30" s="1">
        <v>-1.5872500000000001E-2</v>
      </c>
      <c r="C30" s="1">
        <v>0.35520800000000002</v>
      </c>
      <c r="D30" s="1">
        <v>0.60091000000000006</v>
      </c>
      <c r="E30" s="1">
        <v>0.25070300000000001</v>
      </c>
      <c r="F30" s="1">
        <v>3.9538600000000001E-5</v>
      </c>
      <c r="G30" s="1">
        <f t="shared" si="9"/>
        <v>818.10186881641198</v>
      </c>
      <c r="H30" s="1">
        <f t="shared" si="10"/>
        <v>-5942.1033345547285</v>
      </c>
      <c r="I30" s="1">
        <f t="shared" si="11"/>
        <v>3303.7742762917228</v>
      </c>
      <c r="J30" s="1">
        <f t="shared" si="12"/>
        <v>493.22096005865365</v>
      </c>
      <c r="K30" s="1">
        <f t="shared" si="0"/>
        <v>3.9538600000000001E-5</v>
      </c>
      <c r="L30" s="1">
        <v>1.2830400000000001E-4</v>
      </c>
      <c r="M30" s="1">
        <v>1.2830400000000001E-4</v>
      </c>
      <c r="N30" s="1">
        <v>-7.1655199999999997E-4</v>
      </c>
      <c r="O30" s="1">
        <f t="shared" si="1"/>
        <v>-4.5994399999999995E-4</v>
      </c>
      <c r="P30" s="1">
        <f t="shared" si="2"/>
        <v>2.3792722024533329E-7</v>
      </c>
      <c r="Q30" s="1">
        <f t="shared" si="3"/>
        <v>1.2830400000000001E-4</v>
      </c>
      <c r="R30" s="1">
        <v>1</v>
      </c>
      <c r="S30" s="1">
        <f t="shared" si="4"/>
        <v>-8.1712390138914548E-5</v>
      </c>
      <c r="T30" s="1">
        <f t="shared" si="5"/>
        <v>3.7764998033440529E-9</v>
      </c>
      <c r="U30" s="1">
        <f t="shared" si="6"/>
        <v>4.0856195069457274E-5</v>
      </c>
      <c r="V30" s="1">
        <f t="shared" si="7"/>
        <v>1.0453414505558233E-8</v>
      </c>
      <c r="W30" s="1">
        <f t="shared" si="8"/>
        <v>-8.4290845111620325E-9</v>
      </c>
    </row>
    <row r="31" spans="1:23" x14ac:dyDescent="0.2">
      <c r="A31">
        <v>30</v>
      </c>
      <c r="B31" s="1">
        <v>-1.48288E-2</v>
      </c>
      <c r="C31" s="1">
        <v>0.34709899999999999</v>
      </c>
      <c r="D31" s="1">
        <v>0.60563400000000001</v>
      </c>
      <c r="E31" s="1">
        <v>0.25110199999999999</v>
      </c>
      <c r="F31" s="1">
        <v>4.0903099999999998E-5</v>
      </c>
      <c r="G31" s="1">
        <f t="shared" si="9"/>
        <v>764.89556614144669</v>
      </c>
      <c r="H31" s="1">
        <f t="shared" si="10"/>
        <v>-5942.836203737671</v>
      </c>
      <c r="I31" s="1">
        <f t="shared" si="11"/>
        <v>3462.0740197874397</v>
      </c>
      <c r="J31" s="1">
        <f t="shared" si="12"/>
        <v>292.41480395748158</v>
      </c>
      <c r="K31" s="1">
        <f t="shared" si="0"/>
        <v>4.0903099999999998E-5</v>
      </c>
      <c r="L31" s="1">
        <v>1.3184700000000001E-4</v>
      </c>
      <c r="M31" s="1">
        <v>1.3184700000000001E-4</v>
      </c>
      <c r="N31" s="1">
        <v>-7.4840599999999996E-4</v>
      </c>
      <c r="O31" s="1">
        <f t="shared" si="1"/>
        <v>-4.8471199999999994E-4</v>
      </c>
      <c r="P31" s="1">
        <f t="shared" si="2"/>
        <v>2.5828178133633334E-7</v>
      </c>
      <c r="Q31" s="1">
        <f t="shared" si="3"/>
        <v>1.3184700000000001E-4</v>
      </c>
      <c r="R31" s="1">
        <v>1</v>
      </c>
      <c r="S31" s="1">
        <f t="shared" si="4"/>
        <v>-7.9460833014970589E-5</v>
      </c>
      <c r="T31" s="1">
        <f t="shared" si="5"/>
        <v>3.8300088790802199E-9</v>
      </c>
      <c r="U31" s="1">
        <f t="shared" si="6"/>
        <v>3.9730416507485295E-5</v>
      </c>
      <c r="V31" s="1">
        <f t="shared" si="7"/>
        <v>1.014403286251326E-8</v>
      </c>
      <c r="W31" s="1">
        <f t="shared" si="8"/>
        <v>-9.0060115328878393E-9</v>
      </c>
    </row>
    <row r="32" spans="1:23" x14ac:dyDescent="0.2">
      <c r="A32">
        <v>31</v>
      </c>
      <c r="B32" s="1">
        <v>-1.3856E-2</v>
      </c>
      <c r="C32" s="1">
        <v>0.33906999999999998</v>
      </c>
      <c r="D32" s="1">
        <v>0.61050199999999999</v>
      </c>
      <c r="E32" s="1">
        <v>0.251253</v>
      </c>
      <c r="F32" s="1">
        <v>4.2267700000000002E-5</v>
      </c>
      <c r="G32" s="1">
        <f t="shared" si="9"/>
        <v>712.88289608676291</v>
      </c>
      <c r="H32" s="1">
        <f t="shared" si="10"/>
        <v>-5883.7754653378179</v>
      </c>
      <c r="I32" s="1">
        <f t="shared" si="11"/>
        <v>3567.3457423420559</v>
      </c>
      <c r="J32" s="1">
        <f t="shared" si="12"/>
        <v>110.65513703650286</v>
      </c>
      <c r="K32" s="1">
        <f t="shared" si="0"/>
        <v>4.2267700000000002E-5</v>
      </c>
      <c r="L32" s="1">
        <v>1.35389E-4</v>
      </c>
      <c r="M32" s="1">
        <v>1.35389E-4</v>
      </c>
      <c r="N32" s="1">
        <v>-7.8031200000000002E-4</v>
      </c>
      <c r="O32" s="1">
        <f t="shared" si="1"/>
        <v>-5.0953400000000007E-4</v>
      </c>
      <c r="P32" s="1">
        <f t="shared" si="2"/>
        <v>2.7950277380033336E-7</v>
      </c>
      <c r="Q32" s="1">
        <f t="shared" si="3"/>
        <v>1.35389E-4</v>
      </c>
      <c r="R32" s="1">
        <v>1</v>
      </c>
      <c r="S32" s="1">
        <f t="shared" si="4"/>
        <v>-7.7042171087923327E-5</v>
      </c>
      <c r="T32" s="1">
        <f t="shared" si="5"/>
        <v>3.8727904337774194E-9</v>
      </c>
      <c r="U32" s="1">
        <f t="shared" si="6"/>
        <v>3.8521085543961664E-5</v>
      </c>
      <c r="V32" s="1">
        <f t="shared" si="7"/>
        <v>9.8082865597182691E-9</v>
      </c>
      <c r="W32" s="1">
        <f t="shared" si="8"/>
        <v>-9.5556656091688295E-9</v>
      </c>
    </row>
    <row r="33" spans="1:23" x14ac:dyDescent="0.2">
      <c r="A33">
        <v>32</v>
      </c>
      <c r="B33" s="1">
        <v>-1.2947999999999999E-2</v>
      </c>
      <c r="C33" s="1">
        <v>0.33121600000000001</v>
      </c>
      <c r="D33" s="1">
        <v>0.61538700000000002</v>
      </c>
      <c r="E33" s="1">
        <v>0.25124299999999999</v>
      </c>
      <c r="F33" s="1">
        <v>4.3632199999999999E-5</v>
      </c>
      <c r="G33" s="1">
        <f t="shared" si="9"/>
        <v>665.44521802858401</v>
      </c>
      <c r="H33" s="1">
        <f t="shared" si="10"/>
        <v>-5755.9545621106563</v>
      </c>
      <c r="I33" s="1">
        <f t="shared" si="11"/>
        <v>3580.0659582264857</v>
      </c>
      <c r="J33" s="1">
        <f t="shared" si="12"/>
        <v>-7.3286918285159572</v>
      </c>
      <c r="K33" s="1">
        <f t="shared" si="0"/>
        <v>4.3632199999999999E-5</v>
      </c>
      <c r="L33" s="1">
        <v>1.38932E-4</v>
      </c>
      <c r="M33" s="1">
        <v>1.38932E-4</v>
      </c>
      <c r="N33" s="1">
        <v>-8.1225199999999996E-4</v>
      </c>
      <c r="O33" s="1">
        <f t="shared" si="1"/>
        <v>-5.3438800000000001E-4</v>
      </c>
      <c r="P33" s="1">
        <f t="shared" si="2"/>
        <v>3.0158366728533331E-7</v>
      </c>
      <c r="Q33" s="1">
        <f t="shared" si="3"/>
        <v>1.38932E-4</v>
      </c>
      <c r="R33" s="1">
        <v>1</v>
      </c>
      <c r="S33" s="1">
        <f t="shared" si="4"/>
        <v>-7.448212233307925E-5</v>
      </c>
      <c r="T33" s="1">
        <f t="shared" si="5"/>
        <v>3.9049053240104952E-9</v>
      </c>
      <c r="U33" s="1">
        <f t="shared" si="6"/>
        <v>3.7241061166539625E-5</v>
      </c>
      <c r="V33" s="1">
        <f t="shared" si="7"/>
        <v>9.4524918712502779E-9</v>
      </c>
      <c r="W33" s="1">
        <f t="shared" si="8"/>
        <v>-1.0072034748802199E-8</v>
      </c>
    </row>
    <row r="34" spans="1:23" x14ac:dyDescent="0.2">
      <c r="A34">
        <v>33</v>
      </c>
      <c r="B34" s="1">
        <v>-1.21003E-2</v>
      </c>
      <c r="C34" s="1">
        <v>0.32452999999999999</v>
      </c>
      <c r="D34" s="1">
        <v>0.61914100000000005</v>
      </c>
      <c r="E34" s="1">
        <v>0.25179400000000002</v>
      </c>
      <c r="F34" s="1">
        <v>4.4996800000000003E-5</v>
      </c>
      <c r="G34" s="1">
        <f t="shared" si="9"/>
        <v>621.20767990619777</v>
      </c>
      <c r="H34" s="1">
        <f t="shared" si="10"/>
        <v>-4899.6042796423908</v>
      </c>
      <c r="I34" s="1">
        <f t="shared" si="11"/>
        <v>2750.989300894053</v>
      </c>
      <c r="J34" s="1">
        <f t="shared" si="12"/>
        <v>403.78132786166066</v>
      </c>
      <c r="K34" s="1">
        <f t="shared" si="0"/>
        <v>4.4996800000000003E-5</v>
      </c>
      <c r="L34" s="1">
        <v>1.4247399999999999E-4</v>
      </c>
      <c r="M34" s="1">
        <v>1.4247399999999999E-4</v>
      </c>
      <c r="N34" s="1">
        <v>-8.4421500000000005E-4</v>
      </c>
      <c r="O34" s="1">
        <f t="shared" si="1"/>
        <v>-5.5926700000000001E-4</v>
      </c>
      <c r="P34" s="1">
        <f t="shared" si="2"/>
        <v>3.2451839424033336E-7</v>
      </c>
      <c r="Q34" s="1">
        <f t="shared" si="3"/>
        <v>1.4247399999999999E-4</v>
      </c>
      <c r="R34" s="1">
        <v>1</v>
      </c>
      <c r="S34" s="1">
        <f t="shared" si="4"/>
        <v>-7.1912723046558294E-5</v>
      </c>
      <c r="T34" s="1">
        <f t="shared" si="5"/>
        <v>3.9267699258263055E-9</v>
      </c>
      <c r="U34" s="1">
        <f t="shared" si="6"/>
        <v>3.5956361523279147E-5</v>
      </c>
      <c r="V34" s="1">
        <f t="shared" si="7"/>
        <v>9.0982096617973008E-9</v>
      </c>
      <c r="W34" s="1">
        <f t="shared" si="8"/>
        <v>-1.0535639967334226E-8</v>
      </c>
    </row>
    <row r="35" spans="1:23" x14ac:dyDescent="0.2">
      <c r="A35">
        <v>34</v>
      </c>
      <c r="B35" s="1">
        <v>-1.13078E-2</v>
      </c>
      <c r="C35" s="1">
        <v>0.319131</v>
      </c>
      <c r="D35" s="1">
        <v>0.62161299999999997</v>
      </c>
      <c r="E35" s="1">
        <v>0.25300299999999998</v>
      </c>
      <c r="F35" s="1">
        <v>4.6362300000000002E-5</v>
      </c>
      <c r="G35" s="1">
        <f t="shared" si="9"/>
        <v>580.3734895642624</v>
      </c>
      <c r="H35" s="1">
        <f t="shared" si="10"/>
        <v>-3953.8630538264306</v>
      </c>
      <c r="I35" s="1">
        <f t="shared" si="11"/>
        <v>1810.3258879530724</v>
      </c>
      <c r="J35" s="1">
        <f t="shared" si="12"/>
        <v>885.38996704500983</v>
      </c>
      <c r="K35" s="1">
        <f t="shared" si="0"/>
        <v>4.6362300000000002E-5</v>
      </c>
      <c r="L35" s="1">
        <v>1.4601600000000001E-4</v>
      </c>
      <c r="M35" s="1">
        <v>1.4601600000000001E-4</v>
      </c>
      <c r="N35" s="1">
        <v>-8.7619399999999995E-4</v>
      </c>
      <c r="O35" s="1">
        <f t="shared" si="1"/>
        <v>-5.8416199999999994E-4</v>
      </c>
      <c r="P35" s="1">
        <f t="shared" si="2"/>
        <v>3.4830442803333332E-7</v>
      </c>
      <c r="Q35" s="1">
        <f t="shared" si="3"/>
        <v>1.4601600000000001E-4</v>
      </c>
      <c r="R35" s="1">
        <v>1</v>
      </c>
      <c r="S35" s="1">
        <f t="shared" si="4"/>
        <v>-6.9367239350741973E-5</v>
      </c>
      <c r="T35" s="1">
        <f t="shared" si="5"/>
        <v>3.9385568113153261E-9</v>
      </c>
      <c r="U35" s="1">
        <f t="shared" si="6"/>
        <v>3.4683619675370987E-5</v>
      </c>
      <c r="V35" s="1">
        <f t="shared" si="7"/>
        <v>8.7503707064584522E-9</v>
      </c>
      <c r="W35" s="1">
        <f t="shared" si="8"/>
        <v>-1.0942413350118179E-8</v>
      </c>
    </row>
    <row r="36" spans="1:23" x14ac:dyDescent="0.2">
      <c r="A36">
        <v>35</v>
      </c>
      <c r="B36" s="1">
        <v>-1.0564199999999999E-2</v>
      </c>
      <c r="C36" s="1">
        <v>0.31509900000000002</v>
      </c>
      <c r="D36" s="1">
        <v>0.622695</v>
      </c>
      <c r="E36" s="1">
        <v>0.25495099999999998</v>
      </c>
      <c r="F36" s="1">
        <v>4.7728800000000003E-5</v>
      </c>
      <c r="G36" s="1">
        <f t="shared" si="9"/>
        <v>544.16392242956442</v>
      </c>
      <c r="H36" s="1">
        <f t="shared" si="10"/>
        <v>-2950.6037321624417</v>
      </c>
      <c r="I36" s="1">
        <f t="shared" si="11"/>
        <v>791.80387852179024</v>
      </c>
      <c r="J36" s="1">
        <f t="shared" si="12"/>
        <v>1425.5396999634127</v>
      </c>
      <c r="K36" s="1">
        <f t="shared" si="0"/>
        <v>4.7728800000000003E-5</v>
      </c>
      <c r="L36" s="1">
        <v>1.4955900000000001E-4</v>
      </c>
      <c r="M36" s="1">
        <v>1.4955900000000001E-4</v>
      </c>
      <c r="N36" s="1">
        <v>-9.0818300000000002E-4</v>
      </c>
      <c r="O36" s="1">
        <f t="shared" si="1"/>
        <v>-6.09065E-4</v>
      </c>
      <c r="P36" s="1">
        <f t="shared" si="2"/>
        <v>3.7293937952133335E-7</v>
      </c>
      <c r="Q36" s="1">
        <f t="shared" si="3"/>
        <v>1.4955900000000001E-4</v>
      </c>
      <c r="R36" s="1">
        <v>1</v>
      </c>
      <c r="S36" s="1">
        <f t="shared" si="4"/>
        <v>-6.6865815332664466E-5</v>
      </c>
      <c r="T36" s="1">
        <f t="shared" si="5"/>
        <v>3.9398061931392692E-9</v>
      </c>
      <c r="U36" s="1">
        <f t="shared" si="6"/>
        <v>3.3432907666332233E-5</v>
      </c>
      <c r="V36" s="1">
        <f t="shared" si="7"/>
        <v>8.4108434532412565E-9</v>
      </c>
      <c r="W36" s="1">
        <f t="shared" si="8"/>
        <v>-1.128818751245509E-8</v>
      </c>
    </row>
    <row r="37" spans="1:23" x14ac:dyDescent="0.2">
      <c r="A37">
        <v>36</v>
      </c>
      <c r="B37" s="1">
        <v>-9.86421E-3</v>
      </c>
      <c r="C37" s="1">
        <v>0.31251800000000002</v>
      </c>
      <c r="D37" s="1">
        <v>0.62227200000000005</v>
      </c>
      <c r="E37" s="1">
        <v>0.25772</v>
      </c>
      <c r="F37" s="1">
        <v>4.90964E-5</v>
      </c>
      <c r="G37" s="1">
        <f t="shared" si="9"/>
        <v>511.83825680023466</v>
      </c>
      <c r="H37" s="1">
        <f t="shared" si="10"/>
        <v>-1887.2477332553422</v>
      </c>
      <c r="I37" s="1">
        <f t="shared" si="11"/>
        <v>-309.30096519446636</v>
      </c>
      <c r="J37" s="1">
        <f t="shared" si="12"/>
        <v>2024.7148288973588</v>
      </c>
      <c r="K37" s="1">
        <f t="shared" si="0"/>
        <v>4.90964E-5</v>
      </c>
      <c r="L37" s="1">
        <v>1.53101E-4</v>
      </c>
      <c r="M37" s="1">
        <v>1.53101E-4</v>
      </c>
      <c r="N37" s="1">
        <v>-9.4017899999999997E-4</v>
      </c>
      <c r="O37" s="1">
        <f t="shared" si="1"/>
        <v>-6.3397699999999998E-4</v>
      </c>
      <c r="P37" s="1">
        <f t="shared" si="2"/>
        <v>3.9842038613333322E-7</v>
      </c>
      <c r="Q37" s="1">
        <f t="shared" si="3"/>
        <v>1.53101E-4</v>
      </c>
      <c r="R37" s="1">
        <v>1</v>
      </c>
      <c r="S37" s="1">
        <f t="shared" si="4"/>
        <v>-6.4425843748477045E-5</v>
      </c>
      <c r="T37" s="1">
        <f t="shared" si="5"/>
        <v>3.9301023571002866E-9</v>
      </c>
      <c r="U37" s="1">
        <f t="shared" si="6"/>
        <v>3.2212921874238523E-5</v>
      </c>
      <c r="V37" s="1">
        <f t="shared" si="7"/>
        <v>8.0807916998034647E-9</v>
      </c>
      <c r="W37" s="1">
        <f t="shared" si="8"/>
        <v>-1.1569720085697967E-8</v>
      </c>
    </row>
    <row r="38" spans="1:23" x14ac:dyDescent="0.2">
      <c r="A38">
        <v>37</v>
      </c>
      <c r="B38" s="1">
        <v>-9.2037899999999999E-3</v>
      </c>
      <c r="C38" s="1">
        <v>0.31050899999999998</v>
      </c>
      <c r="D38" s="1">
        <v>0.62134699999999998</v>
      </c>
      <c r="E38" s="1">
        <v>0.26068999999999998</v>
      </c>
      <c r="F38" s="1">
        <v>5.0465299999999999E-5</v>
      </c>
      <c r="G38" s="1">
        <f t="shared" si="9"/>
        <v>482.44575936883649</v>
      </c>
      <c r="H38" s="1">
        <f t="shared" si="10"/>
        <v>-1467.6017240120088</v>
      </c>
      <c r="I38" s="1">
        <f t="shared" si="11"/>
        <v>-675.72503469944104</v>
      </c>
      <c r="J38" s="1">
        <f t="shared" si="12"/>
        <v>2169.6252465483039</v>
      </c>
      <c r="K38" s="1">
        <f t="shared" si="0"/>
        <v>5.0465299999999999E-5</v>
      </c>
      <c r="L38" s="1">
        <v>1.5664300000000001E-4</v>
      </c>
      <c r="M38" s="1">
        <v>1.5664300000000001E-4</v>
      </c>
      <c r="N38" s="1">
        <v>-9.7218000000000001E-4</v>
      </c>
      <c r="O38" s="1">
        <f t="shared" si="1"/>
        <v>-6.5889399999999993E-4</v>
      </c>
      <c r="P38" s="1">
        <f t="shared" si="2"/>
        <v>4.247471217763333E-7</v>
      </c>
      <c r="Q38" s="1">
        <f t="shared" si="3"/>
        <v>1.5664300000000001E-4</v>
      </c>
      <c r="R38" s="1">
        <v>1</v>
      </c>
      <c r="S38" s="1">
        <f t="shared" si="4"/>
        <v>-6.1956256071331675E-5</v>
      </c>
      <c r="T38" s="1">
        <f t="shared" si="5"/>
        <v>3.909283311933799E-9</v>
      </c>
      <c r="U38" s="1">
        <f t="shared" si="6"/>
        <v>3.0978128035665837E-5</v>
      </c>
      <c r="V38" s="1">
        <f t="shared" si="7"/>
        <v>7.7478609783102222E-9</v>
      </c>
      <c r="W38" s="1">
        <f t="shared" si="8"/>
        <v>-1.1798555581358773E-8</v>
      </c>
    </row>
    <row r="39" spans="1:23" x14ac:dyDescent="0.2">
      <c r="A39">
        <v>38</v>
      </c>
      <c r="B39" s="1">
        <v>-8.5799299999999995E-3</v>
      </c>
      <c r="C39" s="1">
        <v>0.30819099999999999</v>
      </c>
      <c r="D39" s="1">
        <v>0.62092999999999998</v>
      </c>
      <c r="E39" s="1">
        <v>0.26323800000000003</v>
      </c>
      <c r="F39" s="1">
        <v>5.18348E-5</v>
      </c>
      <c r="G39" s="1">
        <f t="shared" si="9"/>
        <v>455.53851770719234</v>
      </c>
      <c r="H39" s="1">
        <f t="shared" si="10"/>
        <v>-1692.588535962019</v>
      </c>
      <c r="I39" s="1">
        <f t="shared" si="11"/>
        <v>-304.49069003285899</v>
      </c>
      <c r="J39" s="1">
        <f t="shared" si="12"/>
        <v>1860.5330412559681</v>
      </c>
      <c r="K39" s="1">
        <f t="shared" si="0"/>
        <v>5.18348E-5</v>
      </c>
      <c r="L39" s="1">
        <v>1.6018599999999999E-4</v>
      </c>
      <c r="M39" s="1">
        <v>1.6018599999999999E-4</v>
      </c>
      <c r="N39" s="1">
        <v>-1.0041900000000001E-3</v>
      </c>
      <c r="O39" s="1">
        <f t="shared" si="1"/>
        <v>-6.838180000000001E-4</v>
      </c>
      <c r="P39" s="1">
        <f t="shared" si="2"/>
        <v>4.5192382312533333E-7</v>
      </c>
      <c r="Q39" s="1">
        <f t="shared" si="3"/>
        <v>1.6018599999999999E-4</v>
      </c>
      <c r="R39" s="1">
        <v>1</v>
      </c>
      <c r="S39" s="1">
        <f t="shared" si="4"/>
        <v>-5.9361161451919613E-5</v>
      </c>
      <c r="T39" s="1">
        <f t="shared" si="5"/>
        <v>3.8774747677477413E-9</v>
      </c>
      <c r="U39" s="1">
        <f t="shared" si="6"/>
        <v>2.9680580725959806E-5</v>
      </c>
      <c r="V39" s="1">
        <f t="shared" si="7"/>
        <v>7.4012222566686078E-9</v>
      </c>
      <c r="W39" s="1">
        <f t="shared" si="8"/>
        <v>-1.1986151582070099E-8</v>
      </c>
    </row>
    <row r="40" spans="1:23" x14ac:dyDescent="0.2">
      <c r="A40">
        <v>39</v>
      </c>
      <c r="B40" s="1">
        <v>-7.9608999999999999E-3</v>
      </c>
      <c r="C40" s="1">
        <v>0.30517499999999997</v>
      </c>
      <c r="D40" s="1">
        <v>0.62132799999999999</v>
      </c>
      <c r="E40" s="1">
        <v>0.26526899999999998</v>
      </c>
      <c r="F40" s="1">
        <v>5.3204700000000002E-5</v>
      </c>
      <c r="G40" s="1">
        <f t="shared" si="9"/>
        <v>451.87969924811938</v>
      </c>
      <c r="H40" s="1">
        <f t="shared" si="10"/>
        <v>-2201.6205562449918</v>
      </c>
      <c r="I40" s="1">
        <f t="shared" si="11"/>
        <v>290.53215563180441</v>
      </c>
      <c r="J40" s="1">
        <f t="shared" si="12"/>
        <v>1482.5899700707691</v>
      </c>
      <c r="K40" s="1">
        <f t="shared" si="0"/>
        <v>5.3204700000000002E-5</v>
      </c>
      <c r="L40" s="1">
        <v>1.63728E-4</v>
      </c>
      <c r="M40" s="1">
        <v>1.63728E-4</v>
      </c>
      <c r="N40" s="1">
        <v>-1.0367900000000001E-3</v>
      </c>
      <c r="O40" s="1">
        <f t="shared" si="1"/>
        <v>-7.0933400000000005E-4</v>
      </c>
      <c r="P40" s="1">
        <f t="shared" si="2"/>
        <v>4.8041448944133331E-7</v>
      </c>
      <c r="Q40" s="1">
        <f t="shared" si="3"/>
        <v>1.63728E-4</v>
      </c>
      <c r="R40" s="1">
        <v>1</v>
      </c>
      <c r="S40" s="1">
        <f t="shared" si="4"/>
        <v>-5.6415958981364026E-5</v>
      </c>
      <c r="T40" s="1">
        <f t="shared" si="5"/>
        <v>3.8245317089935104E-9</v>
      </c>
      <c r="U40" s="1">
        <f t="shared" si="6"/>
        <v>2.8207979490682013E-5</v>
      </c>
      <c r="V40" s="1">
        <f t="shared" si="7"/>
        <v>7.0072921367804585E-9</v>
      </c>
      <c r="W40" s="1">
        <f t="shared" si="8"/>
        <v>-1.2115366408187094E-8</v>
      </c>
    </row>
    <row r="41" spans="1:23" x14ac:dyDescent="0.2">
      <c r="A41">
        <v>40</v>
      </c>
      <c r="B41" s="1">
        <v>-7.3456600000000004E-3</v>
      </c>
      <c r="C41" s="1">
        <v>0.30126500000000001</v>
      </c>
      <c r="D41" s="1">
        <v>0.62276500000000001</v>
      </c>
      <c r="E41" s="1">
        <v>0.26664700000000002</v>
      </c>
      <c r="F41" s="1">
        <v>5.4574899999999998E-5</v>
      </c>
      <c r="G41" s="1">
        <f t="shared" si="9"/>
        <v>449.0147423733772</v>
      </c>
      <c r="H41" s="1">
        <f t="shared" si="10"/>
        <v>-2853.5980148883236</v>
      </c>
      <c r="I41" s="1">
        <f t="shared" si="11"/>
        <v>1048.7520070062953</v>
      </c>
      <c r="J41" s="1">
        <f t="shared" si="12"/>
        <v>1005.6925996205299</v>
      </c>
      <c r="K41" s="1">
        <f t="shared" si="0"/>
        <v>5.4574899999999998E-5</v>
      </c>
      <c r="L41" s="1">
        <v>1.67271E-4</v>
      </c>
      <c r="M41" s="1">
        <v>1.67271E-4</v>
      </c>
      <c r="N41" s="1">
        <v>-1.0700499999999999E-3</v>
      </c>
      <c r="O41" s="1">
        <f t="shared" si="1"/>
        <v>-7.3550799999999995E-4</v>
      </c>
      <c r="P41" s="1">
        <f t="shared" si="2"/>
        <v>5.1032108568033331E-7</v>
      </c>
      <c r="Q41" s="1">
        <f t="shared" si="3"/>
        <v>1.67271E-4</v>
      </c>
      <c r="R41" s="1">
        <v>1</v>
      </c>
      <c r="S41" s="1">
        <f t="shared" si="4"/>
        <v>-5.30802946794094E-5</v>
      </c>
      <c r="T41" s="1">
        <f t="shared" si="5"/>
        <v>3.7486451862385977E-9</v>
      </c>
      <c r="U41" s="1">
        <f t="shared" si="6"/>
        <v>2.65401473397047E-5</v>
      </c>
      <c r="V41" s="1">
        <f t="shared" si="7"/>
        <v>6.5661628694915356E-9</v>
      </c>
      <c r="W41" s="1">
        <f t="shared" si="8"/>
        <v>-1.2177063061701454E-8</v>
      </c>
    </row>
    <row r="42" spans="1:23" x14ac:dyDescent="0.2">
      <c r="A42">
        <v>41</v>
      </c>
      <c r="B42" s="1">
        <v>-6.7332499999999997E-3</v>
      </c>
      <c r="C42" s="1">
        <v>0.296373</v>
      </c>
      <c r="D42" s="1">
        <v>0.62533799999999995</v>
      </c>
      <c r="E42" s="1">
        <v>0.26731500000000002</v>
      </c>
      <c r="F42" s="1">
        <v>5.5945200000000001E-5</v>
      </c>
      <c r="G42" s="1">
        <f t="shared" si="9"/>
        <v>446.91673356199334</v>
      </c>
      <c r="H42" s="1">
        <f t="shared" si="10"/>
        <v>-3570.0211632489218</v>
      </c>
      <c r="I42" s="1">
        <f t="shared" si="11"/>
        <v>1877.6910165656654</v>
      </c>
      <c r="J42" s="1">
        <f t="shared" si="12"/>
        <v>487.48449244690983</v>
      </c>
      <c r="K42" s="1">
        <f t="shared" si="0"/>
        <v>5.5945200000000001E-5</v>
      </c>
      <c r="L42" s="1">
        <v>1.7081299999999999E-4</v>
      </c>
      <c r="M42" s="1">
        <v>1.7081299999999999E-4</v>
      </c>
      <c r="N42" s="1">
        <v>-1.10407E-3</v>
      </c>
      <c r="O42" s="1">
        <f t="shared" si="1"/>
        <v>-7.6244399999999993E-4</v>
      </c>
      <c r="P42" s="1">
        <f t="shared" si="2"/>
        <v>5.4177555456299992E-7</v>
      </c>
      <c r="Q42" s="1">
        <f t="shared" si="3"/>
        <v>1.7081299999999999E-4</v>
      </c>
      <c r="R42" s="1">
        <v>1</v>
      </c>
      <c r="S42" s="1">
        <f t="shared" si="4"/>
        <v>-4.9318486573368962E-5</v>
      </c>
      <c r="T42" s="1">
        <f t="shared" si="5"/>
        <v>3.6479102527613189E-9</v>
      </c>
      <c r="U42" s="1">
        <f t="shared" si="6"/>
        <v>2.4659243286684481E-5</v>
      </c>
      <c r="V42" s="1">
        <f t="shared" si="7"/>
        <v>6.0802233706488937E-9</v>
      </c>
      <c r="W42" s="1">
        <f t="shared" si="8"/>
        <v>-1.2159327893157701E-8</v>
      </c>
    </row>
    <row r="43" spans="1:23" x14ac:dyDescent="0.2">
      <c r="A43">
        <v>42</v>
      </c>
      <c r="B43" s="1">
        <v>-6.1210199999999996E-3</v>
      </c>
      <c r="C43" s="1">
        <v>0.291159</v>
      </c>
      <c r="D43" s="1">
        <v>0.628274</v>
      </c>
      <c r="E43" s="1">
        <v>0.26776299999999997</v>
      </c>
      <c r="F43" s="1">
        <v>5.7315699999999997E-5</v>
      </c>
      <c r="G43" s="1">
        <f t="shared" si="9"/>
        <v>446.72017511857109</v>
      </c>
      <c r="H43" s="1">
        <f t="shared" si="10"/>
        <v>-3804.4509303174095</v>
      </c>
      <c r="I43" s="1">
        <f t="shared" si="11"/>
        <v>2142.2838380153648</v>
      </c>
      <c r="J43" s="1">
        <f t="shared" si="12"/>
        <v>326.88799708132041</v>
      </c>
      <c r="K43" s="1">
        <f t="shared" si="0"/>
        <v>5.7315699999999997E-5</v>
      </c>
      <c r="L43" s="1">
        <v>1.7435500000000001E-4</v>
      </c>
      <c r="M43" s="1">
        <v>1.7435500000000001E-4</v>
      </c>
      <c r="N43" s="1">
        <v>-1.13894E-3</v>
      </c>
      <c r="O43" s="1">
        <f t="shared" si="1"/>
        <v>-7.9022999999999995E-4</v>
      </c>
      <c r="P43" s="1">
        <f t="shared" si="2"/>
        <v>5.7491458567499988E-7</v>
      </c>
      <c r="Q43" s="1">
        <f t="shared" si="3"/>
        <v>1.7435500000000001E-4</v>
      </c>
      <c r="R43" s="1">
        <v>1</v>
      </c>
      <c r="S43" s="1">
        <f t="shared" si="4"/>
        <v>-4.5181452912700657E-5</v>
      </c>
      <c r="T43" s="1">
        <f t="shared" si="5"/>
        <v>3.5190636772083873E-9</v>
      </c>
      <c r="U43" s="1">
        <f t="shared" si="6"/>
        <v>2.2590726456350328E-5</v>
      </c>
      <c r="V43" s="1">
        <f t="shared" si="7"/>
        <v>5.5604273645109743E-9</v>
      </c>
      <c r="W43" s="1">
        <f t="shared" si="8"/>
        <v>-1.2034891021530962E-8</v>
      </c>
    </row>
    <row r="44" spans="1:23" x14ac:dyDescent="0.2">
      <c r="A44">
        <v>43</v>
      </c>
      <c r="B44" s="1">
        <v>-5.5340700000000003E-3</v>
      </c>
      <c r="C44" s="1">
        <v>0.28587000000000001</v>
      </c>
      <c r="D44" s="1">
        <v>0.63140499999999999</v>
      </c>
      <c r="E44" s="1">
        <v>0.26801399999999997</v>
      </c>
      <c r="F44" s="1">
        <v>5.8686300000000001E-5</v>
      </c>
      <c r="G44" s="1">
        <f t="shared" si="9"/>
        <v>428.24310520939576</v>
      </c>
      <c r="H44" s="1">
        <f t="shared" si="10"/>
        <v>-3858.8939150736719</v>
      </c>
      <c r="I44" s="1">
        <f t="shared" si="11"/>
        <v>2284.4009922661512</v>
      </c>
      <c r="J44" s="1">
        <f t="shared" si="12"/>
        <v>183.13147526630715</v>
      </c>
      <c r="K44" s="1">
        <f t="shared" si="0"/>
        <v>5.8686300000000001E-5</v>
      </c>
      <c r="L44" s="1">
        <v>1.7789800000000001E-4</v>
      </c>
      <c r="M44" s="1">
        <v>1.7789800000000001E-4</v>
      </c>
      <c r="N44" s="1">
        <v>-1.1741500000000001E-3</v>
      </c>
      <c r="O44" s="1">
        <f t="shared" si="1"/>
        <v>-8.1835400000000009E-4</v>
      </c>
      <c r="P44" s="1">
        <f t="shared" si="2"/>
        <v>6.0934459810133355E-7</v>
      </c>
      <c r="Q44" s="1">
        <f t="shared" si="3"/>
        <v>1.7789800000000001E-4</v>
      </c>
      <c r="R44" s="1">
        <v>1</v>
      </c>
      <c r="S44" s="1">
        <f t="shared" si="4"/>
        <v>-4.0876124762108027E-5</v>
      </c>
      <c r="T44" s="1">
        <f t="shared" si="5"/>
        <v>3.3721556600146471E-9</v>
      </c>
      <c r="U44" s="1">
        <f t="shared" si="6"/>
        <v>2.0438062381054013E-5</v>
      </c>
      <c r="V44" s="1">
        <f t="shared" si="7"/>
        <v>5.0430132355820684E-9</v>
      </c>
      <c r="W44" s="1">
        <f t="shared" si="8"/>
        <v>-1.1817765064491168E-8</v>
      </c>
    </row>
    <row r="45" spans="1:23" x14ac:dyDescent="0.2">
      <c r="A45">
        <v>44</v>
      </c>
      <c r="B45" s="1">
        <v>-4.9731000000000003E-3</v>
      </c>
      <c r="C45" s="1">
        <v>0.28059899999999999</v>
      </c>
      <c r="D45" s="1">
        <v>0.63462700000000005</v>
      </c>
      <c r="E45" s="1">
        <v>0.268127</v>
      </c>
      <c r="F45" s="1">
        <v>6.0056999999999998E-5</v>
      </c>
      <c r="G45" s="1">
        <f t="shared" si="9"/>
        <v>409.25804333552298</v>
      </c>
      <c r="H45" s="1">
        <f t="shared" si="10"/>
        <v>-3845.4804114686203</v>
      </c>
      <c r="I45" s="1">
        <f t="shared" si="11"/>
        <v>2350.623768877264</v>
      </c>
      <c r="J45" s="1">
        <f t="shared" si="12"/>
        <v>82.439629386466763</v>
      </c>
      <c r="K45" s="1">
        <f t="shared" si="0"/>
        <v>6.0056999999999998E-5</v>
      </c>
      <c r="L45" s="1">
        <v>1.8144E-4</v>
      </c>
      <c r="M45" s="1">
        <v>1.8144E-4</v>
      </c>
      <c r="N45" s="1">
        <v>-1.20963E-3</v>
      </c>
      <c r="O45" s="1">
        <f t="shared" si="1"/>
        <v>-8.4674999999999995E-4</v>
      </c>
      <c r="P45" s="1">
        <f t="shared" si="2"/>
        <v>6.4502524829999987E-7</v>
      </c>
      <c r="Q45" s="1">
        <f t="shared" si="3"/>
        <v>1.8144E-4</v>
      </c>
      <c r="R45" s="1">
        <v>1</v>
      </c>
      <c r="S45" s="1">
        <f t="shared" si="4"/>
        <v>-3.6436033046989558E-5</v>
      </c>
      <c r="T45" s="1">
        <f t="shared" si="5"/>
        <v>3.2077750623207294E-9</v>
      </c>
      <c r="U45" s="1">
        <f t="shared" si="6"/>
        <v>1.8218016523494779E-5</v>
      </c>
      <c r="V45" s="1">
        <f t="shared" si="7"/>
        <v>4.5353595665220446E-9</v>
      </c>
      <c r="W45" s="1">
        <f t="shared" si="8"/>
        <v>-1.1503515745081603E-8</v>
      </c>
    </row>
    <row r="46" spans="1:23" x14ac:dyDescent="0.2">
      <c r="A46">
        <v>45</v>
      </c>
      <c r="B46" s="1">
        <v>-4.4391099999999996E-3</v>
      </c>
      <c r="C46" s="1">
        <v>0.275451</v>
      </c>
      <c r="D46" s="1">
        <v>0.63782499999999998</v>
      </c>
      <c r="E46" s="1">
        <v>0.26816800000000002</v>
      </c>
      <c r="F46" s="1">
        <v>6.1427900000000002E-5</v>
      </c>
      <c r="G46" s="1">
        <f t="shared" si="9"/>
        <v>389.51783499890513</v>
      </c>
      <c r="H46" s="1">
        <f t="shared" si="10"/>
        <v>-3755.197315632045</v>
      </c>
      <c r="I46" s="1">
        <f t="shared" si="11"/>
        <v>2332.7740900137965</v>
      </c>
      <c r="J46" s="1">
        <f t="shared" si="12"/>
        <v>29.907360128392387</v>
      </c>
      <c r="K46" s="1">
        <f t="shared" si="0"/>
        <v>6.1427900000000002E-5</v>
      </c>
      <c r="L46" s="1">
        <v>1.8498200000000001E-4</v>
      </c>
      <c r="M46" s="1">
        <v>1.8498200000000001E-4</v>
      </c>
      <c r="N46" s="1">
        <v>-1.2453200000000001E-3</v>
      </c>
      <c r="O46" s="1">
        <f t="shared" si="1"/>
        <v>-8.7535600000000009E-4</v>
      </c>
      <c r="P46" s="1">
        <f t="shared" si="2"/>
        <v>6.8192127040133348E-7</v>
      </c>
      <c r="Q46" s="1">
        <f t="shared" si="3"/>
        <v>1.8498200000000001E-4</v>
      </c>
      <c r="R46" s="1">
        <v>1</v>
      </c>
      <c r="S46" s="1">
        <f t="shared" si="4"/>
        <v>-3.1901153953546341E-5</v>
      </c>
      <c r="T46" s="1">
        <f t="shared" si="5"/>
        <v>3.0271235306512633E-9</v>
      </c>
      <c r="U46" s="1">
        <f t="shared" si="6"/>
        <v>1.5950576976773171E-5</v>
      </c>
      <c r="V46" s="1">
        <f t="shared" si="7"/>
        <v>4.0448071542191287E-9</v>
      </c>
      <c r="W46" s="1">
        <f t="shared" si="8"/>
        <v>-1.1090810499037187E-8</v>
      </c>
    </row>
    <row r="47" spans="1:23" x14ac:dyDescent="0.2">
      <c r="A47">
        <v>46</v>
      </c>
      <c r="B47" s="1">
        <v>-3.9341100000000002E-3</v>
      </c>
      <c r="C47" s="1">
        <v>0.27047599999999999</v>
      </c>
      <c r="D47" s="1">
        <v>0.64095599999999997</v>
      </c>
      <c r="E47" s="1">
        <v>0.26815600000000001</v>
      </c>
      <c r="F47" s="1">
        <v>6.2801599999999999E-5</v>
      </c>
      <c r="G47" s="1">
        <f t="shared" si="9"/>
        <v>367.62029555215884</v>
      </c>
      <c r="H47" s="1">
        <f t="shared" si="10"/>
        <v>-3621.6058819247428</v>
      </c>
      <c r="I47" s="1">
        <f t="shared" si="11"/>
        <v>2279.2458324233839</v>
      </c>
      <c r="J47" s="1">
        <f t="shared" si="12"/>
        <v>-8.7355317755055903</v>
      </c>
      <c r="K47" s="1">
        <f t="shared" si="0"/>
        <v>6.2801599999999999E-5</v>
      </c>
      <c r="L47" s="1">
        <v>1.8852499999999999E-4</v>
      </c>
      <c r="M47" s="1">
        <v>1.8852499999999999E-4</v>
      </c>
      <c r="N47" s="1">
        <v>-1.2811299999999999E-3</v>
      </c>
      <c r="O47" s="1">
        <f t="shared" si="1"/>
        <v>-9.0407999999999992E-4</v>
      </c>
      <c r="P47" s="1">
        <f t="shared" si="2"/>
        <v>7.199619396749998E-7</v>
      </c>
      <c r="Q47" s="1">
        <f t="shared" si="3"/>
        <v>1.8852499999999999E-4</v>
      </c>
      <c r="R47" s="1">
        <v>1</v>
      </c>
      <c r="S47" s="1">
        <f t="shared" si="4"/>
        <v>-2.7319016231283584E-5</v>
      </c>
      <c r="T47" s="1">
        <f t="shared" si="5"/>
        <v>2.8324094664948135E-9</v>
      </c>
      <c r="U47" s="1">
        <f t="shared" si="6"/>
        <v>1.3659508115641792E-5</v>
      </c>
      <c r="V47" s="1">
        <f t="shared" si="7"/>
        <v>3.5787381143399495E-9</v>
      </c>
      <c r="W47" s="1">
        <f t="shared" si="8"/>
        <v>-1.0583309218134119E-8</v>
      </c>
    </row>
    <row r="48" spans="1:23" x14ac:dyDescent="0.2">
      <c r="A48">
        <v>47</v>
      </c>
      <c r="B48" s="1">
        <v>-3.4535199999999999E-3</v>
      </c>
      <c r="C48" s="1">
        <v>0.26562799999999998</v>
      </c>
      <c r="D48" s="1">
        <v>0.644042</v>
      </c>
      <c r="E48" s="1">
        <v>0.2681</v>
      </c>
      <c r="F48" s="1">
        <v>6.4178399999999995E-5</v>
      </c>
      <c r="G48" s="1">
        <f t="shared" si="9"/>
        <v>349.06304474143047</v>
      </c>
      <c r="H48" s="1">
        <f t="shared" si="10"/>
        <v>-3521.2085996513879</v>
      </c>
      <c r="I48" s="1">
        <f t="shared" si="11"/>
        <v>2241.4294015107789</v>
      </c>
      <c r="J48" s="1">
        <f t="shared" si="12"/>
        <v>-40.674026728646595</v>
      </c>
      <c r="K48" s="1">
        <f t="shared" si="0"/>
        <v>6.4178399999999995E-5</v>
      </c>
      <c r="L48" s="1">
        <v>1.92067E-4</v>
      </c>
      <c r="M48" s="1">
        <v>1.92067E-4</v>
      </c>
      <c r="N48" s="1">
        <v>-1.3170199999999999E-3</v>
      </c>
      <c r="O48" s="1">
        <f t="shared" si="1"/>
        <v>-9.3288599999999996E-4</v>
      </c>
      <c r="P48" s="1">
        <f t="shared" si="2"/>
        <v>7.5911452452299988E-7</v>
      </c>
      <c r="Q48" s="1">
        <f t="shared" si="3"/>
        <v>1.92067E-4</v>
      </c>
      <c r="R48" s="1">
        <v>1</v>
      </c>
      <c r="S48" s="1">
        <f t="shared" si="4"/>
        <v>-2.2661030379556989E-5</v>
      </c>
      <c r="T48" s="1">
        <f t="shared" si="5"/>
        <v>2.6216171927306704E-9</v>
      </c>
      <c r="U48" s="1">
        <f t="shared" si="6"/>
        <v>1.1330515189778495E-5</v>
      </c>
      <c r="V48" s="1">
        <f t="shared" si="7"/>
        <v>3.1351394905938751E-9</v>
      </c>
      <c r="W48" s="1">
        <f t="shared" si="8"/>
        <v>-9.9729464730594774E-9</v>
      </c>
    </row>
    <row r="49" spans="1:23" x14ac:dyDescent="0.2">
      <c r="A49">
        <v>48</v>
      </c>
      <c r="B49" s="1">
        <v>-2.9944400000000001E-3</v>
      </c>
      <c r="C49" s="1">
        <v>0.26088499999999998</v>
      </c>
      <c r="D49" s="1">
        <v>0.64709000000000005</v>
      </c>
      <c r="E49" s="1">
        <v>0.26800800000000002</v>
      </c>
      <c r="F49" s="1">
        <v>6.55588E-5</v>
      </c>
      <c r="G49" s="1">
        <f t="shared" si="9"/>
        <v>332.57026948710387</v>
      </c>
      <c r="H49" s="1">
        <f t="shared" si="10"/>
        <v>-3435.9605911329913</v>
      </c>
      <c r="I49" s="1">
        <f t="shared" si="11"/>
        <v>2208.0556360475516</v>
      </c>
      <c r="J49" s="1">
        <f t="shared" si="12"/>
        <v>-66.647348594596266</v>
      </c>
      <c r="K49" s="1">
        <f t="shared" si="0"/>
        <v>6.55588E-5</v>
      </c>
      <c r="L49" s="1">
        <v>1.9561000000000001E-4</v>
      </c>
      <c r="M49" s="1">
        <v>1.9561000000000001E-4</v>
      </c>
      <c r="N49" s="1">
        <v>-1.35297E-3</v>
      </c>
      <c r="O49" s="1">
        <f t="shared" si="1"/>
        <v>-9.6174999999999993E-4</v>
      </c>
      <c r="P49" s="1">
        <f t="shared" si="2"/>
        <v>7.993666721333333E-7</v>
      </c>
      <c r="Q49" s="1">
        <f t="shared" si="3"/>
        <v>1.9561000000000001E-4</v>
      </c>
      <c r="R49" s="1">
        <v>1</v>
      </c>
      <c r="S49" s="1">
        <f t="shared" si="4"/>
        <v>-1.7916005331711942E-5</v>
      </c>
      <c r="T49" s="1">
        <f t="shared" si="5"/>
        <v>2.3936555377029386E-9</v>
      </c>
      <c r="U49" s="1">
        <f t="shared" si="6"/>
        <v>8.9580026658559711E-6</v>
      </c>
      <c r="V49" s="1">
        <f t="shared" si="7"/>
        <v>2.7146387847488695E-9</v>
      </c>
      <c r="W49" s="1">
        <f t="shared" si="8"/>
        <v>-9.2536389037658245E-9</v>
      </c>
    </row>
    <row r="50" spans="1:23" x14ac:dyDescent="0.2">
      <c r="A50">
        <v>49</v>
      </c>
      <c r="B50" s="1">
        <v>-2.5547399999999998E-3</v>
      </c>
      <c r="C50" s="1">
        <v>0.25624400000000003</v>
      </c>
      <c r="D50" s="1">
        <v>0.65009399999999995</v>
      </c>
      <c r="E50" s="1">
        <v>0.26789299999999999</v>
      </c>
      <c r="F50" s="1">
        <v>6.6943100000000006E-5</v>
      </c>
      <c r="G50" s="1">
        <f t="shared" si="9"/>
        <v>317.63346095499406</v>
      </c>
      <c r="H50" s="1">
        <f t="shared" si="10"/>
        <v>-3352.5969804232677</v>
      </c>
      <c r="I50" s="1">
        <f t="shared" si="11"/>
        <v>2170.04984468676</v>
      </c>
      <c r="J50" s="1">
        <f t="shared" si="12"/>
        <v>-83.07447807558421</v>
      </c>
      <c r="K50" s="1">
        <f t="shared" si="0"/>
        <v>6.6943100000000006E-5</v>
      </c>
      <c r="L50" s="1">
        <v>1.9915199999999999E-4</v>
      </c>
      <c r="M50" s="1">
        <v>1.9915199999999999E-4</v>
      </c>
      <c r="N50" s="1">
        <v>-1.3889600000000001E-3</v>
      </c>
      <c r="O50" s="1">
        <f t="shared" si="1"/>
        <v>-9.9065600000000013E-4</v>
      </c>
      <c r="P50" s="1">
        <f t="shared" si="2"/>
        <v>8.4069990818133328E-7</v>
      </c>
      <c r="Q50" s="1">
        <f t="shared" si="3"/>
        <v>1.9915199999999999E-4</v>
      </c>
      <c r="R50" s="1">
        <v>1</v>
      </c>
      <c r="S50" s="1">
        <f t="shared" si="4"/>
        <v>-1.3078826704769988E-5</v>
      </c>
      <c r="T50" s="1">
        <f t="shared" si="5"/>
        <v>2.147769683427179E-9</v>
      </c>
      <c r="U50" s="1">
        <f t="shared" si="6"/>
        <v>6.539413352384994E-6</v>
      </c>
      <c r="V50" s="1">
        <f t="shared" si="7"/>
        <v>2.3188253914005837E-9</v>
      </c>
      <c r="W50" s="1">
        <f t="shared" si="8"/>
        <v>-8.420023025735312E-9</v>
      </c>
    </row>
    <row r="51" spans="1:23" x14ac:dyDescent="0.2">
      <c r="A51">
        <v>50</v>
      </c>
      <c r="B51" s="1">
        <v>-2.1287300000000001E-3</v>
      </c>
      <c r="C51" s="1">
        <v>0.25218000000000002</v>
      </c>
      <c r="D51" s="1">
        <v>0.65247299999999997</v>
      </c>
      <c r="E51" s="1">
        <v>0.26814199999999999</v>
      </c>
      <c r="F51" s="1">
        <v>6.8329000000000003E-5</v>
      </c>
      <c r="G51" s="1">
        <f t="shared" si="9"/>
        <v>307.38870048344091</v>
      </c>
      <c r="H51" s="1">
        <f t="shared" si="10"/>
        <v>-2932.3905043654108</v>
      </c>
      <c r="I51" s="1">
        <f t="shared" si="11"/>
        <v>1716.5740673930488</v>
      </c>
      <c r="J51" s="1">
        <f t="shared" si="12"/>
        <v>179.6666426149072</v>
      </c>
      <c r="K51" s="1">
        <f t="shared" si="0"/>
        <v>6.8329000000000003E-5</v>
      </c>
      <c r="L51" s="1">
        <v>2.0269400000000001E-4</v>
      </c>
      <c r="M51" s="1">
        <v>2.0269400000000001E-4</v>
      </c>
      <c r="N51" s="1">
        <v>-1.42497E-3</v>
      </c>
      <c r="O51" s="1">
        <f t="shared" si="1"/>
        <v>-1.019582E-3</v>
      </c>
      <c r="P51" s="1">
        <f t="shared" si="2"/>
        <v>8.8309669896533343E-7</v>
      </c>
      <c r="Q51" s="1">
        <f t="shared" si="3"/>
        <v>2.0269400000000001E-4</v>
      </c>
      <c r="R51" s="1">
        <v>1</v>
      </c>
      <c r="S51" s="1">
        <f t="shared" si="4"/>
        <v>-8.1717494124053554E-6</v>
      </c>
      <c r="T51" s="1">
        <f t="shared" si="5"/>
        <v>1.8798744359884743E-9</v>
      </c>
      <c r="U51" s="1">
        <f t="shared" si="6"/>
        <v>4.0858747062026777E-6</v>
      </c>
      <c r="V51" s="1">
        <f t="shared" si="7"/>
        <v>1.9466519244476215E-9</v>
      </c>
      <c r="W51" s="1">
        <f t="shared" si="8"/>
        <v>-7.452720255494749E-9</v>
      </c>
    </row>
    <row r="52" spans="1:23" x14ac:dyDescent="0.2">
      <c r="A52">
        <v>51</v>
      </c>
      <c r="B52" s="1">
        <v>-1.7155899999999999E-3</v>
      </c>
      <c r="C52" s="1">
        <v>0.249053</v>
      </c>
      <c r="D52" s="1">
        <v>0.65381800000000001</v>
      </c>
      <c r="E52" s="1">
        <v>0.26900400000000002</v>
      </c>
      <c r="F52" s="1">
        <v>6.9716100000000002E-5</v>
      </c>
      <c r="G52" s="1">
        <f t="shared" si="9"/>
        <v>297.84442361761984</v>
      </c>
      <c r="H52" s="1">
        <f t="shared" si="10"/>
        <v>-2254.3435945497954</v>
      </c>
      <c r="I52" s="1">
        <f t="shared" si="11"/>
        <v>969.64890779326765</v>
      </c>
      <c r="J52" s="1">
        <f t="shared" si="12"/>
        <v>621.44041525486989</v>
      </c>
      <c r="K52" s="1">
        <f t="shared" si="0"/>
        <v>6.9716100000000002E-5</v>
      </c>
      <c r="L52" s="1">
        <v>2.0623700000000001E-4</v>
      </c>
      <c r="M52" s="1">
        <v>2.0623700000000001E-4</v>
      </c>
      <c r="N52" s="1">
        <v>-1.4610000000000001E-3</v>
      </c>
      <c r="O52" s="1">
        <f t="shared" si="1"/>
        <v>-1.0485260000000001E-3</v>
      </c>
      <c r="P52" s="1">
        <f t="shared" si="2"/>
        <v>9.2655973805633331E-7</v>
      </c>
      <c r="Q52" s="1">
        <f t="shared" si="3"/>
        <v>2.0623700000000001E-4</v>
      </c>
      <c r="R52" s="1">
        <v>1</v>
      </c>
      <c r="S52" s="1">
        <f t="shared" si="4"/>
        <v>-3.2573226490030006E-6</v>
      </c>
      <c r="T52" s="1">
        <f t="shared" si="5"/>
        <v>1.5895966210120648E-9</v>
      </c>
      <c r="U52" s="1">
        <f t="shared" si="6"/>
        <v>1.6286613245015003E-6</v>
      </c>
      <c r="V52" s="1">
        <f t="shared" si="7"/>
        <v>1.6002067718517727E-9</v>
      </c>
      <c r="W52" s="1">
        <f t="shared" si="8"/>
        <v>-6.347776333208551E-9</v>
      </c>
    </row>
    <row r="53" spans="1:23" x14ac:dyDescent="0.2">
      <c r="A53">
        <v>52</v>
      </c>
      <c r="B53" s="1">
        <v>-1.3147E-3</v>
      </c>
      <c r="C53" s="1">
        <v>0.24687400000000001</v>
      </c>
      <c r="D53" s="1">
        <v>0.65412099999999995</v>
      </c>
      <c r="E53" s="1">
        <v>0.27048100000000003</v>
      </c>
      <c r="F53" s="1">
        <v>7.1104099999999996E-5</v>
      </c>
      <c r="G53" s="1">
        <f t="shared" si="9"/>
        <v>288.82564841498674</v>
      </c>
      <c r="H53" s="1">
        <f t="shared" si="10"/>
        <v>-1569.8847262247807</v>
      </c>
      <c r="I53" s="1">
        <f t="shared" si="11"/>
        <v>218.29971181552125</v>
      </c>
      <c r="J53" s="1">
        <f t="shared" si="12"/>
        <v>1064.1210374639859</v>
      </c>
      <c r="K53" s="1">
        <f t="shared" si="0"/>
        <v>7.1104099999999996E-5</v>
      </c>
      <c r="L53" s="1">
        <v>2.09779E-4</v>
      </c>
      <c r="M53" s="1">
        <v>2.09779E-4</v>
      </c>
      <c r="N53" s="1">
        <v>-1.49705E-3</v>
      </c>
      <c r="O53" s="1">
        <f t="shared" si="1"/>
        <v>-1.077492E-3</v>
      </c>
      <c r="P53" s="1">
        <f t="shared" si="2"/>
        <v>9.7108841174699995E-7</v>
      </c>
      <c r="Q53" s="1">
        <f t="shared" si="3"/>
        <v>2.09779E-4</v>
      </c>
      <c r="R53" s="1">
        <v>1</v>
      </c>
      <c r="S53" s="1">
        <f t="shared" si="4"/>
        <v>1.6513627620759952E-6</v>
      </c>
      <c r="T53" s="1">
        <f t="shared" si="5"/>
        <v>1.2766899349237808E-9</v>
      </c>
      <c r="U53" s="1">
        <f t="shared" si="6"/>
        <v>-8.2568138103799758E-7</v>
      </c>
      <c r="V53" s="1">
        <f t="shared" si="7"/>
        <v>1.2794169338957519E-9</v>
      </c>
      <c r="W53" s="1">
        <f t="shared" si="8"/>
        <v>-5.1040327407231515E-9</v>
      </c>
    </row>
    <row r="54" spans="1:23" x14ac:dyDescent="0.2">
      <c r="A54">
        <v>53</v>
      </c>
      <c r="B54" s="1">
        <v>-9.2530900000000003E-4</v>
      </c>
      <c r="C54" s="1">
        <v>0.245534</v>
      </c>
      <c r="D54" s="1">
        <v>0.65350299999999995</v>
      </c>
      <c r="E54" s="1">
        <v>0.27249899999999999</v>
      </c>
      <c r="F54" s="1">
        <v>7.2492700000000005E-5</v>
      </c>
      <c r="G54" s="1">
        <f t="shared" si="9"/>
        <v>280.41984732824244</v>
      </c>
      <c r="H54" s="1">
        <f t="shared" si="10"/>
        <v>-965.00072014979048</v>
      </c>
      <c r="I54" s="1">
        <f t="shared" si="11"/>
        <v>-445.05257093475689</v>
      </c>
      <c r="J54" s="1">
        <f t="shared" si="12"/>
        <v>1453.262278553904</v>
      </c>
      <c r="K54" s="1">
        <f t="shared" si="0"/>
        <v>7.2492700000000005E-5</v>
      </c>
      <c r="L54" s="1">
        <v>2.13322E-4</v>
      </c>
      <c r="M54" s="1">
        <v>2.13322E-4</v>
      </c>
      <c r="N54" s="1">
        <v>-1.5330999999999999E-3</v>
      </c>
      <c r="O54" s="1">
        <f t="shared" si="1"/>
        <v>-1.106456E-3</v>
      </c>
      <c r="P54" s="1">
        <f t="shared" si="2"/>
        <v>1.0166632673613332E-6</v>
      </c>
      <c r="Q54" s="1">
        <f t="shared" si="3"/>
        <v>2.13322E-4</v>
      </c>
      <c r="R54" s="1">
        <v>1</v>
      </c>
      <c r="S54" s="1">
        <f t="shared" si="4"/>
        <v>6.5627090092110923E-6</v>
      </c>
      <c r="T54" s="1">
        <f t="shared" si="5"/>
        <v>9.40727671258848E-10</v>
      </c>
      <c r="U54" s="1">
        <f t="shared" si="6"/>
        <v>-3.2813545046055461E-6</v>
      </c>
      <c r="V54" s="1">
        <f t="shared" si="7"/>
        <v>9.8379682079842839E-10</v>
      </c>
      <c r="W54" s="1">
        <f t="shared" si="8"/>
        <v>-3.7198415354958114E-9</v>
      </c>
    </row>
    <row r="55" spans="1:23" x14ac:dyDescent="0.2">
      <c r="A55">
        <v>54</v>
      </c>
      <c r="B55" s="1">
        <v>-5.4945899999999997E-4</v>
      </c>
      <c r="C55" s="1">
        <v>0.24457799999999999</v>
      </c>
      <c r="D55" s="1">
        <v>0.65250399999999997</v>
      </c>
      <c r="E55" s="1">
        <v>0.27471000000000001</v>
      </c>
      <c r="F55" s="1">
        <v>7.3881700000000001E-5</v>
      </c>
      <c r="G55" s="1">
        <f t="shared" si="9"/>
        <v>270.59035277177901</v>
      </c>
      <c r="H55" s="1">
        <f t="shared" si="10"/>
        <v>-688.26493880490636</v>
      </c>
      <c r="I55" s="1">
        <f t="shared" si="11"/>
        <v>-719.22246220300553</v>
      </c>
      <c r="J55" s="1">
        <f t="shared" si="12"/>
        <v>1591.7926565874905</v>
      </c>
      <c r="K55" s="1">
        <f t="shared" si="0"/>
        <v>7.3881700000000001E-5</v>
      </c>
      <c r="L55" s="1">
        <v>2.1686399999999999E-4</v>
      </c>
      <c r="M55" s="1">
        <v>2.1686399999999999E-4</v>
      </c>
      <c r="N55" s="1">
        <v>-1.5691500000000001E-3</v>
      </c>
      <c r="O55" s="1">
        <f t="shared" si="1"/>
        <v>-1.1354220000000001E-3</v>
      </c>
      <c r="P55" s="1">
        <f t="shared" si="2"/>
        <v>1.0632820027319999E-6</v>
      </c>
      <c r="Q55" s="1">
        <f t="shared" si="3"/>
        <v>2.1686399999999999E-4</v>
      </c>
      <c r="R55" s="1">
        <v>1</v>
      </c>
      <c r="S55" s="1">
        <f t="shared" si="4"/>
        <v>1.1505682932543666E-5</v>
      </c>
      <c r="T55" s="1">
        <f t="shared" si="5"/>
        <v>5.8422986593912191E-10</v>
      </c>
      <c r="U55" s="1">
        <f t="shared" si="6"/>
        <v>-5.7528414662718329E-6</v>
      </c>
      <c r="V55" s="1">
        <f t="shared" si="7"/>
        <v>7.1661060568334856E-10</v>
      </c>
      <c r="W55" s="1">
        <f t="shared" si="8"/>
        <v>-2.2045387240122611E-9</v>
      </c>
    </row>
    <row r="56" spans="1:23" x14ac:dyDescent="0.2">
      <c r="A56">
        <v>55</v>
      </c>
      <c r="B56" s="1">
        <v>-1.88495E-4</v>
      </c>
      <c r="C56" s="1">
        <v>0.243677</v>
      </c>
      <c r="D56" s="1">
        <v>0.65151000000000003</v>
      </c>
      <c r="E56" s="1">
        <v>0.276868</v>
      </c>
      <c r="F56" s="1">
        <v>7.5270899999999998E-5</v>
      </c>
      <c r="G56" s="1">
        <f t="shared" si="9"/>
        <v>259.83587676360554</v>
      </c>
      <c r="H56" s="1">
        <f t="shared" si="10"/>
        <v>-648.57471926287587</v>
      </c>
      <c r="I56" s="1">
        <f t="shared" si="11"/>
        <v>-715.51972358187561</v>
      </c>
      <c r="J56" s="1">
        <f t="shared" si="12"/>
        <v>1553.412035704001</v>
      </c>
      <c r="K56" s="1">
        <f t="shared" si="0"/>
        <v>7.5270899999999998E-5</v>
      </c>
      <c r="L56" s="1">
        <v>2.20406E-4</v>
      </c>
      <c r="M56" s="1">
        <v>2.20406E-4</v>
      </c>
      <c r="N56" s="1">
        <v>-1.6052099999999999E-3</v>
      </c>
      <c r="O56" s="1">
        <f t="shared" si="1"/>
        <v>-1.1643979999999999E-3</v>
      </c>
      <c r="P56" s="1">
        <f t="shared" si="2"/>
        <v>1.1109579264853332E-6</v>
      </c>
      <c r="Q56" s="1">
        <f t="shared" si="3"/>
        <v>2.20406E-4</v>
      </c>
      <c r="R56" s="1">
        <v>1</v>
      </c>
      <c r="S56" s="1">
        <f t="shared" si="4"/>
        <v>1.6504396904158225E-5</v>
      </c>
      <c r="T56" s="1">
        <f t="shared" si="5"/>
        <v>2.0941001435285289E-10</v>
      </c>
      <c r="U56" s="1">
        <f t="shared" si="6"/>
        <v>-8.2521984520791123E-6</v>
      </c>
      <c r="V56" s="1">
        <f t="shared" si="7"/>
        <v>4.8180513152284047E-10</v>
      </c>
      <c r="W56" s="1">
        <f t="shared" si="8"/>
        <v>-5.6524494024142392E-10</v>
      </c>
    </row>
    <row r="57" spans="1:23" x14ac:dyDescent="0.2">
      <c r="A57">
        <v>56</v>
      </c>
      <c r="B57" s="1">
        <v>1.84351E-4</v>
      </c>
      <c r="C57" s="1">
        <v>0.242588</v>
      </c>
      <c r="D57" s="1">
        <v>0.650675</v>
      </c>
      <c r="E57" s="1">
        <v>0.27896900000000002</v>
      </c>
      <c r="F57" s="1">
        <v>7.6660299999999995E-5</v>
      </c>
      <c r="G57" s="1">
        <f t="shared" si="9"/>
        <v>268.35036706492065</v>
      </c>
      <c r="H57" s="1">
        <f t="shared" si="10"/>
        <v>-783.79156470419514</v>
      </c>
      <c r="I57" s="1">
        <f t="shared" si="11"/>
        <v>-600.97883978698133</v>
      </c>
      <c r="J57" s="1">
        <f t="shared" si="12"/>
        <v>1512.1635238232502</v>
      </c>
      <c r="K57" s="1">
        <f t="shared" si="0"/>
        <v>7.6660299999999995E-5</v>
      </c>
      <c r="L57" s="1">
        <v>2.2394900000000001E-4</v>
      </c>
      <c r="M57" s="1">
        <v>2.2394900000000001E-4</v>
      </c>
      <c r="N57" s="1">
        <v>-1.6425400000000001E-3</v>
      </c>
      <c r="O57" s="1">
        <f t="shared" si="1"/>
        <v>-1.1946420000000001E-3</v>
      </c>
      <c r="P57" s="1">
        <f t="shared" si="2"/>
        <v>1.161260395707E-6</v>
      </c>
      <c r="Q57" s="1">
        <f t="shared" si="3"/>
        <v>2.2394900000000001E-4</v>
      </c>
      <c r="R57" s="1">
        <v>1</v>
      </c>
      <c r="S57" s="1">
        <f t="shared" si="4"/>
        <v>2.1969965820012446E-5</v>
      </c>
      <c r="T57" s="1">
        <f t="shared" si="5"/>
        <v>-2.1407951520898114E-10</v>
      </c>
      <c r="U57" s="1">
        <f t="shared" si="6"/>
        <v>-1.0984982910006223E-5</v>
      </c>
      <c r="V57" s="1">
        <f t="shared" si="7"/>
        <v>2.6859988292353398E-10</v>
      </c>
      <c r="W57" s="1">
        <f t="shared" si="8"/>
        <v>1.3389974589684397E-9</v>
      </c>
    </row>
    <row r="58" spans="1:23" x14ac:dyDescent="0.2">
      <c r="A58">
        <v>57</v>
      </c>
      <c r="B58" s="1">
        <v>5.6993799999999998E-4</v>
      </c>
      <c r="C58" s="1">
        <v>0.241373</v>
      </c>
      <c r="D58" s="1">
        <v>0.64992499999999997</v>
      </c>
      <c r="E58" s="1">
        <v>0.28106100000000001</v>
      </c>
      <c r="F58" s="1">
        <v>7.8052000000000004E-5</v>
      </c>
      <c r="G58" s="1">
        <f t="shared" si="9"/>
        <v>277.06186678163215</v>
      </c>
      <c r="H58" s="1">
        <f t="shared" si="10"/>
        <v>-873.03298124594812</v>
      </c>
      <c r="I58" s="1">
        <f t="shared" si="11"/>
        <v>-538.90924768270713</v>
      </c>
      <c r="J58" s="1">
        <f t="shared" si="12"/>
        <v>1503.1975282028952</v>
      </c>
      <c r="K58" s="1">
        <f t="shared" si="0"/>
        <v>7.8052000000000004E-5</v>
      </c>
      <c r="L58" s="1">
        <v>2.2749099999999999E-4</v>
      </c>
      <c r="M58" s="1">
        <v>2.2749099999999999E-4</v>
      </c>
      <c r="N58" s="1">
        <v>-1.6812999999999999E-3</v>
      </c>
      <c r="O58" s="1">
        <f t="shared" si="1"/>
        <v>-1.2263179999999999E-3</v>
      </c>
      <c r="P58" s="1">
        <f t="shared" si="2"/>
        <v>1.2144943605603333E-6</v>
      </c>
      <c r="Q58" s="1">
        <f t="shared" si="3"/>
        <v>2.2749099999999999E-4</v>
      </c>
      <c r="R58" s="1">
        <v>1</v>
      </c>
      <c r="S58" s="1">
        <f t="shared" si="4"/>
        <v>2.7939275565773425E-5</v>
      </c>
      <c r="T58" s="1">
        <f t="shared" si="5"/>
        <v>-6.9218648686903519E-10</v>
      </c>
      <c r="U58" s="1">
        <f t="shared" si="6"/>
        <v>-1.3969637782886712E-5</v>
      </c>
      <c r="V58" s="1">
        <f t="shared" si="7"/>
        <v>8.8416632271188745E-11</v>
      </c>
      <c r="W58" s="1">
        <f t="shared" si="8"/>
        <v>3.5493490666163649E-9</v>
      </c>
    </row>
    <row r="59" spans="1:23" x14ac:dyDescent="0.2">
      <c r="A59">
        <v>58</v>
      </c>
      <c r="B59" s="1">
        <v>9.6899099999999999E-4</v>
      </c>
      <c r="C59" s="1">
        <v>0.240144</v>
      </c>
      <c r="D59" s="1">
        <v>0.64912999999999998</v>
      </c>
      <c r="E59" s="1">
        <v>0.283225</v>
      </c>
      <c r="F59" s="1">
        <v>7.9450799999999995E-5</v>
      </c>
      <c r="G59" s="1">
        <f t="shared" si="9"/>
        <v>285.28238490134589</v>
      </c>
      <c r="H59" s="1">
        <f t="shared" si="10"/>
        <v>-878.61023734630828</v>
      </c>
      <c r="I59" s="1">
        <f t="shared" si="11"/>
        <v>-568.34429511009114</v>
      </c>
      <c r="J59" s="1">
        <f t="shared" si="12"/>
        <v>1547.0403202745308</v>
      </c>
      <c r="K59" s="1">
        <f t="shared" si="0"/>
        <v>7.9450799999999995E-5</v>
      </c>
      <c r="L59" s="1">
        <v>2.3103300000000001E-4</v>
      </c>
      <c r="M59" s="1">
        <v>2.3103300000000001E-4</v>
      </c>
      <c r="N59" s="1">
        <v>-1.7217199999999999E-3</v>
      </c>
      <c r="O59" s="1">
        <f t="shared" si="1"/>
        <v>-1.2596539999999998E-3</v>
      </c>
      <c r="P59" s="1">
        <f t="shared" si="2"/>
        <v>1.2710814263363334E-6</v>
      </c>
      <c r="Q59" s="1">
        <f t="shared" si="3"/>
        <v>2.3103300000000001E-4</v>
      </c>
      <c r="R59" s="1">
        <v>1</v>
      </c>
      <c r="S59" s="1">
        <f t="shared" si="4"/>
        <v>3.444786465968576E-5</v>
      </c>
      <c r="T59" s="1">
        <f t="shared" si="5"/>
        <v>-1.2316664623870701E-9</v>
      </c>
      <c r="U59" s="1">
        <f t="shared" si="6"/>
        <v>-1.722393232984288E-5</v>
      </c>
      <c r="V59" s="1">
        <f t="shared" si="7"/>
        <v>-4.5011082775042978E-11</v>
      </c>
      <c r="W59" s="1">
        <f t="shared" si="8"/>
        <v>6.1133212291603075E-9</v>
      </c>
    </row>
    <row r="60" spans="1:23" x14ac:dyDescent="0.2">
      <c r="A60">
        <v>59</v>
      </c>
      <c r="B60" s="1">
        <v>1.38675E-3</v>
      </c>
      <c r="C60" s="1">
        <v>0.23952499999999999</v>
      </c>
      <c r="D60" s="1">
        <v>0.64754800000000001</v>
      </c>
      <c r="E60" s="1">
        <v>0.28594399999999998</v>
      </c>
      <c r="F60" s="1">
        <v>8.0857899999999997E-5</v>
      </c>
      <c r="G60" s="1">
        <f t="shared" si="9"/>
        <v>296.89361097292254</v>
      </c>
      <c r="H60" s="1">
        <f t="shared" si="10"/>
        <v>-439.91187548859887</v>
      </c>
      <c r="I60" s="1">
        <f t="shared" si="11"/>
        <v>-1124.2982019756732</v>
      </c>
      <c r="J60" s="1">
        <f t="shared" si="12"/>
        <v>1932.343117049227</v>
      </c>
      <c r="K60" s="1">
        <f t="shared" si="0"/>
        <v>8.0857899999999997E-5</v>
      </c>
      <c r="L60" s="1">
        <v>2.3457600000000001E-4</v>
      </c>
      <c r="M60" s="1">
        <v>2.3457600000000001E-4</v>
      </c>
      <c r="N60" s="1">
        <v>-1.76403E-3</v>
      </c>
      <c r="O60" s="1">
        <f t="shared" si="1"/>
        <v>-1.294878E-3</v>
      </c>
      <c r="P60" s="1">
        <f t="shared" si="2"/>
        <v>1.3314753144120001E-6</v>
      </c>
      <c r="Q60" s="1">
        <f t="shared" si="3"/>
        <v>2.3457600000000001E-4</v>
      </c>
      <c r="R60" s="1">
        <v>1</v>
      </c>
      <c r="S60" s="1">
        <f t="shared" si="4"/>
        <v>4.1516352961089081E-5</v>
      </c>
      <c r="T60" s="1">
        <f t="shared" si="5"/>
        <v>-1.8464233922608411E-9</v>
      </c>
      <c r="U60" s="1">
        <f t="shared" si="6"/>
        <v>-2.0758176480544541E-5</v>
      </c>
      <c r="V60" s="1">
        <f t="shared" si="7"/>
        <v>-1.2281582907111094E-10</v>
      </c>
      <c r="W60" s="1">
        <f t="shared" si="8"/>
        <v>9.1093011322330951E-9</v>
      </c>
    </row>
    <row r="61" spans="1:23" x14ac:dyDescent="0.2">
      <c r="A61" s="4">
        <v>60</v>
      </c>
      <c r="B61" s="1">
        <v>1.79962E-3</v>
      </c>
      <c r="C61" s="1">
        <v>0.239648</v>
      </c>
      <c r="D61" s="1">
        <v>0.64513900000000002</v>
      </c>
      <c r="E61" s="1">
        <v>0.289155</v>
      </c>
      <c r="F61" s="2">
        <v>8.2274200000000006E-5</v>
      </c>
      <c r="G61" s="1">
        <f t="shared" si="9"/>
        <v>291.51309750758844</v>
      </c>
      <c r="H61" s="1">
        <f t="shared" si="10"/>
        <v>86.846007201871942</v>
      </c>
      <c r="I61" s="1">
        <f t="shared" si="11"/>
        <v>-1700.9108239779564</v>
      </c>
      <c r="J61" s="1">
        <f t="shared" si="12"/>
        <v>2267.1750335380921</v>
      </c>
      <c r="K61" s="1">
        <f t="shared" si="0"/>
        <v>8.2274200000000006E-5</v>
      </c>
      <c r="L61" s="1">
        <v>2.38118E-4</v>
      </c>
      <c r="M61" s="1">
        <v>2.38118E-4</v>
      </c>
      <c r="N61" s="1">
        <v>-1.8070600000000001E-3</v>
      </c>
      <c r="O61" s="2">
        <f t="shared" si="1"/>
        <v>-1.330824E-3</v>
      </c>
      <c r="P61" s="2">
        <f t="shared" si="2"/>
        <v>1.3942510172279999E-6</v>
      </c>
      <c r="Q61" s="2">
        <f t="shared" si="3"/>
        <v>2.38118E-4</v>
      </c>
      <c r="R61" s="1">
        <v>1</v>
      </c>
      <c r="S61" s="1">
        <f t="shared" si="4"/>
        <v>4.8763578076663802E-5</v>
      </c>
      <c r="T61" s="1">
        <f t="shared" si="5"/>
        <v>-2.5091220156238531E-9</v>
      </c>
      <c r="U61" s="1">
        <f t="shared" si="6"/>
        <v>-2.4381789038331901E-5</v>
      </c>
      <c r="V61" s="1">
        <f t="shared" si="7"/>
        <v>-1.3123546878496674E-10</v>
      </c>
      <c r="W61" s="1">
        <f t="shared" si="8"/>
        <v>1.2414374609334298E-8</v>
      </c>
    </row>
    <row r="62" spans="1:23" x14ac:dyDescent="0.2">
      <c r="A62">
        <v>61</v>
      </c>
      <c r="B62" s="1">
        <v>2.2113800000000002E-3</v>
      </c>
      <c r="C62" s="1">
        <v>0.24029400000000001</v>
      </c>
      <c r="D62" s="1">
        <v>0.64211600000000002</v>
      </c>
      <c r="E62" s="1">
        <v>0.29276000000000002</v>
      </c>
      <c r="F62" s="1">
        <v>8.3698799999999999E-5</v>
      </c>
      <c r="G62" s="1">
        <f t="shared" si="9"/>
        <v>289.03551874210456</v>
      </c>
      <c r="H62" s="1">
        <f t="shared" si="10"/>
        <v>453.46062052506727</v>
      </c>
      <c r="I62" s="1">
        <f t="shared" si="11"/>
        <v>-2121.9991576582988</v>
      </c>
      <c r="J62" s="1">
        <f t="shared" si="12"/>
        <v>2530.5348869858503</v>
      </c>
      <c r="K62" s="1">
        <f t="shared" si="0"/>
        <v>8.3698799999999999E-5</v>
      </c>
      <c r="L62" s="1">
        <v>2.41661E-4</v>
      </c>
      <c r="M62" s="1">
        <v>2.41661E-4</v>
      </c>
      <c r="N62" s="1">
        <v>-1.8507E-3</v>
      </c>
      <c r="O62" s="1">
        <f t="shared" si="1"/>
        <v>-1.367378E-3</v>
      </c>
      <c r="P62" s="1">
        <f t="shared" si="2"/>
        <v>1.4593248514403335E-6</v>
      </c>
      <c r="Q62" s="1">
        <f t="shared" si="3"/>
        <v>2.41661E-4</v>
      </c>
      <c r="R62" s="1">
        <v>1</v>
      </c>
      <c r="S62" s="1">
        <f t="shared" si="4"/>
        <v>5.6288040432292104E-5</v>
      </c>
      <c r="T62" s="1">
        <f t="shared" si="5"/>
        <v>-3.227121789978125E-9</v>
      </c>
      <c r="U62" s="1">
        <f t="shared" si="6"/>
        <v>-2.8144020216146052E-5</v>
      </c>
      <c r="V62" s="1">
        <f t="shared" si="7"/>
        <v>-5.8778294270774149E-11</v>
      </c>
      <c r="W62" s="1">
        <f t="shared" si="8"/>
        <v>1.6076830655619851E-8</v>
      </c>
    </row>
    <row r="63" spans="1:23" x14ac:dyDescent="0.2">
      <c r="A63">
        <v>62</v>
      </c>
      <c r="B63" s="1">
        <v>2.63204E-3</v>
      </c>
      <c r="C63" s="1">
        <v>0.24113799999999999</v>
      </c>
      <c r="D63" s="1">
        <v>0.63875700000000002</v>
      </c>
      <c r="E63" s="1">
        <v>0.29666300000000001</v>
      </c>
      <c r="F63" s="1">
        <v>8.5127E-5</v>
      </c>
      <c r="G63" s="1">
        <f t="shared" si="9"/>
        <v>294.53858003080768</v>
      </c>
      <c r="H63" s="1">
        <f t="shared" si="10"/>
        <v>590.95364794845477</v>
      </c>
      <c r="I63" s="1">
        <f t="shared" si="11"/>
        <v>-2351.9114969892162</v>
      </c>
      <c r="J63" s="1">
        <f t="shared" si="12"/>
        <v>2732.8105307379828</v>
      </c>
      <c r="K63" s="1">
        <f t="shared" si="0"/>
        <v>8.5127E-5</v>
      </c>
      <c r="L63" s="1">
        <v>2.4520299999999999E-4</v>
      </c>
      <c r="M63" s="1">
        <v>2.4520299999999999E-4</v>
      </c>
      <c r="N63" s="1">
        <v>-1.8947899999999999E-3</v>
      </c>
      <c r="O63" s="1">
        <f t="shared" si="1"/>
        <v>-1.4043839999999998E-3</v>
      </c>
      <c r="P63" s="1">
        <f t="shared" si="2"/>
        <v>1.5265233466829996E-6</v>
      </c>
      <c r="Q63" s="1">
        <f t="shared" si="3"/>
        <v>2.4520299999999999E-4</v>
      </c>
      <c r="R63" s="1">
        <v>1</v>
      </c>
      <c r="S63" s="1">
        <f t="shared" si="4"/>
        <v>6.4321147087269823E-5</v>
      </c>
      <c r="T63" s="1">
        <f t="shared" si="5"/>
        <v>-4.0178705094035224E-9</v>
      </c>
      <c r="U63" s="1">
        <f t="shared" si="6"/>
        <v>-3.2160573543634912E-5</v>
      </c>
      <c r="V63" s="1">
        <f t="shared" si="7"/>
        <v>1.1933945321867718E-10</v>
      </c>
      <c r="W63" s="1">
        <f t="shared" si="8"/>
        <v>2.0208692000236289E-8</v>
      </c>
    </row>
    <row r="64" spans="1:23" x14ac:dyDescent="0.2">
      <c r="A64">
        <v>63</v>
      </c>
      <c r="B64" s="1">
        <v>3.0564699999999999E-3</v>
      </c>
      <c r="C64" s="1">
        <v>0.241538</v>
      </c>
      <c r="D64" s="1">
        <v>0.63581699999999997</v>
      </c>
      <c r="E64" s="1">
        <v>0.30038300000000001</v>
      </c>
      <c r="F64" s="1">
        <v>8.6558300000000001E-5</v>
      </c>
      <c r="G64" s="1">
        <f t="shared" si="9"/>
        <v>296.53461887794288</v>
      </c>
      <c r="H64" s="1">
        <f t="shared" si="10"/>
        <v>279.46621952072326</v>
      </c>
      <c r="I64" s="1">
        <f t="shared" si="11"/>
        <v>-2054.0767134772946</v>
      </c>
      <c r="J64" s="1">
        <f t="shared" si="12"/>
        <v>2599.0358415426526</v>
      </c>
      <c r="K64" s="1">
        <f t="shared" si="0"/>
        <v>8.6558300000000001E-5</v>
      </c>
      <c r="L64" s="1">
        <v>2.4874499999999998E-4</v>
      </c>
      <c r="M64" s="1">
        <v>2.4874499999999998E-4</v>
      </c>
      <c r="N64" s="1">
        <v>-1.93914E-3</v>
      </c>
      <c r="O64" s="1">
        <f t="shared" si="1"/>
        <v>-1.44165E-3</v>
      </c>
      <c r="P64" s="1">
        <f t="shared" si="2"/>
        <v>1.5956135910750002E-6</v>
      </c>
      <c r="Q64" s="1">
        <f t="shared" si="3"/>
        <v>2.4874499999999998E-4</v>
      </c>
      <c r="R64" s="1">
        <v>1</v>
      </c>
      <c r="S64" s="1">
        <f t="shared" si="4"/>
        <v>7.2906910151153631E-5</v>
      </c>
      <c r="T64" s="1">
        <f t="shared" si="5"/>
        <v>-4.876945072713006E-9</v>
      </c>
      <c r="U64" s="1">
        <f t="shared" si="6"/>
        <v>-3.6453455075576816E-5</v>
      </c>
      <c r="V64" s="1">
        <f t="shared" si="7"/>
        <v>4.3847247507538262E-10</v>
      </c>
      <c r="W64" s="1">
        <f t="shared" si="8"/>
        <v>2.4823197838640412E-8</v>
      </c>
    </row>
    <row r="65" spans="1:23" x14ac:dyDescent="0.2">
      <c r="A65">
        <v>64</v>
      </c>
      <c r="B65" s="1">
        <v>3.4873199999999999E-3</v>
      </c>
      <c r="C65" s="1">
        <v>0.24145800000000001</v>
      </c>
      <c r="D65" s="1">
        <v>0.63331400000000004</v>
      </c>
      <c r="E65" s="1">
        <v>0.30392799999999998</v>
      </c>
      <c r="F65" s="1">
        <v>8.79917E-5</v>
      </c>
      <c r="G65" s="1">
        <f t="shared" si="9"/>
        <v>300.57904283521719</v>
      </c>
      <c r="H65" s="1">
        <f t="shared" si="10"/>
        <v>-55.811357611271667</v>
      </c>
      <c r="I65" s="1">
        <f t="shared" si="11"/>
        <v>-1746.197851262679</v>
      </c>
      <c r="J65" s="1">
        <f t="shared" si="12"/>
        <v>2473.140784149552</v>
      </c>
      <c r="K65" s="1">
        <f t="shared" si="0"/>
        <v>8.79917E-5</v>
      </c>
      <c r="L65" s="1">
        <v>2.5228799999999998E-4</v>
      </c>
      <c r="M65" s="1">
        <v>2.5228799999999998E-4</v>
      </c>
      <c r="N65" s="1">
        <v>-1.9836799999999998E-3</v>
      </c>
      <c r="O65" s="1">
        <f t="shared" si="1"/>
        <v>-1.4791039999999997E-3</v>
      </c>
      <c r="P65" s="1">
        <f t="shared" si="2"/>
        <v>1.6665176323413327E-6</v>
      </c>
      <c r="Q65" s="1">
        <f t="shared" si="3"/>
        <v>2.5228799999999998E-4</v>
      </c>
      <c r="R65" s="1">
        <v>1</v>
      </c>
      <c r="S65" s="1">
        <f t="shared" si="4"/>
        <v>8.2107744862818823E-5</v>
      </c>
      <c r="T65" s="1">
        <f t="shared" si="5"/>
        <v>-5.8116802696165767E-9</v>
      </c>
      <c r="U65" s="1">
        <f t="shared" si="6"/>
        <v>-4.1053872431409411E-5</v>
      </c>
      <c r="V65" s="1">
        <f t="shared" si="7"/>
        <v>9.300014968411738E-10</v>
      </c>
      <c r="W65" s="1">
        <f t="shared" si="8"/>
        <v>2.998840284492406E-8</v>
      </c>
    </row>
    <row r="66" spans="1:23" x14ac:dyDescent="0.2">
      <c r="A66">
        <v>65</v>
      </c>
      <c r="B66" s="1">
        <v>3.9215700000000001E-3</v>
      </c>
      <c r="C66" s="1">
        <v>0.24104900000000001</v>
      </c>
      <c r="D66" s="1">
        <v>0.63110100000000002</v>
      </c>
      <c r="E66" s="1">
        <v>0.307369</v>
      </c>
      <c r="F66" s="1">
        <v>8.9426300000000001E-5</v>
      </c>
      <c r="G66" s="1">
        <f t="shared" si="9"/>
        <v>302.69761606022564</v>
      </c>
      <c r="H66" s="1">
        <f t="shared" si="10"/>
        <v>-285.09689111947046</v>
      </c>
      <c r="I66" s="1">
        <f t="shared" si="11"/>
        <v>-1542.5902690645603</v>
      </c>
      <c r="J66" s="1">
        <f t="shared" si="12"/>
        <v>2398.5780008364868</v>
      </c>
      <c r="K66" s="1">
        <f t="shared" si="0"/>
        <v>8.9426300000000001E-5</v>
      </c>
      <c r="L66" s="1">
        <v>2.5583000000000002E-4</v>
      </c>
      <c r="M66" s="1">
        <v>2.5583000000000002E-4</v>
      </c>
      <c r="N66" s="1">
        <v>-2.02834E-3</v>
      </c>
      <c r="O66" s="1">
        <f t="shared" si="1"/>
        <v>-1.5166799999999999E-3</v>
      </c>
      <c r="P66" s="1">
        <f t="shared" si="2"/>
        <v>1.7391441962999996E-6</v>
      </c>
      <c r="Q66" s="1">
        <f t="shared" si="3"/>
        <v>2.5583000000000002E-4</v>
      </c>
      <c r="R66" s="1">
        <v>1</v>
      </c>
      <c r="S66" s="1">
        <f t="shared" si="4"/>
        <v>9.1856122407302525E-5</v>
      </c>
      <c r="T66" s="1">
        <f t="shared" si="5"/>
        <v>-6.8201757058841896E-9</v>
      </c>
      <c r="U66" s="1">
        <f t="shared" si="6"/>
        <v>-4.5928061203651262E-5</v>
      </c>
      <c r="V66" s="1">
        <f t="shared" si="7"/>
        <v>1.6173715178211561E-9</v>
      </c>
      <c r="W66" s="1">
        <f t="shared" si="8"/>
        <v>3.5718250047242107E-8</v>
      </c>
    </row>
    <row r="67" spans="1:23" x14ac:dyDescent="0.2">
      <c r="A67">
        <v>66</v>
      </c>
      <c r="B67" s="1">
        <v>4.3476399999999998E-3</v>
      </c>
      <c r="C67" s="1">
        <v>0.24044599999999999</v>
      </c>
      <c r="D67" s="1">
        <v>0.62911799999999996</v>
      </c>
      <c r="E67" s="1">
        <v>0.310666</v>
      </c>
      <c r="F67" s="1">
        <v>9.0861900000000005E-5</v>
      </c>
      <c r="G67" s="1">
        <f t="shared" si="9"/>
        <v>296.78879910838583</v>
      </c>
      <c r="H67" s="1">
        <f t="shared" si="10"/>
        <v>-420.03343549736599</v>
      </c>
      <c r="I67" s="1">
        <f t="shared" si="11"/>
        <v>-1381.3039843968118</v>
      </c>
      <c r="J67" s="1">
        <f t="shared" si="12"/>
        <v>2296.6007244357661</v>
      </c>
      <c r="K67" s="1">
        <f t="shared" ref="K67:K130" si="13">F67</f>
        <v>9.0861900000000005E-5</v>
      </c>
      <c r="L67" s="1">
        <v>2.5937200000000001E-4</v>
      </c>
      <c r="M67" s="1">
        <v>2.5937200000000001E-4</v>
      </c>
      <c r="N67" s="1">
        <v>-2.0730900000000001E-3</v>
      </c>
      <c r="O67" s="1">
        <f t="shared" ref="O67:O130" si="14">SUM(L67:N67)</f>
        <v>-1.5543460000000001E-3</v>
      </c>
      <c r="P67" s="1">
        <f t="shared" ref="P67:P130" si="15">((L67-M67)^2+(L67-N67)^2+(M67-N67)^2)/6</f>
        <v>1.8134596604813333E-6</v>
      </c>
      <c r="Q67" s="1">
        <f t="shared" ref="Q67:Q130" si="16">L67</f>
        <v>2.5937200000000001E-4</v>
      </c>
      <c r="R67" s="1">
        <v>1</v>
      </c>
      <c r="S67" s="1">
        <f t="shared" ref="S67:S130" si="17">-(C67*SQRT(P67)+D67*F67+E67*O67)</f>
        <v>1.0192357756054829E-4</v>
      </c>
      <c r="T67" s="1">
        <f t="shared" ref="T67:T130" si="18">-B67*P67</f>
        <v>-7.8842697582950636E-9</v>
      </c>
      <c r="U67" s="1">
        <f t="shared" ref="U67:U130" si="19">-S67/2</f>
        <v>-5.0961788780274145E-5</v>
      </c>
      <c r="V67" s="1">
        <f t="shared" ref="V67:V130" si="20">-S67^2+T67</f>
        <v>2.5041459044460385E-9</v>
      </c>
      <c r="W67" s="1">
        <f t="shared" ref="W67:W130" si="21">S67^2-4*R67*T67</f>
        <v>4.1925494695921355E-8</v>
      </c>
    </row>
    <row r="68" spans="1:23" x14ac:dyDescent="0.2">
      <c r="A68">
        <v>67</v>
      </c>
      <c r="B68" s="1">
        <v>4.7676000000000003E-3</v>
      </c>
      <c r="C68" s="1">
        <v>0.240012</v>
      </c>
      <c r="D68" s="1">
        <v>0.62694300000000003</v>
      </c>
      <c r="E68" s="1">
        <v>0.31408399999999997</v>
      </c>
      <c r="F68" s="1">
        <v>9.2298000000000003E-5</v>
      </c>
      <c r="G68" s="1">
        <f t="shared" ref="G68:G131" si="22">(B68-B67)/(F68-F67)</f>
        <v>292.43088921384378</v>
      </c>
      <c r="H68" s="1">
        <f t="shared" ref="H68:H131" si="23">(C68-C67)/(F68-F67)</f>
        <v>-302.20736717498124</v>
      </c>
      <c r="I68" s="1">
        <f t="shared" ref="I68:I131" si="24">(D68-D67)/(F68-F67)</f>
        <v>-1514.5184875704547</v>
      </c>
      <c r="J68" s="1">
        <f t="shared" ref="J68:J131" si="25">(E68-E67)/(F68-F67)</f>
        <v>2380.0570990877941</v>
      </c>
      <c r="K68" s="1">
        <f t="shared" si="13"/>
        <v>9.2298000000000003E-5</v>
      </c>
      <c r="L68" s="1">
        <v>2.6291500000000001E-4</v>
      </c>
      <c r="M68" s="1">
        <v>2.6291500000000001E-4</v>
      </c>
      <c r="N68" s="1">
        <v>-2.1178999999999998E-3</v>
      </c>
      <c r="O68" s="1">
        <f t="shared" si="14"/>
        <v>-1.5920699999999997E-3</v>
      </c>
      <c r="P68" s="1">
        <f t="shared" si="15"/>
        <v>1.8894266880749994E-6</v>
      </c>
      <c r="Q68" s="1">
        <f t="shared" si="16"/>
        <v>2.6291500000000001E-4</v>
      </c>
      <c r="R68" s="1">
        <v>1</v>
      </c>
      <c r="S68" s="1">
        <f t="shared" si="17"/>
        <v>1.1226623062205848E-4</v>
      </c>
      <c r="T68" s="1">
        <f t="shared" si="18"/>
        <v>-9.0080306780663682E-9</v>
      </c>
      <c r="U68" s="1">
        <f t="shared" si="19"/>
        <v>-5.6133115311029239E-5</v>
      </c>
      <c r="V68" s="1">
        <f t="shared" si="20"/>
        <v>3.5956758600188526E-9</v>
      </c>
      <c r="W68" s="1">
        <f t="shared" si="21"/>
        <v>4.8635829250350694E-8</v>
      </c>
    </row>
    <row r="69" spans="1:23" x14ac:dyDescent="0.2">
      <c r="A69">
        <v>68</v>
      </c>
      <c r="B69" s="1">
        <v>5.1894200000000001E-3</v>
      </c>
      <c r="C69" s="1">
        <v>0.24074200000000001</v>
      </c>
      <c r="D69" s="1">
        <v>0.62339500000000003</v>
      </c>
      <c r="E69" s="1">
        <v>0.31838499999999997</v>
      </c>
      <c r="F69" s="1">
        <v>9.3734599999999995E-5</v>
      </c>
      <c r="G69" s="1">
        <f t="shared" si="22"/>
        <v>293.62383405262568</v>
      </c>
      <c r="H69" s="1">
        <f t="shared" si="23"/>
        <v>508.14422943060862</v>
      </c>
      <c r="I69" s="1">
        <f t="shared" si="24"/>
        <v>-2469.7201726298304</v>
      </c>
      <c r="J69" s="1">
        <f t="shared" si="25"/>
        <v>2993.8744257274275</v>
      </c>
      <c r="K69" s="1">
        <f t="shared" si="13"/>
        <v>9.3734599999999995E-5</v>
      </c>
      <c r="L69" s="1">
        <v>2.66457E-4</v>
      </c>
      <c r="M69" s="1">
        <v>2.66457E-4</v>
      </c>
      <c r="N69" s="1">
        <v>-2.1627399999999998E-3</v>
      </c>
      <c r="O69" s="1">
        <f t="shared" si="14"/>
        <v>-1.6298259999999998E-3</v>
      </c>
      <c r="P69" s="1">
        <f t="shared" si="15"/>
        <v>1.9669993549363326E-6</v>
      </c>
      <c r="Q69" s="1">
        <f t="shared" si="16"/>
        <v>2.66457E-4</v>
      </c>
      <c r="R69" s="1">
        <v>1</v>
      </c>
      <c r="S69" s="1">
        <f t="shared" si="17"/>
        <v>1.2283840681942489E-4</v>
      </c>
      <c r="T69" s="1">
        <f t="shared" si="18"/>
        <v>-1.0207585792493703E-8</v>
      </c>
      <c r="U69" s="1">
        <f t="shared" si="19"/>
        <v>-6.1419203409712443E-5</v>
      </c>
      <c r="V69" s="1">
        <f t="shared" si="20"/>
        <v>4.8816883974408275E-9</v>
      </c>
      <c r="W69" s="1">
        <f t="shared" si="21"/>
        <v>5.5919617359909343E-8</v>
      </c>
    </row>
    <row r="70" spans="1:23" x14ac:dyDescent="0.2">
      <c r="A70">
        <v>69</v>
      </c>
      <c r="B70" s="1">
        <v>5.6261499999999999E-3</v>
      </c>
      <c r="C70" s="1">
        <v>0.242705</v>
      </c>
      <c r="D70" s="1">
        <v>0.61834999999999996</v>
      </c>
      <c r="E70" s="1">
        <v>0.32367699999999999</v>
      </c>
      <c r="F70" s="1">
        <v>9.5186000000000006E-5</v>
      </c>
      <c r="G70" s="1">
        <f t="shared" si="22"/>
        <v>300.90257682237592</v>
      </c>
      <c r="H70" s="1">
        <f t="shared" si="23"/>
        <v>1352.4872536860805</v>
      </c>
      <c r="I70" s="1">
        <f t="shared" si="24"/>
        <v>-3475.9542510679607</v>
      </c>
      <c r="J70" s="1">
        <f t="shared" si="25"/>
        <v>3646.1347664323948</v>
      </c>
      <c r="K70" s="1">
        <f t="shared" si="13"/>
        <v>9.5186000000000006E-5</v>
      </c>
      <c r="L70" s="1">
        <v>2.7E-4</v>
      </c>
      <c r="M70" s="1">
        <v>2.7E-4</v>
      </c>
      <c r="N70" s="1">
        <v>-2.2090299999999998E-3</v>
      </c>
      <c r="O70" s="1">
        <f t="shared" si="14"/>
        <v>-1.6690299999999997E-3</v>
      </c>
      <c r="P70" s="1">
        <f t="shared" si="15"/>
        <v>2.0485299136333328E-6</v>
      </c>
      <c r="Q70" s="1">
        <f t="shared" si="16"/>
        <v>2.7E-4</v>
      </c>
      <c r="R70" s="1">
        <v>1</v>
      </c>
      <c r="S70" s="1">
        <f t="shared" si="17"/>
        <v>1.3399230546567406E-4</v>
      </c>
      <c r="T70" s="1">
        <f t="shared" si="18"/>
        <v>-1.1525336573588175E-8</v>
      </c>
      <c r="U70" s="1">
        <f t="shared" si="19"/>
        <v>-6.6996152732837032E-5</v>
      </c>
      <c r="V70" s="1">
        <f t="shared" si="20"/>
        <v>6.428601350418332E-9</v>
      </c>
      <c r="W70" s="1">
        <f t="shared" si="21"/>
        <v>6.4055284218359202E-8</v>
      </c>
    </row>
    <row r="71" spans="1:23" x14ac:dyDescent="0.2">
      <c r="A71">
        <v>70</v>
      </c>
      <c r="B71" s="1">
        <v>5.6753300000000001E-3</v>
      </c>
      <c r="C71" s="1">
        <v>0.249054</v>
      </c>
      <c r="D71" s="1">
        <v>0.61024199999999995</v>
      </c>
      <c r="E71" s="1">
        <v>0.32939600000000002</v>
      </c>
      <c r="F71" s="1">
        <v>9.6655000000000002E-5</v>
      </c>
      <c r="G71" s="1">
        <f t="shared" si="22"/>
        <v>33.478556841388958</v>
      </c>
      <c r="H71" s="1">
        <f t="shared" si="23"/>
        <v>4321.9877467665165</v>
      </c>
      <c r="I71" s="1">
        <f t="shared" si="24"/>
        <v>-5519.4009530292906</v>
      </c>
      <c r="J71" s="1">
        <f t="shared" si="25"/>
        <v>3893.1245745405354</v>
      </c>
      <c r="K71" s="1">
        <f t="shared" si="13"/>
        <v>9.6655000000000002E-5</v>
      </c>
      <c r="L71" s="1">
        <v>2.7618899999999998E-4</v>
      </c>
      <c r="M71" s="1">
        <v>2.7618899999999998E-4</v>
      </c>
      <c r="N71" s="1">
        <v>-2.2597699999999999E-3</v>
      </c>
      <c r="O71" s="1">
        <f t="shared" si="14"/>
        <v>-1.7073919999999999E-3</v>
      </c>
      <c r="P71" s="1">
        <f t="shared" si="15"/>
        <v>2.1436960165603333E-6</v>
      </c>
      <c r="Q71" s="1">
        <f t="shared" si="16"/>
        <v>2.7618899999999998E-4</v>
      </c>
      <c r="R71" s="1">
        <v>1</v>
      </c>
      <c r="S71" s="1">
        <f t="shared" si="17"/>
        <v>1.3877607513032987E-4</v>
      </c>
      <c r="T71" s="1">
        <f t="shared" si="18"/>
        <v>-1.2166182313665356E-8</v>
      </c>
      <c r="U71" s="1">
        <f t="shared" si="19"/>
        <v>-6.9388037565164934E-5</v>
      </c>
      <c r="V71" s="1">
        <f t="shared" si="20"/>
        <v>7.0926167149136045E-9</v>
      </c>
      <c r="W71" s="1">
        <f t="shared" si="21"/>
        <v>6.7923528283240381E-8</v>
      </c>
    </row>
    <row r="72" spans="1:23" x14ac:dyDescent="0.2">
      <c r="A72">
        <v>71</v>
      </c>
      <c r="B72" s="1">
        <v>5.2063700000000001E-3</v>
      </c>
      <c r="C72" s="1">
        <v>0.26004899999999997</v>
      </c>
      <c r="D72" s="1">
        <v>0.59947700000000004</v>
      </c>
      <c r="E72" s="1">
        <v>0.33475500000000002</v>
      </c>
      <c r="F72" s="1">
        <v>9.8144299999999995E-5</v>
      </c>
      <c r="G72" s="1">
        <f t="shared" si="22"/>
        <v>-314.88618814208172</v>
      </c>
      <c r="H72" s="1">
        <f t="shared" si="23"/>
        <v>7382.662996038428</v>
      </c>
      <c r="I72" s="1">
        <f t="shared" si="24"/>
        <v>-7228.2280265896507</v>
      </c>
      <c r="J72" s="1">
        <f t="shared" si="25"/>
        <v>3598.3347881555287</v>
      </c>
      <c r="K72" s="1">
        <f t="shared" si="13"/>
        <v>9.8144299999999995E-5</v>
      </c>
      <c r="L72" s="1">
        <v>2.8605900000000002E-4</v>
      </c>
      <c r="M72" s="1">
        <v>2.8605900000000002E-4</v>
      </c>
      <c r="N72" s="1">
        <v>-2.31562E-3</v>
      </c>
      <c r="O72" s="1">
        <f t="shared" si="14"/>
        <v>-1.7435020000000001E-3</v>
      </c>
      <c r="P72" s="1">
        <f t="shared" si="15"/>
        <v>2.2562445396803335E-6</v>
      </c>
      <c r="Q72" s="1">
        <f t="shared" si="16"/>
        <v>2.8605900000000002E-4</v>
      </c>
      <c r="R72" s="1">
        <v>1</v>
      </c>
      <c r="S72" s="1">
        <f t="shared" si="17"/>
        <v>1.3419634109672227E-4</v>
      </c>
      <c r="T72" s="1">
        <f t="shared" si="18"/>
        <v>-1.1746843884055497E-8</v>
      </c>
      <c r="U72" s="1">
        <f t="shared" si="19"/>
        <v>-6.7098170548361133E-5</v>
      </c>
      <c r="V72" s="1">
        <f t="shared" si="20"/>
        <v>6.2618140796923325E-9</v>
      </c>
      <c r="W72" s="1">
        <f t="shared" si="21"/>
        <v>6.4996033499969822E-8</v>
      </c>
    </row>
    <row r="73" spans="1:23" x14ac:dyDescent="0.2">
      <c r="A73">
        <v>72</v>
      </c>
      <c r="B73" s="1">
        <v>4.2200199999999997E-3</v>
      </c>
      <c r="C73" s="1">
        <v>0.274316</v>
      </c>
      <c r="D73" s="1">
        <v>0.58765699999999998</v>
      </c>
      <c r="E73" s="1">
        <v>0.33874100000000001</v>
      </c>
      <c r="F73" s="1">
        <v>9.9656700000000004E-5</v>
      </c>
      <c r="G73" s="1">
        <f t="shared" si="22"/>
        <v>-652.17535043638873</v>
      </c>
      <c r="H73" s="1">
        <f t="shared" si="23"/>
        <v>9433.3509653530418</v>
      </c>
      <c r="I73" s="1">
        <f t="shared" si="24"/>
        <v>-7815.3927532398693</v>
      </c>
      <c r="J73" s="1">
        <f t="shared" si="25"/>
        <v>2635.5461518116667</v>
      </c>
      <c r="K73" s="1">
        <f t="shared" si="13"/>
        <v>9.9656700000000004E-5</v>
      </c>
      <c r="L73" s="1">
        <v>3.00136E-4</v>
      </c>
      <c r="M73" s="1">
        <v>3.00136E-4</v>
      </c>
      <c r="N73" s="1">
        <v>-2.3772899999999998E-3</v>
      </c>
      <c r="O73" s="1">
        <f t="shared" si="14"/>
        <v>-1.7770179999999998E-3</v>
      </c>
      <c r="P73" s="1">
        <f t="shared" si="15"/>
        <v>2.3895366618253329E-6</v>
      </c>
      <c r="Q73" s="1">
        <f t="shared" si="16"/>
        <v>3.00136E-4</v>
      </c>
      <c r="R73" s="1">
        <v>1</v>
      </c>
      <c r="S73" s="1">
        <f t="shared" si="17"/>
        <v>1.1934376181472702E-4</v>
      </c>
      <c r="T73" s="1">
        <f t="shared" si="18"/>
        <v>-1.008389250363614E-8</v>
      </c>
      <c r="U73" s="1">
        <f t="shared" si="19"/>
        <v>-5.9671880907363512E-5</v>
      </c>
      <c r="V73" s="1">
        <f t="shared" si="20"/>
        <v>4.1590409804541548E-9</v>
      </c>
      <c r="W73" s="1">
        <f t="shared" si="21"/>
        <v>5.4578503498634855E-8</v>
      </c>
    </row>
    <row r="74" spans="1:23" x14ac:dyDescent="0.2">
      <c r="A74">
        <v>73</v>
      </c>
      <c r="B74" s="1">
        <v>2.7465100000000002E-3</v>
      </c>
      <c r="C74" s="1">
        <v>0.29124100000000003</v>
      </c>
      <c r="D74" s="1">
        <v>0.57533999999999996</v>
      </c>
      <c r="E74" s="1">
        <v>0.341117</v>
      </c>
      <c r="F74" s="1">
        <v>1.01179E-4</v>
      </c>
      <c r="G74" s="1">
        <f t="shared" si="22"/>
        <v>-967.94981278328987</v>
      </c>
      <c r="H74" s="1">
        <f t="shared" si="23"/>
        <v>11118.045063390957</v>
      </c>
      <c r="I74" s="1">
        <f t="shared" si="24"/>
        <v>-8091.0464428825098</v>
      </c>
      <c r="J74" s="1">
        <f t="shared" si="25"/>
        <v>1560.7961636996606</v>
      </c>
      <c r="K74" s="1">
        <f t="shared" si="13"/>
        <v>1.01179E-4</v>
      </c>
      <c r="L74" s="1">
        <v>3.1902100000000001E-4</v>
      </c>
      <c r="M74" s="1">
        <v>3.1902100000000001E-4</v>
      </c>
      <c r="N74" s="1">
        <v>-2.4439900000000001E-3</v>
      </c>
      <c r="O74" s="1">
        <f t="shared" si="14"/>
        <v>-1.8059479999999999E-3</v>
      </c>
      <c r="P74" s="1">
        <f t="shared" si="15"/>
        <v>2.5447432620403336E-6</v>
      </c>
      <c r="Q74" s="1">
        <f t="shared" si="16"/>
        <v>3.1902100000000001E-4</v>
      </c>
      <c r="R74" s="1">
        <v>1</v>
      </c>
      <c r="S74" s="1">
        <f t="shared" si="17"/>
        <v>9.3232271710591585E-5</v>
      </c>
      <c r="T74" s="1">
        <f t="shared" si="18"/>
        <v>-6.9891628166263968E-9</v>
      </c>
      <c r="U74" s="1">
        <f t="shared" si="19"/>
        <v>-4.6616135855295792E-5</v>
      </c>
      <c r="V74" s="1">
        <f t="shared" si="20"/>
        <v>1.7030936716911792E-9</v>
      </c>
      <c r="W74" s="1">
        <f t="shared" si="21"/>
        <v>3.664890775482316E-8</v>
      </c>
    </row>
    <row r="75" spans="1:23" x14ac:dyDescent="0.2">
      <c r="A75">
        <v>74</v>
      </c>
      <c r="B75" s="1">
        <v>1.1786699999999999E-3</v>
      </c>
      <c r="C75" s="1">
        <v>0.30768499999999999</v>
      </c>
      <c r="D75" s="1">
        <v>0.56412899999999999</v>
      </c>
      <c r="E75" s="1">
        <v>0.34238499999999999</v>
      </c>
      <c r="F75" s="1">
        <v>1.0270800000000001E-4</v>
      </c>
      <c r="G75" s="1">
        <f t="shared" si="22"/>
        <v>-1025.4022236756016</v>
      </c>
      <c r="H75" s="1">
        <f t="shared" si="23"/>
        <v>10754.741661216418</v>
      </c>
      <c r="I75" s="1">
        <f t="shared" si="24"/>
        <v>-7332.2432962720295</v>
      </c>
      <c r="J75" s="1">
        <f t="shared" si="25"/>
        <v>829.30019620666258</v>
      </c>
      <c r="K75" s="1">
        <f t="shared" si="13"/>
        <v>1.0270800000000001E-4</v>
      </c>
      <c r="L75" s="1">
        <v>3.4037500000000002E-4</v>
      </c>
      <c r="M75" s="1">
        <v>3.4037500000000002E-4</v>
      </c>
      <c r="N75" s="1">
        <v>-2.5129699999999998E-3</v>
      </c>
      <c r="O75" s="1">
        <f t="shared" si="14"/>
        <v>-1.8322199999999999E-3</v>
      </c>
      <c r="P75" s="1">
        <f t="shared" si="15"/>
        <v>2.7138592296749999E-6</v>
      </c>
      <c r="Q75" s="1">
        <f t="shared" si="16"/>
        <v>3.4037500000000002E-4</v>
      </c>
      <c r="R75" s="1">
        <v>1</v>
      </c>
      <c r="S75" s="1">
        <f t="shared" si="17"/>
        <v>6.251012072872107E-5</v>
      </c>
      <c r="T75" s="1">
        <f t="shared" si="18"/>
        <v>-3.1987444582410319E-9</v>
      </c>
      <c r="U75" s="1">
        <f t="shared" si="19"/>
        <v>-3.1255060364360535E-5</v>
      </c>
      <c r="V75" s="1">
        <f t="shared" si="20"/>
        <v>7.0877073527825145E-10</v>
      </c>
      <c r="W75" s="1">
        <f t="shared" si="21"/>
        <v>1.6702493026483413E-8</v>
      </c>
    </row>
    <row r="76" spans="1:23" x14ac:dyDescent="0.2">
      <c r="A76">
        <v>75</v>
      </c>
      <c r="B76" s="1">
        <v>-3.45748E-4</v>
      </c>
      <c r="C76" s="1">
        <v>0.32291500000000001</v>
      </c>
      <c r="D76" s="1">
        <v>0.55415199999999998</v>
      </c>
      <c r="E76" s="1">
        <v>0.342997</v>
      </c>
      <c r="F76" s="1">
        <v>1.04244E-4</v>
      </c>
      <c r="G76" s="1">
        <f t="shared" si="22"/>
        <v>-992.45963541667095</v>
      </c>
      <c r="H76" s="1">
        <f t="shared" si="23"/>
        <v>9915.3645833333903</v>
      </c>
      <c r="I76" s="1">
        <f t="shared" si="24"/>
        <v>-6495.4427083333703</v>
      </c>
      <c r="J76" s="1">
        <f t="shared" si="25"/>
        <v>398.43750000000261</v>
      </c>
      <c r="K76" s="1">
        <f t="shared" si="13"/>
        <v>1.04244E-4</v>
      </c>
      <c r="L76" s="1">
        <v>3.63369E-4</v>
      </c>
      <c r="M76" s="1">
        <v>3.63369E-4</v>
      </c>
      <c r="N76" s="1">
        <v>-2.5838300000000001E-3</v>
      </c>
      <c r="O76" s="1">
        <f t="shared" si="14"/>
        <v>-1.8570920000000001E-3</v>
      </c>
      <c r="P76" s="1">
        <f t="shared" si="15"/>
        <v>2.895327315200334E-6</v>
      </c>
      <c r="Q76" s="1">
        <f t="shared" si="16"/>
        <v>3.63369E-4</v>
      </c>
      <c r="R76" s="1">
        <v>1</v>
      </c>
      <c r="S76" s="1">
        <f t="shared" si="17"/>
        <v>2.9748734827817532E-5</v>
      </c>
      <c r="T76" s="1">
        <f t="shared" si="18"/>
        <v>1.0010536285758851E-9</v>
      </c>
      <c r="U76" s="1">
        <f t="shared" si="19"/>
        <v>-1.4874367413908766E-5</v>
      </c>
      <c r="V76" s="1">
        <f t="shared" si="20"/>
        <v>1.886040852431689E-9</v>
      </c>
      <c r="W76" s="1">
        <f t="shared" si="21"/>
        <v>-3.1192272904477366E-9</v>
      </c>
    </row>
    <row r="77" spans="1:23" x14ac:dyDescent="0.2">
      <c r="A77">
        <v>76</v>
      </c>
      <c r="B77" s="1">
        <v>-1.78174E-3</v>
      </c>
      <c r="C77" s="1">
        <v>0.337698</v>
      </c>
      <c r="D77" s="1">
        <v>0.54430100000000003</v>
      </c>
      <c r="E77" s="1">
        <v>0.34381200000000001</v>
      </c>
      <c r="F77" s="1">
        <v>1.05783E-4</v>
      </c>
      <c r="G77" s="1">
        <f t="shared" si="22"/>
        <v>-933.06822612085773</v>
      </c>
      <c r="H77" s="1">
        <f t="shared" si="23"/>
        <v>9605.5880441845293</v>
      </c>
      <c r="I77" s="1">
        <f t="shared" si="24"/>
        <v>-6400.9096816113988</v>
      </c>
      <c r="J77" s="1">
        <f t="shared" si="25"/>
        <v>529.56465237167652</v>
      </c>
      <c r="K77" s="1">
        <f t="shared" si="13"/>
        <v>1.05783E-4</v>
      </c>
      <c r="L77" s="1">
        <v>3.8763799999999999E-4</v>
      </c>
      <c r="M77" s="1">
        <v>3.8763799999999999E-4</v>
      </c>
      <c r="N77" s="1">
        <v>-2.6559999999999999E-3</v>
      </c>
      <c r="O77" s="1">
        <f t="shared" si="14"/>
        <v>-1.8807239999999999E-3</v>
      </c>
      <c r="P77" s="1">
        <f t="shared" si="15"/>
        <v>3.0879107583480001E-6</v>
      </c>
      <c r="Q77" s="1">
        <f t="shared" si="16"/>
        <v>3.8763799999999999E-4</v>
      </c>
      <c r="R77" s="1">
        <v>1</v>
      </c>
      <c r="S77" s="1">
        <f t="shared" si="17"/>
        <v>-4.3805086311097868E-6</v>
      </c>
      <c r="T77" s="1">
        <f t="shared" si="18"/>
        <v>5.5018541145789657E-9</v>
      </c>
      <c r="U77" s="1">
        <f t="shared" si="19"/>
        <v>2.1902543155548934E-6</v>
      </c>
      <c r="V77" s="1">
        <f t="shared" si="20"/>
        <v>5.5210429704461932E-9</v>
      </c>
      <c r="W77" s="1">
        <f t="shared" si="21"/>
        <v>-2.1988227602448634E-8</v>
      </c>
    </row>
    <row r="78" spans="1:23" x14ac:dyDescent="0.2">
      <c r="A78">
        <v>77</v>
      </c>
      <c r="B78" s="1">
        <v>-3.0936100000000001E-3</v>
      </c>
      <c r="C78" s="1">
        <v>0.35199799999999998</v>
      </c>
      <c r="D78" s="1">
        <v>0.53443200000000002</v>
      </c>
      <c r="E78" s="1">
        <v>0.34505599999999997</v>
      </c>
      <c r="F78" s="1">
        <v>1.07324E-4</v>
      </c>
      <c r="G78" s="1">
        <f t="shared" si="22"/>
        <v>-851.31083711875169</v>
      </c>
      <c r="H78" s="1">
        <f t="shared" si="23"/>
        <v>9279.68851395194</v>
      </c>
      <c r="I78" s="1">
        <f t="shared" si="24"/>
        <v>-6404.2829331602779</v>
      </c>
      <c r="J78" s="1">
        <f t="shared" si="25"/>
        <v>807.26800778712777</v>
      </c>
      <c r="K78" s="1">
        <f t="shared" si="13"/>
        <v>1.07324E-4</v>
      </c>
      <c r="L78" s="1">
        <v>4.1267499999999999E-4</v>
      </c>
      <c r="M78" s="1">
        <v>4.1267499999999999E-4</v>
      </c>
      <c r="N78" s="1">
        <v>-2.7289599999999999E-3</v>
      </c>
      <c r="O78" s="1">
        <f t="shared" si="14"/>
        <v>-1.90361E-3</v>
      </c>
      <c r="P78" s="1">
        <f t="shared" si="15"/>
        <v>3.2899568244083329E-6</v>
      </c>
      <c r="Q78" s="1">
        <f t="shared" si="16"/>
        <v>4.1267499999999999E-4</v>
      </c>
      <c r="R78" s="1">
        <v>1</v>
      </c>
      <c r="S78" s="1">
        <f t="shared" si="17"/>
        <v>-3.896768231720772E-5</v>
      </c>
      <c r="T78" s="1">
        <f t="shared" si="18"/>
        <v>1.0177843331557863E-8</v>
      </c>
      <c r="U78" s="1">
        <f t="shared" si="19"/>
        <v>1.948384115860386E-5</v>
      </c>
      <c r="V78" s="1">
        <f t="shared" si="20"/>
        <v>1.1696323596732686E-8</v>
      </c>
      <c r="W78" s="1">
        <f t="shared" si="21"/>
        <v>-3.9192893061056631E-8</v>
      </c>
    </row>
    <row r="79" spans="1:23" x14ac:dyDescent="0.2">
      <c r="A79">
        <v>78</v>
      </c>
      <c r="B79" s="1">
        <v>-4.27824E-3</v>
      </c>
      <c r="C79" s="1">
        <v>0.36592999999999998</v>
      </c>
      <c r="D79" s="1">
        <v>0.52438799999999997</v>
      </c>
      <c r="E79" s="1">
        <v>0.34684999999999999</v>
      </c>
      <c r="F79" s="1">
        <v>1.08866E-4</v>
      </c>
      <c r="G79" s="1">
        <f t="shared" si="22"/>
        <v>-768.24254215305143</v>
      </c>
      <c r="H79" s="1">
        <f t="shared" si="23"/>
        <v>9035.0194552529592</v>
      </c>
      <c r="I79" s="1">
        <f t="shared" si="24"/>
        <v>-6513.6186770428649</v>
      </c>
      <c r="J79" s="1">
        <f t="shared" si="25"/>
        <v>1163.4241245136354</v>
      </c>
      <c r="K79" s="1">
        <f t="shared" si="13"/>
        <v>1.08866E-4</v>
      </c>
      <c r="L79" s="1">
        <v>4.3823899999999999E-4</v>
      </c>
      <c r="M79" s="1">
        <v>4.3823899999999999E-4</v>
      </c>
      <c r="N79" s="1">
        <v>-2.80248E-3</v>
      </c>
      <c r="O79" s="1">
        <f t="shared" si="14"/>
        <v>-1.926002E-3</v>
      </c>
      <c r="P79" s="1">
        <f t="shared" si="15"/>
        <v>3.5007532123203332E-6</v>
      </c>
      <c r="Q79" s="1">
        <f t="shared" si="16"/>
        <v>4.3823899999999999E-4</v>
      </c>
      <c r="R79" s="1">
        <v>1</v>
      </c>
      <c r="S79" s="1">
        <f t="shared" si="17"/>
        <v>-7.3720233457472855E-5</v>
      </c>
      <c r="T79" s="1">
        <f t="shared" si="18"/>
        <v>1.4977062423077342E-8</v>
      </c>
      <c r="U79" s="1">
        <f t="shared" si="19"/>
        <v>3.6860116728736428E-5</v>
      </c>
      <c r="V79" s="1">
        <f t="shared" si="20"/>
        <v>2.0411735244101643E-8</v>
      </c>
      <c r="W79" s="1">
        <f t="shared" si="21"/>
        <v>-5.4473576871285068E-8</v>
      </c>
    </row>
    <row r="80" spans="1:23" x14ac:dyDescent="0.2">
      <c r="A80">
        <v>79</v>
      </c>
      <c r="B80" s="1">
        <v>-5.3096000000000003E-3</v>
      </c>
      <c r="C80" s="1">
        <v>0.37945099999999998</v>
      </c>
      <c r="D80" s="1">
        <v>0.514073</v>
      </c>
      <c r="E80" s="1">
        <v>0.34936200000000001</v>
      </c>
      <c r="F80" s="1">
        <v>1.10423E-4</v>
      </c>
      <c r="G80" s="1">
        <f t="shared" si="22"/>
        <v>-662.4020552344258</v>
      </c>
      <c r="H80" s="1">
        <f t="shared" si="23"/>
        <v>8684.0077071291053</v>
      </c>
      <c r="I80" s="1">
        <f t="shared" si="24"/>
        <v>-6624.9197174052479</v>
      </c>
      <c r="J80" s="1">
        <f t="shared" si="25"/>
        <v>1613.3590237636583</v>
      </c>
      <c r="K80" s="1">
        <f t="shared" si="13"/>
        <v>1.10423E-4</v>
      </c>
      <c r="L80" s="1">
        <v>4.6451000000000001E-4</v>
      </c>
      <c r="M80" s="1">
        <v>4.6451000000000001E-4</v>
      </c>
      <c r="N80" s="1">
        <v>-2.8807899999999998E-3</v>
      </c>
      <c r="O80" s="1">
        <f t="shared" si="14"/>
        <v>-1.9517699999999998E-3</v>
      </c>
      <c r="P80" s="1">
        <f t="shared" si="15"/>
        <v>3.7303440299999999E-6</v>
      </c>
      <c r="Q80" s="1">
        <f t="shared" si="16"/>
        <v>4.6451000000000001E-4</v>
      </c>
      <c r="R80" s="1">
        <v>1</v>
      </c>
      <c r="S80" s="1">
        <f t="shared" si="17"/>
        <v>-1.0776661322594043E-4</v>
      </c>
      <c r="T80" s="1">
        <f t="shared" si="18"/>
        <v>1.9806634661687999E-8</v>
      </c>
      <c r="U80" s="1">
        <f t="shared" si="19"/>
        <v>5.3883306612970215E-5</v>
      </c>
      <c r="V80" s="1">
        <f t="shared" si="20"/>
        <v>3.1420277587877438E-8</v>
      </c>
      <c r="W80" s="1">
        <f t="shared" si="21"/>
        <v>-6.7612895720562565E-8</v>
      </c>
    </row>
    <row r="81" spans="1:23" x14ac:dyDescent="0.2">
      <c r="A81">
        <v>80</v>
      </c>
      <c r="B81" s="1">
        <v>-6.2610000000000001E-3</v>
      </c>
      <c r="C81" s="1">
        <v>0.39196199999999998</v>
      </c>
      <c r="D81" s="1">
        <v>0.50456900000000005</v>
      </c>
      <c r="E81" s="1">
        <v>0.35162500000000002</v>
      </c>
      <c r="F81" s="1">
        <v>1.1201699999999999E-4</v>
      </c>
      <c r="G81" s="1">
        <f t="shared" si="22"/>
        <v>-596.86323713927266</v>
      </c>
      <c r="H81" s="1">
        <f t="shared" si="23"/>
        <v>7848.8080301129266</v>
      </c>
      <c r="I81" s="1">
        <f t="shared" si="24"/>
        <v>-5962.358845671245</v>
      </c>
      <c r="J81" s="1">
        <f t="shared" si="25"/>
        <v>1419.6988707653807</v>
      </c>
      <c r="K81" s="1">
        <f t="shared" si="13"/>
        <v>1.1201699999999999E-4</v>
      </c>
      <c r="L81" s="1">
        <v>4.9270100000000001E-4</v>
      </c>
      <c r="M81" s="1">
        <v>4.9270100000000001E-4</v>
      </c>
      <c r="N81" s="1">
        <v>-2.9659299999999999E-3</v>
      </c>
      <c r="O81" s="1">
        <f t="shared" si="14"/>
        <v>-1.9805279999999996E-3</v>
      </c>
      <c r="P81" s="1">
        <f t="shared" si="15"/>
        <v>3.9873761313869993E-6</v>
      </c>
      <c r="Q81" s="1">
        <f t="shared" si="16"/>
        <v>4.9270100000000001E-4</v>
      </c>
      <c r="R81" s="1">
        <v>1</v>
      </c>
      <c r="S81" s="1">
        <f t="shared" si="17"/>
        <v>-1.4280315093453597E-4</v>
      </c>
      <c r="T81" s="1">
        <f t="shared" si="18"/>
        <v>2.4964961958614003E-8</v>
      </c>
      <c r="U81" s="1">
        <f t="shared" si="19"/>
        <v>7.1401575467267984E-5</v>
      </c>
      <c r="V81" s="1">
        <f t="shared" si="20"/>
        <v>4.5357701875445862E-8</v>
      </c>
      <c r="W81" s="1">
        <f t="shared" si="21"/>
        <v>-7.9467107917624154E-8</v>
      </c>
    </row>
    <row r="82" spans="1:23" x14ac:dyDescent="0.2">
      <c r="A82">
        <v>81</v>
      </c>
      <c r="B82" s="1">
        <v>-7.1225799999999999E-3</v>
      </c>
      <c r="C82" s="1">
        <v>0.40529100000000001</v>
      </c>
      <c r="D82" s="1">
        <v>0.49369600000000002</v>
      </c>
      <c r="E82" s="1">
        <v>0.35505399999999998</v>
      </c>
      <c r="F82" s="1">
        <v>1.13655E-4</v>
      </c>
      <c r="G82" s="1">
        <f t="shared" si="22"/>
        <v>-525.99511599511584</v>
      </c>
      <c r="H82" s="1">
        <f t="shared" si="23"/>
        <v>8137.3626373626576</v>
      </c>
      <c r="I82" s="1">
        <f t="shared" si="24"/>
        <v>-6637.9731379731502</v>
      </c>
      <c r="J82" s="1">
        <f t="shared" si="25"/>
        <v>2093.4065934065684</v>
      </c>
      <c r="K82" s="1">
        <f t="shared" si="13"/>
        <v>1.13655E-4</v>
      </c>
      <c r="L82" s="1">
        <v>5.2297499999999996E-4</v>
      </c>
      <c r="M82" s="1">
        <v>5.2297499999999996E-4</v>
      </c>
      <c r="N82" s="1">
        <v>-3.0587600000000002E-3</v>
      </c>
      <c r="O82" s="1">
        <f t="shared" si="14"/>
        <v>-2.0128100000000003E-3</v>
      </c>
      <c r="P82" s="1">
        <f t="shared" si="15"/>
        <v>4.2762752034083334E-6</v>
      </c>
      <c r="Q82" s="1">
        <f t="shared" si="16"/>
        <v>5.2297499999999996E-4</v>
      </c>
      <c r="R82" s="1">
        <v>1</v>
      </c>
      <c r="S82" s="1">
        <f t="shared" si="17"/>
        <v>-1.7956238549736827E-4</v>
      </c>
      <c r="T82" s="1">
        <f t="shared" si="18"/>
        <v>3.0458112238292129E-8</v>
      </c>
      <c r="U82" s="1">
        <f t="shared" si="19"/>
        <v>8.9781192748684133E-5</v>
      </c>
      <c r="V82" s="1">
        <f t="shared" si="20"/>
        <v>6.2700762523797614E-8</v>
      </c>
      <c r="W82" s="1">
        <f t="shared" si="21"/>
        <v>-8.9589798667663032E-8</v>
      </c>
    </row>
    <row r="83" spans="1:23" x14ac:dyDescent="0.2">
      <c r="A83">
        <v>82</v>
      </c>
      <c r="B83" s="1">
        <v>-7.8892300000000005E-3</v>
      </c>
      <c r="C83" s="1">
        <v>0.419317</v>
      </c>
      <c r="D83" s="1">
        <v>0.481543</v>
      </c>
      <c r="E83" s="1">
        <v>0.35963299999999998</v>
      </c>
      <c r="F83" s="1">
        <v>1.1534199999999999E-4</v>
      </c>
      <c r="G83" s="1">
        <f t="shared" si="22"/>
        <v>-454.44576170717306</v>
      </c>
      <c r="H83" s="1">
        <f t="shared" si="23"/>
        <v>8314.1671606401833</v>
      </c>
      <c r="I83" s="1">
        <f t="shared" si="24"/>
        <v>-7203.9122703023295</v>
      </c>
      <c r="J83" s="1">
        <f t="shared" si="25"/>
        <v>2714.2857142857151</v>
      </c>
      <c r="K83" s="1">
        <f t="shared" si="13"/>
        <v>1.1534199999999999E-4</v>
      </c>
      <c r="L83" s="1">
        <v>5.5555399999999999E-4</v>
      </c>
      <c r="M83" s="1">
        <v>5.5555399999999999E-4</v>
      </c>
      <c r="N83" s="1">
        <v>-3.1603E-3</v>
      </c>
      <c r="O83" s="1">
        <f t="shared" si="14"/>
        <v>-2.049192E-3</v>
      </c>
      <c r="P83" s="1">
        <f t="shared" si="15"/>
        <v>4.6025236497720003E-6</v>
      </c>
      <c r="Q83" s="1">
        <f t="shared" si="16"/>
        <v>5.5555399999999999E-4</v>
      </c>
      <c r="R83" s="1">
        <v>1</v>
      </c>
      <c r="S83" s="1">
        <f t="shared" si="17"/>
        <v>-2.1816650160432925E-4</v>
      </c>
      <c r="T83" s="1">
        <f t="shared" si="18"/>
        <v>3.6310367653490763E-8</v>
      </c>
      <c r="U83" s="1">
        <f t="shared" si="19"/>
        <v>1.0908325080216463E-4</v>
      </c>
      <c r="V83" s="1">
        <f t="shared" si="20"/>
        <v>8.3906990075762559E-8</v>
      </c>
      <c r="W83" s="1">
        <f t="shared" si="21"/>
        <v>-9.7644848191691262E-8</v>
      </c>
    </row>
    <row r="84" spans="1:23" x14ac:dyDescent="0.2">
      <c r="A84">
        <v>83</v>
      </c>
      <c r="B84" s="1">
        <v>-8.6035499999999997E-3</v>
      </c>
      <c r="C84" s="1">
        <v>0.43426199999999998</v>
      </c>
      <c r="D84" s="1">
        <v>0.46808</v>
      </c>
      <c r="E84" s="1">
        <v>0.36521599999999999</v>
      </c>
      <c r="F84" s="1">
        <v>1.17071E-4</v>
      </c>
      <c r="G84" s="1">
        <f t="shared" si="22"/>
        <v>-413.14054366685662</v>
      </c>
      <c r="H84" s="1">
        <f t="shared" si="23"/>
        <v>8643.7246963562175</v>
      </c>
      <c r="I84" s="1">
        <f t="shared" si="24"/>
        <v>-7786.5818392133742</v>
      </c>
      <c r="J84" s="1">
        <f t="shared" si="25"/>
        <v>3229.0341237709499</v>
      </c>
      <c r="K84" s="1">
        <f t="shared" si="13"/>
        <v>1.17071E-4</v>
      </c>
      <c r="L84" s="1">
        <v>5.9032699999999997E-4</v>
      </c>
      <c r="M84" s="1">
        <v>5.9032699999999997E-4</v>
      </c>
      <c r="N84" s="1">
        <v>-3.2667E-3</v>
      </c>
      <c r="O84" s="1">
        <f t="shared" si="14"/>
        <v>-2.0860460000000003E-3</v>
      </c>
      <c r="P84" s="1">
        <f t="shared" si="15"/>
        <v>4.9588857595763328E-6</v>
      </c>
      <c r="Q84" s="1">
        <f t="shared" si="16"/>
        <v>5.9032699999999997E-4</v>
      </c>
      <c r="R84" s="1">
        <v>1</v>
      </c>
      <c r="S84" s="1">
        <f t="shared" si="17"/>
        <v>-2.5997997420229894E-4</v>
      </c>
      <c r="T84" s="1">
        <f t="shared" si="18"/>
        <v>4.2664021576802955E-8</v>
      </c>
      <c r="U84" s="1">
        <f t="shared" si="19"/>
        <v>1.2998998710114947E-4</v>
      </c>
      <c r="V84" s="1">
        <f t="shared" si="20"/>
        <v>1.1025360856303098E-7</v>
      </c>
      <c r="W84" s="1">
        <f t="shared" si="21"/>
        <v>-1.030664993209838E-7</v>
      </c>
    </row>
    <row r="85" spans="1:23" x14ac:dyDescent="0.2">
      <c r="A85">
        <v>84</v>
      </c>
      <c r="B85" s="1">
        <v>-9.1637899999999998E-3</v>
      </c>
      <c r="C85" s="1">
        <v>0.451378</v>
      </c>
      <c r="D85" s="1">
        <v>0.451291</v>
      </c>
      <c r="E85" s="1">
        <v>0.37349100000000002</v>
      </c>
      <c r="F85" s="1">
        <v>1.18819E-4</v>
      </c>
      <c r="G85" s="1">
        <f t="shared" si="22"/>
        <v>-320.50343249427965</v>
      </c>
      <c r="H85" s="1">
        <f t="shared" si="23"/>
        <v>9791.7620137300019</v>
      </c>
      <c r="I85" s="1">
        <f t="shared" si="24"/>
        <v>-9604.6910755148874</v>
      </c>
      <c r="J85" s="1">
        <f t="shared" si="25"/>
        <v>4733.9816933638695</v>
      </c>
      <c r="K85" s="1">
        <f t="shared" si="13"/>
        <v>1.18819E-4</v>
      </c>
      <c r="L85" s="1">
        <v>6.2604000000000002E-4</v>
      </c>
      <c r="M85" s="1">
        <v>6.2604000000000002E-4</v>
      </c>
      <c r="N85" s="1">
        <v>-3.3811499999999999E-3</v>
      </c>
      <c r="O85" s="1">
        <f t="shared" si="14"/>
        <v>-2.1290699999999998E-3</v>
      </c>
      <c r="P85" s="1">
        <f t="shared" si="15"/>
        <v>5.3525238986999991E-6</v>
      </c>
      <c r="Q85" s="1">
        <f t="shared" si="16"/>
        <v>6.2604000000000002E-4</v>
      </c>
      <c r="R85" s="1">
        <v>1</v>
      </c>
      <c r="S85" s="1">
        <f t="shared" si="17"/>
        <v>-3.0272003826260655E-4</v>
      </c>
      <c r="T85" s="1">
        <f t="shared" si="18"/>
        <v>4.904940497766806E-8</v>
      </c>
      <c r="U85" s="1">
        <f t="shared" si="19"/>
        <v>1.5136001913130327E-4</v>
      </c>
      <c r="V85" s="1">
        <f t="shared" si="20"/>
        <v>1.4068882654338201E-7</v>
      </c>
      <c r="W85" s="1">
        <f t="shared" si="21"/>
        <v>-1.0455819834495828E-7</v>
      </c>
    </row>
    <row r="86" spans="1:23" x14ac:dyDescent="0.2">
      <c r="A86">
        <v>85</v>
      </c>
      <c r="B86" s="1">
        <v>-9.5106800000000005E-3</v>
      </c>
      <c r="C86" s="1">
        <v>0.46893499999999999</v>
      </c>
      <c r="D86" s="1">
        <v>0.43283700000000003</v>
      </c>
      <c r="E86" s="1">
        <v>0.38367499999999999</v>
      </c>
      <c r="F86" s="1">
        <v>1.2058299999999999E-4</v>
      </c>
      <c r="G86" s="1">
        <f t="shared" si="22"/>
        <v>-196.64965986394691</v>
      </c>
      <c r="H86" s="1">
        <f t="shared" si="23"/>
        <v>9952.9478458050289</v>
      </c>
      <c r="I86" s="1">
        <f t="shared" si="24"/>
        <v>-10461.451247165563</v>
      </c>
      <c r="J86" s="1">
        <f t="shared" si="25"/>
        <v>5773.2426303854973</v>
      </c>
      <c r="K86" s="1">
        <f t="shared" si="13"/>
        <v>1.2058299999999999E-4</v>
      </c>
      <c r="L86" s="1">
        <v>6.6253000000000004E-4</v>
      </c>
      <c r="M86" s="1">
        <v>6.6253000000000004E-4</v>
      </c>
      <c r="N86" s="1">
        <v>-3.5094599999999998E-3</v>
      </c>
      <c r="O86" s="1">
        <f t="shared" si="14"/>
        <v>-2.1843999999999995E-3</v>
      </c>
      <c r="P86" s="1">
        <f t="shared" si="15"/>
        <v>5.8018335200333321E-6</v>
      </c>
      <c r="Q86" s="1">
        <f t="shared" si="16"/>
        <v>6.6253000000000004E-4</v>
      </c>
      <c r="R86" s="1">
        <v>1</v>
      </c>
      <c r="S86" s="1">
        <f t="shared" si="17"/>
        <v>-3.4361663724224306E-4</v>
      </c>
      <c r="T86" s="1">
        <f t="shared" si="18"/>
        <v>5.5179382022310613E-8</v>
      </c>
      <c r="U86" s="1">
        <f t="shared" si="19"/>
        <v>1.7180831862112153E-4</v>
      </c>
      <c r="V86" s="1">
        <f t="shared" si="20"/>
        <v>1.7325177541197787E-7</v>
      </c>
      <c r="W86" s="1">
        <f t="shared" si="21"/>
        <v>-1.0264513469957519E-7</v>
      </c>
    </row>
    <row r="87" spans="1:23" x14ac:dyDescent="0.2">
      <c r="A87">
        <v>86</v>
      </c>
      <c r="B87" s="1">
        <v>-9.7714099999999995E-3</v>
      </c>
      <c r="C87" s="1">
        <v>0.48772700000000002</v>
      </c>
      <c r="D87" s="1">
        <v>0.41249599999999997</v>
      </c>
      <c r="E87" s="1">
        <v>0.39538299999999998</v>
      </c>
      <c r="F87" s="1">
        <v>1.2235699999999999E-4</v>
      </c>
      <c r="G87" s="1">
        <f t="shared" si="22"/>
        <v>-146.97294250281786</v>
      </c>
      <c r="H87" s="1">
        <f t="shared" si="23"/>
        <v>10593.010146561459</v>
      </c>
      <c r="I87" s="1">
        <f t="shared" si="24"/>
        <v>-11466.178128523139</v>
      </c>
      <c r="J87" s="1">
        <f t="shared" si="25"/>
        <v>6599.7745208568176</v>
      </c>
      <c r="K87" s="1">
        <f t="shared" si="13"/>
        <v>1.2235699999999999E-4</v>
      </c>
      <c r="L87" s="1">
        <v>7.0220700000000005E-4</v>
      </c>
      <c r="M87" s="1">
        <v>7.0220700000000005E-4</v>
      </c>
      <c r="N87" s="1">
        <v>-3.6521499999999998E-3</v>
      </c>
      <c r="O87" s="1">
        <f t="shared" si="14"/>
        <v>-2.2477359999999997E-3</v>
      </c>
      <c r="P87" s="1">
        <f t="shared" si="15"/>
        <v>6.3201416278163316E-6</v>
      </c>
      <c r="Q87" s="1">
        <f t="shared" si="16"/>
        <v>7.0220700000000005E-4</v>
      </c>
      <c r="R87" s="1">
        <v>1</v>
      </c>
      <c r="S87" s="1">
        <f t="shared" si="17"/>
        <v>-3.8789557395188805E-4</v>
      </c>
      <c r="T87" s="1">
        <f t="shared" si="18"/>
        <v>6.175669510346078E-8</v>
      </c>
      <c r="U87" s="1">
        <f t="shared" si="19"/>
        <v>1.9394778697594402E-4</v>
      </c>
      <c r="V87" s="1">
        <f t="shared" si="20"/>
        <v>2.1221967139492543E-7</v>
      </c>
      <c r="W87" s="1">
        <f t="shared" si="21"/>
        <v>-9.6563804122378467E-8</v>
      </c>
    </row>
    <row r="88" spans="1:23" x14ac:dyDescent="0.2">
      <c r="A88">
        <v>87</v>
      </c>
      <c r="B88" s="1">
        <v>-1.00915E-2</v>
      </c>
      <c r="C88" s="1">
        <v>0.51195900000000005</v>
      </c>
      <c r="D88" s="1">
        <v>0.38622299999999998</v>
      </c>
      <c r="E88" s="1">
        <v>0.41053499999999998</v>
      </c>
      <c r="F88" s="1">
        <v>1.2413800000000001E-4</v>
      </c>
      <c r="G88" s="1">
        <f t="shared" si="22"/>
        <v>-179.72487366647809</v>
      </c>
      <c r="H88" s="1">
        <f t="shared" si="23"/>
        <v>13605.839416058292</v>
      </c>
      <c r="I88" s="1">
        <f t="shared" si="24"/>
        <v>-14751.824817518114</v>
      </c>
      <c r="J88" s="1">
        <f t="shared" si="25"/>
        <v>8507.580011229571</v>
      </c>
      <c r="K88" s="1">
        <f t="shared" si="13"/>
        <v>1.2413800000000001E-4</v>
      </c>
      <c r="L88" s="1">
        <v>7.4790200000000005E-4</v>
      </c>
      <c r="M88" s="1">
        <v>7.4790200000000005E-4</v>
      </c>
      <c r="N88" s="1">
        <v>-3.80709E-3</v>
      </c>
      <c r="O88" s="1">
        <f t="shared" si="14"/>
        <v>-2.3112860000000001E-3</v>
      </c>
      <c r="P88" s="1">
        <f t="shared" si="15"/>
        <v>6.9159840400213334E-6</v>
      </c>
      <c r="Q88" s="1">
        <f t="shared" si="16"/>
        <v>7.4790200000000005E-4</v>
      </c>
      <c r="R88" s="1">
        <v>1</v>
      </c>
      <c r="S88" s="1">
        <f t="shared" si="17"/>
        <v>-4.4544416887042342E-4</v>
      </c>
      <c r="T88" s="1">
        <f t="shared" si="18"/>
        <v>6.9792652939875279E-8</v>
      </c>
      <c r="U88" s="1">
        <f t="shared" si="19"/>
        <v>2.2272208443521171E-4</v>
      </c>
      <c r="V88" s="1">
        <f t="shared" si="20"/>
        <v>2.6821316052053755E-7</v>
      </c>
      <c r="W88" s="1">
        <f t="shared" si="21"/>
        <v>-8.0750104178838816E-8</v>
      </c>
    </row>
    <row r="89" spans="1:23" x14ac:dyDescent="0.2">
      <c r="A89">
        <v>88</v>
      </c>
      <c r="B89" s="1">
        <v>-1.05127E-2</v>
      </c>
      <c r="C89" s="1">
        <v>0.53948499999999999</v>
      </c>
      <c r="D89" s="1">
        <v>0.356736</v>
      </c>
      <c r="E89" s="1">
        <v>0.42725000000000002</v>
      </c>
      <c r="F89" s="1">
        <v>1.2594799999999999E-4</v>
      </c>
      <c r="G89" s="1">
        <f t="shared" si="22"/>
        <v>-232.70718232044402</v>
      </c>
      <c r="H89" s="1">
        <f t="shared" si="23"/>
        <v>15207.734806629933</v>
      </c>
      <c r="I89" s="1">
        <f t="shared" si="24"/>
        <v>-16291.160220994609</v>
      </c>
      <c r="J89" s="1">
        <f t="shared" si="25"/>
        <v>9234.8066298343529</v>
      </c>
      <c r="K89" s="1">
        <f t="shared" si="13"/>
        <v>1.2594799999999999E-4</v>
      </c>
      <c r="L89" s="1">
        <v>8.0033999999999997E-4</v>
      </c>
      <c r="M89" s="1">
        <v>8.0033999999999997E-4</v>
      </c>
      <c r="N89" s="1">
        <v>-3.9698800000000003E-3</v>
      </c>
      <c r="O89" s="1">
        <f t="shared" si="14"/>
        <v>-2.3692000000000001E-3</v>
      </c>
      <c r="P89" s="1">
        <f t="shared" si="15"/>
        <v>7.5849996161333345E-6</v>
      </c>
      <c r="Q89" s="1">
        <f t="shared" si="16"/>
        <v>8.0033999999999997E-4</v>
      </c>
      <c r="R89" s="1">
        <v>1</v>
      </c>
      <c r="S89" s="1">
        <f t="shared" si="17"/>
        <v>-5.1847854310105453E-4</v>
      </c>
      <c r="T89" s="1">
        <f t="shared" si="18"/>
        <v>7.9738825464524909E-8</v>
      </c>
      <c r="U89" s="1">
        <f t="shared" si="19"/>
        <v>2.5923927155052727E-4</v>
      </c>
      <c r="V89" s="1">
        <f t="shared" si="20"/>
        <v>3.4855882512071698E-7</v>
      </c>
      <c r="W89" s="1">
        <f t="shared" si="21"/>
        <v>-5.0135302201907564E-8</v>
      </c>
    </row>
    <row r="90" spans="1:23" x14ac:dyDescent="0.2">
      <c r="A90">
        <v>89</v>
      </c>
      <c r="B90" s="1">
        <v>-1.0943100000000001E-2</v>
      </c>
      <c r="C90" s="1">
        <v>0.57050699999999999</v>
      </c>
      <c r="D90" s="1">
        <v>0.32329999999999998</v>
      </c>
      <c r="E90" s="1">
        <v>0.44636399999999998</v>
      </c>
      <c r="F90" s="1">
        <v>1.2786000000000001E-4</v>
      </c>
      <c r="G90" s="1">
        <f t="shared" si="22"/>
        <v>-225.10460251045859</v>
      </c>
      <c r="H90" s="1">
        <f t="shared" si="23"/>
        <v>16224.895397489381</v>
      </c>
      <c r="I90" s="1">
        <f t="shared" si="24"/>
        <v>-17487.447698744614</v>
      </c>
      <c r="J90" s="1">
        <f t="shared" si="25"/>
        <v>9996.8619246860781</v>
      </c>
      <c r="K90" s="1">
        <f t="shared" si="13"/>
        <v>1.2786000000000001E-4</v>
      </c>
      <c r="L90" s="1">
        <v>8.60373E-4</v>
      </c>
      <c r="M90" s="1">
        <v>8.60373E-4</v>
      </c>
      <c r="N90" s="1">
        <v>-4.1502900000000001E-3</v>
      </c>
      <c r="O90" s="1">
        <f t="shared" si="14"/>
        <v>-2.4295440000000001E-3</v>
      </c>
      <c r="P90" s="1">
        <f t="shared" si="15"/>
        <v>8.3689145665230015E-6</v>
      </c>
      <c r="Q90" s="1">
        <f t="shared" si="16"/>
        <v>8.60373E-4</v>
      </c>
      <c r="R90" s="1">
        <v>1</v>
      </c>
      <c r="S90" s="1">
        <f t="shared" si="17"/>
        <v>-6.073002143184012E-4</v>
      </c>
      <c r="T90" s="1">
        <f t="shared" si="18"/>
        <v>9.1581868992917859E-8</v>
      </c>
      <c r="U90" s="1">
        <f t="shared" si="19"/>
        <v>3.036501071592006E-4</v>
      </c>
      <c r="V90" s="1">
        <f t="shared" si="20"/>
        <v>4.6039541930409391E-7</v>
      </c>
      <c r="W90" s="1">
        <f t="shared" si="21"/>
        <v>2.4860743395045864E-9</v>
      </c>
    </row>
    <row r="91" spans="1:23" x14ac:dyDescent="0.2">
      <c r="A91">
        <v>90</v>
      </c>
      <c r="B91" s="1">
        <v>-1.1365699999999999E-2</v>
      </c>
      <c r="C91" s="1">
        <v>0.60526100000000005</v>
      </c>
      <c r="D91" s="1">
        <v>0.285547</v>
      </c>
      <c r="E91" s="1">
        <v>0.46817900000000001</v>
      </c>
      <c r="F91" s="1">
        <v>1.2988999999999999E-4</v>
      </c>
      <c r="G91" s="1">
        <f t="shared" si="22"/>
        <v>-208.17733990147934</v>
      </c>
      <c r="H91" s="1">
        <f t="shared" si="23"/>
        <v>17120.197044335186</v>
      </c>
      <c r="I91" s="1">
        <f t="shared" si="24"/>
        <v>-18597.536945812994</v>
      </c>
      <c r="J91" s="1">
        <f t="shared" si="25"/>
        <v>10746.305418719337</v>
      </c>
      <c r="K91" s="1">
        <f t="shared" si="13"/>
        <v>1.2988999999999999E-4</v>
      </c>
      <c r="L91" s="1">
        <v>9.2879599999999996E-4</v>
      </c>
      <c r="M91" s="1">
        <v>9.2879599999999996E-4</v>
      </c>
      <c r="N91" s="1">
        <v>-4.3507600000000004E-3</v>
      </c>
      <c r="O91" s="1">
        <f t="shared" si="14"/>
        <v>-2.4931680000000005E-3</v>
      </c>
      <c r="P91" s="1">
        <f t="shared" si="15"/>
        <v>9.2912371857120004E-6</v>
      </c>
      <c r="Q91" s="1">
        <f t="shared" si="16"/>
        <v>9.2879599999999996E-4</v>
      </c>
      <c r="R91" s="1">
        <v>1</v>
      </c>
      <c r="S91" s="1">
        <f t="shared" si="17"/>
        <v>-7.1476897878133697E-4</v>
      </c>
      <c r="T91" s="1">
        <f t="shared" si="18"/>
        <v>1.0560141448164688E-7</v>
      </c>
      <c r="U91" s="1">
        <f t="shared" si="19"/>
        <v>3.5738448939066849E-4</v>
      </c>
      <c r="V91" s="1">
        <f t="shared" si="20"/>
        <v>6.1649610750976222E-7</v>
      </c>
      <c r="W91" s="1">
        <f t="shared" si="21"/>
        <v>8.8489035101527818E-8</v>
      </c>
    </row>
    <row r="92" spans="1:23" x14ac:dyDescent="0.2">
      <c r="A92">
        <v>91</v>
      </c>
      <c r="B92" s="1">
        <v>-1.17474E-2</v>
      </c>
      <c r="C92" s="1">
        <v>0.63996799999999998</v>
      </c>
      <c r="D92" s="1">
        <v>0.24765100000000001</v>
      </c>
      <c r="E92" s="1">
        <v>0.490228</v>
      </c>
      <c r="F92" s="1">
        <v>1.32051E-4</v>
      </c>
      <c r="G92" s="1">
        <f t="shared" si="22"/>
        <v>-176.63118926422902</v>
      </c>
      <c r="H92" s="1">
        <f t="shared" si="23"/>
        <v>16060.620083294676</v>
      </c>
      <c r="I92" s="1">
        <f t="shared" si="24"/>
        <v>-17536.32577510404</v>
      </c>
      <c r="J92" s="1">
        <f t="shared" si="25"/>
        <v>10203.146691346552</v>
      </c>
      <c r="K92" s="1">
        <f t="shared" si="13"/>
        <v>1.32051E-4</v>
      </c>
      <c r="L92" s="1">
        <v>1.00713E-3</v>
      </c>
      <c r="M92" s="1">
        <v>1.00713E-3</v>
      </c>
      <c r="N92" s="1">
        <v>-4.5761700000000001E-3</v>
      </c>
      <c r="O92" s="1">
        <f t="shared" si="14"/>
        <v>-2.5619100000000001E-3</v>
      </c>
      <c r="P92" s="1">
        <f t="shared" si="15"/>
        <v>1.039107963E-5</v>
      </c>
      <c r="Q92" s="1">
        <f t="shared" si="16"/>
        <v>1.00713E-3</v>
      </c>
      <c r="R92" s="1">
        <v>1</v>
      </c>
      <c r="S92" s="1">
        <f t="shared" si="17"/>
        <v>-8.3973203918726491E-4</v>
      </c>
      <c r="T92" s="1">
        <f t="shared" si="18"/>
        <v>1.22068168845462E-7</v>
      </c>
      <c r="U92" s="1">
        <f t="shared" si="19"/>
        <v>4.1986601959363246E-4</v>
      </c>
      <c r="V92" s="1">
        <f t="shared" si="20"/>
        <v>8.2721806648306426E-7</v>
      </c>
      <c r="W92" s="1">
        <f t="shared" si="21"/>
        <v>2.1687722225575424E-7</v>
      </c>
    </row>
    <row r="93" spans="1:23" x14ac:dyDescent="0.2">
      <c r="A93">
        <v>92</v>
      </c>
      <c r="B93" s="1">
        <v>-1.20748E-2</v>
      </c>
      <c r="C93" s="1">
        <v>0.677427</v>
      </c>
      <c r="D93" s="1">
        <v>0.20630299999999999</v>
      </c>
      <c r="E93" s="1">
        <v>0.51463899999999996</v>
      </c>
      <c r="F93" s="1">
        <v>1.3433600000000001E-4</v>
      </c>
      <c r="G93" s="1">
        <f t="shared" si="22"/>
        <v>-143.28227571115926</v>
      </c>
      <c r="H93" s="1">
        <f t="shared" si="23"/>
        <v>16393.43544857762</v>
      </c>
      <c r="I93" s="1">
        <f t="shared" si="24"/>
        <v>-18095.404814004312</v>
      </c>
      <c r="J93" s="1">
        <f t="shared" si="25"/>
        <v>10683.150984682652</v>
      </c>
      <c r="K93" s="1">
        <f t="shared" si="13"/>
        <v>1.3433600000000001E-4</v>
      </c>
      <c r="L93" s="1">
        <v>1.0958299999999999E-3</v>
      </c>
      <c r="M93" s="1">
        <v>1.0958299999999999E-3</v>
      </c>
      <c r="N93" s="1">
        <v>-4.8289500000000003E-3</v>
      </c>
      <c r="O93" s="1">
        <f t="shared" si="14"/>
        <v>-2.6372900000000005E-3</v>
      </c>
      <c r="P93" s="1">
        <f t="shared" si="15"/>
        <v>1.1701006016133333E-5</v>
      </c>
      <c r="Q93" s="1">
        <f t="shared" si="16"/>
        <v>1.0958299999999999E-3</v>
      </c>
      <c r="R93" s="1">
        <v>1</v>
      </c>
      <c r="S93" s="1">
        <f t="shared" si="17"/>
        <v>-9.8771810199007248E-4</v>
      </c>
      <c r="T93" s="1">
        <f t="shared" si="18"/>
        <v>1.4128730744360679E-7</v>
      </c>
      <c r="U93" s="1">
        <f t="shared" si="19"/>
        <v>4.9385905099503624E-4</v>
      </c>
      <c r="V93" s="1">
        <f t="shared" si="20"/>
        <v>1.1168743564424781E-6</v>
      </c>
      <c r="W93" s="1">
        <f t="shared" si="21"/>
        <v>4.1043781922444413E-7</v>
      </c>
    </row>
    <row r="94" spans="1:23" x14ac:dyDescent="0.2">
      <c r="A94">
        <v>93</v>
      </c>
      <c r="B94" s="1">
        <v>-1.2469600000000001E-2</v>
      </c>
      <c r="C94" s="1">
        <v>0.71714900000000004</v>
      </c>
      <c r="D94" s="1">
        <v>0.16278200000000001</v>
      </c>
      <c r="E94" s="1">
        <v>0.54007099999999997</v>
      </c>
      <c r="F94" s="1">
        <v>1.36675E-4</v>
      </c>
      <c r="G94" s="1">
        <f t="shared" si="22"/>
        <v>-168.79008123129628</v>
      </c>
      <c r="H94" s="1">
        <f t="shared" si="23"/>
        <v>16982.471141513539</v>
      </c>
      <c r="I94" s="1">
        <f t="shared" si="24"/>
        <v>-18606.66951688761</v>
      </c>
      <c r="J94" s="1">
        <f t="shared" si="25"/>
        <v>10873.022659256132</v>
      </c>
      <c r="K94" s="1">
        <f t="shared" si="13"/>
        <v>1.36675E-4</v>
      </c>
      <c r="L94" s="1">
        <v>1.1961400000000001E-3</v>
      </c>
      <c r="M94" s="1">
        <v>1.1961400000000001E-3</v>
      </c>
      <c r="N94" s="1">
        <v>-5.0940999999999998E-3</v>
      </c>
      <c r="O94" s="1">
        <f t="shared" si="14"/>
        <v>-2.7018199999999997E-3</v>
      </c>
      <c r="P94" s="1">
        <f t="shared" si="15"/>
        <v>1.3189039752533334E-5</v>
      </c>
      <c r="Q94" s="1">
        <f t="shared" si="16"/>
        <v>1.1961400000000001E-3</v>
      </c>
      <c r="R94" s="1">
        <v>1</v>
      </c>
      <c r="S94" s="1">
        <f t="shared" si="17"/>
        <v>-1.1675233696825241E-3</v>
      </c>
      <c r="T94" s="1">
        <f t="shared" si="18"/>
        <v>1.6446205009818968E-7</v>
      </c>
      <c r="U94" s="1">
        <f t="shared" si="19"/>
        <v>5.8376168484126207E-4</v>
      </c>
      <c r="V94" s="1">
        <f t="shared" si="20"/>
        <v>1.5275728688530255E-6</v>
      </c>
      <c r="W94" s="1">
        <f t="shared" si="21"/>
        <v>7.0526261836207723E-7</v>
      </c>
    </row>
    <row r="95" spans="1:23" x14ac:dyDescent="0.2">
      <c r="A95">
        <v>94</v>
      </c>
      <c r="B95" s="1">
        <v>-1.28492E-2</v>
      </c>
      <c r="C95" s="1">
        <v>0.76076299999999997</v>
      </c>
      <c r="D95" s="1">
        <v>0.11473899999999999</v>
      </c>
      <c r="E95" s="1">
        <v>0.56834300000000004</v>
      </c>
      <c r="F95" s="1">
        <v>1.3905699999999999E-4</v>
      </c>
      <c r="G95" s="1">
        <f t="shared" si="22"/>
        <v>-159.36188077246027</v>
      </c>
      <c r="H95" s="1">
        <f t="shared" si="23"/>
        <v>18309.823677581899</v>
      </c>
      <c r="I95" s="1">
        <f t="shared" si="24"/>
        <v>-20169.185558354402</v>
      </c>
      <c r="J95" s="1">
        <f t="shared" si="25"/>
        <v>11869.017632241887</v>
      </c>
      <c r="K95" s="1">
        <f t="shared" si="13"/>
        <v>1.3905699999999999E-4</v>
      </c>
      <c r="L95" s="1">
        <v>1.31796E-3</v>
      </c>
      <c r="M95" s="1">
        <v>1.31796E-3</v>
      </c>
      <c r="N95" s="1">
        <v>-5.4034299999999999E-3</v>
      </c>
      <c r="O95" s="1">
        <f t="shared" si="14"/>
        <v>-2.7675099999999999E-3</v>
      </c>
      <c r="P95" s="1">
        <f t="shared" si="15"/>
        <v>1.5059027844033332E-5</v>
      </c>
      <c r="Q95" s="1">
        <f t="shared" si="16"/>
        <v>1.31796E-3</v>
      </c>
      <c r="R95" s="1">
        <v>1</v>
      </c>
      <c r="S95" s="1">
        <f t="shared" si="17"/>
        <v>-1.3952744278192357E-3</v>
      </c>
      <c r="T95" s="1">
        <f t="shared" si="18"/>
        <v>1.9349646057355309E-7</v>
      </c>
      <c r="U95" s="1">
        <f t="shared" si="19"/>
        <v>6.9763721390961786E-4</v>
      </c>
      <c r="V95" s="1">
        <f t="shared" si="20"/>
        <v>2.1402871894998486E-6</v>
      </c>
      <c r="W95" s="1">
        <f t="shared" si="21"/>
        <v>1.1728048866320833E-6</v>
      </c>
    </row>
    <row r="96" spans="1:23" x14ac:dyDescent="0.2">
      <c r="A96">
        <v>95</v>
      </c>
      <c r="B96" s="1">
        <v>-1.3156899999999999E-2</v>
      </c>
      <c r="C96" s="1">
        <v>0.80747400000000003</v>
      </c>
      <c r="D96" s="1">
        <v>6.2755599999999995E-2</v>
      </c>
      <c r="E96" s="1">
        <v>0.59935099999999997</v>
      </c>
      <c r="F96" s="1">
        <v>1.4180799999999999E-4</v>
      </c>
      <c r="G96" s="1">
        <f t="shared" si="22"/>
        <v>-111.85023627771689</v>
      </c>
      <c r="H96" s="1">
        <f t="shared" si="23"/>
        <v>16979.643765903322</v>
      </c>
      <c r="I96" s="1">
        <f t="shared" si="24"/>
        <v>-18896.18320610686</v>
      </c>
      <c r="J96" s="1">
        <f t="shared" si="25"/>
        <v>11271.537622682628</v>
      </c>
      <c r="K96" s="1">
        <f t="shared" si="13"/>
        <v>1.4180799999999999E-4</v>
      </c>
      <c r="L96" s="1">
        <v>1.4613600000000001E-3</v>
      </c>
      <c r="M96" s="1">
        <v>1.4613600000000001E-3</v>
      </c>
      <c r="N96" s="1">
        <v>-5.7654799999999999E-3</v>
      </c>
      <c r="O96" s="1">
        <f t="shared" si="14"/>
        <v>-2.8427599999999997E-3</v>
      </c>
      <c r="P96" s="1">
        <f t="shared" si="15"/>
        <v>1.7409072128533336E-5</v>
      </c>
      <c r="Q96" s="1">
        <f t="shared" si="16"/>
        <v>1.4613600000000001E-3</v>
      </c>
      <c r="R96" s="1">
        <v>1</v>
      </c>
      <c r="S96" s="1">
        <f t="shared" si="17"/>
        <v>-1.6742072651540084E-3</v>
      </c>
      <c r="T96" s="1">
        <f t="shared" si="18"/>
        <v>2.2904942108790023E-7</v>
      </c>
      <c r="U96" s="1">
        <f t="shared" si="19"/>
        <v>8.3710363257700419E-4</v>
      </c>
      <c r="V96" s="1">
        <f t="shared" si="20"/>
        <v>3.0320193877823646E-6</v>
      </c>
      <c r="W96" s="1">
        <f t="shared" si="21"/>
        <v>1.8867722823428634E-6</v>
      </c>
    </row>
    <row r="97" spans="1:23" x14ac:dyDescent="0.2">
      <c r="A97">
        <v>96</v>
      </c>
      <c r="B97" s="1">
        <v>-1.3677E-2</v>
      </c>
      <c r="C97" s="1">
        <v>0.85590299999999997</v>
      </c>
      <c r="D97" s="1">
        <v>1.0104500000000001E-2</v>
      </c>
      <c r="E97" s="1">
        <v>0.62976699999999997</v>
      </c>
      <c r="F97" s="1">
        <v>1.4516099999999999E-4</v>
      </c>
      <c r="G97" s="1">
        <f t="shared" si="22"/>
        <v>-155.11482254697341</v>
      </c>
      <c r="H97" s="1">
        <f t="shared" si="23"/>
        <v>14443.483447658826</v>
      </c>
      <c r="I97" s="1">
        <f t="shared" si="24"/>
        <v>-15702.684163435759</v>
      </c>
      <c r="J97" s="1">
        <f t="shared" si="25"/>
        <v>9071.279451237715</v>
      </c>
      <c r="K97" s="1">
        <f t="shared" si="13"/>
        <v>1.4516099999999999E-4</v>
      </c>
      <c r="L97" s="1">
        <v>1.65175E-3</v>
      </c>
      <c r="M97" s="1">
        <v>1.65175E-3</v>
      </c>
      <c r="N97" s="1">
        <v>-6.1859799999999998E-3</v>
      </c>
      <c r="O97" s="1">
        <f t="shared" si="14"/>
        <v>-2.8824799999999998E-3</v>
      </c>
      <c r="P97" s="1">
        <f t="shared" si="15"/>
        <v>2.0476670517633331E-5</v>
      </c>
      <c r="Q97" s="1">
        <f t="shared" si="16"/>
        <v>1.65175E-3</v>
      </c>
      <c r="R97" s="1">
        <v>1</v>
      </c>
      <c r="S97" s="1">
        <f t="shared" si="17"/>
        <v>-2.0592359506458211E-3</v>
      </c>
      <c r="T97" s="1">
        <f t="shared" si="18"/>
        <v>2.8005942266967108E-7</v>
      </c>
      <c r="U97" s="1">
        <f t="shared" si="19"/>
        <v>1.0296179753229106E-3</v>
      </c>
      <c r="V97" s="1">
        <f t="shared" si="20"/>
        <v>4.5205121231018695E-6</v>
      </c>
      <c r="W97" s="1">
        <f t="shared" si="21"/>
        <v>3.1202150097535145E-6</v>
      </c>
    </row>
    <row r="98" spans="1:23" x14ac:dyDescent="0.2">
      <c r="A98">
        <v>97</v>
      </c>
      <c r="B98" s="1">
        <v>-1.54775E-2</v>
      </c>
      <c r="C98" s="1">
        <v>0.92433299999999996</v>
      </c>
      <c r="D98" s="1">
        <v>-5.7457300000000003E-2</v>
      </c>
      <c r="E98" s="1">
        <v>0.66320900000000005</v>
      </c>
      <c r="F98" s="1">
        <v>1.4919400000000001E-4</v>
      </c>
      <c r="G98" s="1">
        <f t="shared" si="22"/>
        <v>-446.44185469873315</v>
      </c>
      <c r="H98" s="1">
        <f t="shared" si="23"/>
        <v>16967.517976692201</v>
      </c>
      <c r="I98" s="1">
        <f t="shared" si="24"/>
        <v>-16752.243987106289</v>
      </c>
      <c r="J98" s="1">
        <f t="shared" si="25"/>
        <v>8292.0902553929864</v>
      </c>
      <c r="K98" s="1">
        <f t="shared" si="13"/>
        <v>1.4919400000000001E-4</v>
      </c>
      <c r="L98" s="1">
        <v>1.9560200000000002E-3</v>
      </c>
      <c r="M98" s="1">
        <v>1.9560200000000002E-3</v>
      </c>
      <c r="N98" s="1">
        <v>-6.5865699999999999E-3</v>
      </c>
      <c r="O98" s="1">
        <f t="shared" si="14"/>
        <v>-2.6745299999999996E-3</v>
      </c>
      <c r="P98" s="1">
        <f t="shared" si="15"/>
        <v>2.4325281302699997E-5</v>
      </c>
      <c r="Q98" s="1">
        <f t="shared" si="16"/>
        <v>1.9560200000000002E-3</v>
      </c>
      <c r="R98" s="1">
        <v>1</v>
      </c>
      <c r="S98" s="1">
        <f t="shared" si="17"/>
        <v>-2.7765272987383969E-3</v>
      </c>
      <c r="T98" s="1">
        <f t="shared" si="18"/>
        <v>3.7649454136253922E-7</v>
      </c>
      <c r="U98" s="1">
        <f t="shared" si="19"/>
        <v>1.3882636493691984E-3</v>
      </c>
      <c r="V98" s="1">
        <f t="shared" si="20"/>
        <v>8.0855983820020782E-6</v>
      </c>
      <c r="W98" s="1">
        <f t="shared" si="21"/>
        <v>6.203125675189383E-6</v>
      </c>
    </row>
    <row r="99" spans="1:23" x14ac:dyDescent="0.2">
      <c r="A99">
        <v>98</v>
      </c>
      <c r="B99" s="1">
        <v>-1.9029799999999999E-2</v>
      </c>
      <c r="C99" s="1">
        <v>0.98183500000000001</v>
      </c>
      <c r="D99" s="1">
        <v>-0.10016600000000001</v>
      </c>
      <c r="E99" s="1">
        <v>0.67158499999999999</v>
      </c>
      <c r="F99" s="1">
        <v>1.5334699999999999E-4</v>
      </c>
      <c r="G99" s="1">
        <f t="shared" si="22"/>
        <v>-855.35757283891451</v>
      </c>
      <c r="H99" s="1">
        <f t="shared" si="23"/>
        <v>13845.894534071816</v>
      </c>
      <c r="I99" s="1">
        <f t="shared" si="24"/>
        <v>-10283.818926077571</v>
      </c>
      <c r="J99" s="1">
        <f t="shared" si="25"/>
        <v>2016.8552853358942</v>
      </c>
      <c r="K99" s="1">
        <f t="shared" si="13"/>
        <v>1.5334699999999999E-4</v>
      </c>
      <c r="L99" s="1">
        <v>2.52622E-3</v>
      </c>
      <c r="M99" s="1">
        <v>2.52622E-3</v>
      </c>
      <c r="N99" s="1">
        <v>-6.9233999999999997E-3</v>
      </c>
      <c r="O99" s="1">
        <f t="shared" si="14"/>
        <v>-1.8709599999999996E-3</v>
      </c>
      <c r="P99" s="1">
        <f t="shared" si="15"/>
        <v>2.9765106048133325E-5</v>
      </c>
      <c r="Q99" s="1">
        <f t="shared" si="16"/>
        <v>2.52622E-3</v>
      </c>
      <c r="R99" s="1">
        <v>1</v>
      </c>
      <c r="S99" s="1">
        <f t="shared" si="17"/>
        <v>-4.0847682946169852E-3</v>
      </c>
      <c r="T99" s="1">
        <f t="shared" si="18"/>
        <v>5.6642401507476756E-7</v>
      </c>
      <c r="U99" s="1">
        <f t="shared" si="19"/>
        <v>2.0423841473084926E-3</v>
      </c>
      <c r="V99" s="1">
        <f t="shared" si="20"/>
        <v>1.7251756035782923E-5</v>
      </c>
      <c r="W99" s="1">
        <f t="shared" si="21"/>
        <v>1.4419635960409086E-5</v>
      </c>
    </row>
    <row r="100" spans="1:23" x14ac:dyDescent="0.2">
      <c r="A100">
        <v>99</v>
      </c>
      <c r="B100" s="1">
        <v>-2.22375E-2</v>
      </c>
      <c r="C100" s="1">
        <v>1.0167999999999999</v>
      </c>
      <c r="D100" s="1">
        <v>-0.117081</v>
      </c>
      <c r="E100" s="1">
        <v>0.663802</v>
      </c>
      <c r="F100" s="1">
        <v>1.5724700000000001E-4</v>
      </c>
      <c r="G100" s="1">
        <f t="shared" si="22"/>
        <v>-822.48717948717683</v>
      </c>
      <c r="H100" s="1">
        <f t="shared" si="23"/>
        <v>8965.3846153845625</v>
      </c>
      <c r="I100" s="1">
        <f t="shared" si="24"/>
        <v>-4337.1794871794718</v>
      </c>
      <c r="J100" s="1">
        <f t="shared" si="25"/>
        <v>-1995.6410256410147</v>
      </c>
      <c r="K100" s="1">
        <f t="shared" si="13"/>
        <v>1.5724700000000001E-4</v>
      </c>
      <c r="L100" s="1">
        <v>3.2349599999999998E-3</v>
      </c>
      <c r="M100" s="1">
        <v>3.2349599999999998E-3</v>
      </c>
      <c r="N100" s="1">
        <v>-7.1738000000000001E-3</v>
      </c>
      <c r="O100" s="1">
        <f t="shared" si="14"/>
        <v>-7.0388000000000048E-4</v>
      </c>
      <c r="P100" s="1">
        <f t="shared" si="15"/>
        <v>3.6114094912533331E-5</v>
      </c>
      <c r="Q100" s="1">
        <f t="shared" si="16"/>
        <v>3.2349599999999998E-3</v>
      </c>
      <c r="R100" s="1">
        <v>1</v>
      </c>
      <c r="S100" s="1">
        <f t="shared" si="17"/>
        <v>-5.6248124066804366E-3</v>
      </c>
      <c r="T100" s="1">
        <f t="shared" si="18"/>
        <v>8.0308718561746E-7</v>
      </c>
      <c r="U100" s="1">
        <f t="shared" si="19"/>
        <v>2.8124062033402183E-3</v>
      </c>
      <c r="V100" s="1">
        <f t="shared" si="20"/>
        <v>3.2441601795963624E-5</v>
      </c>
      <c r="W100" s="1">
        <f t="shared" si="21"/>
        <v>2.8426165867876321E-5</v>
      </c>
    </row>
    <row r="101" spans="1:23" x14ac:dyDescent="0.2">
      <c r="A101">
        <v>100</v>
      </c>
      <c r="B101" s="1">
        <v>-2.48209E-2</v>
      </c>
      <c r="C101" s="1">
        <v>1.0322100000000001</v>
      </c>
      <c r="D101" s="1">
        <v>-0.113353</v>
      </c>
      <c r="E101" s="1">
        <v>0.64437299999999997</v>
      </c>
      <c r="F101" s="1">
        <v>1.6057199999999999E-4</v>
      </c>
      <c r="G101" s="1">
        <f t="shared" si="22"/>
        <v>-776.96240601504076</v>
      </c>
      <c r="H101" s="1">
        <f t="shared" si="23"/>
        <v>4634.5864661654768</v>
      </c>
      <c r="I101" s="1">
        <f t="shared" si="24"/>
        <v>1121.2030075188045</v>
      </c>
      <c r="J101" s="1">
        <f t="shared" si="25"/>
        <v>-5843.3082706767254</v>
      </c>
      <c r="K101" s="1">
        <f t="shared" si="13"/>
        <v>1.6057199999999999E-4</v>
      </c>
      <c r="L101" s="1">
        <v>4.0434499999999996E-3</v>
      </c>
      <c r="M101" s="1">
        <v>4.0434499999999996E-3</v>
      </c>
      <c r="N101" s="1">
        <v>-7.3149199999999999E-3</v>
      </c>
      <c r="O101" s="1">
        <f t="shared" si="14"/>
        <v>7.7197999999999937E-4</v>
      </c>
      <c r="P101" s="1">
        <f t="shared" si="15"/>
        <v>4.3004189685633327E-5</v>
      </c>
      <c r="Q101" s="1">
        <f t="shared" si="16"/>
        <v>4.0434499999999996E-3</v>
      </c>
      <c r="R101" s="1">
        <v>1</v>
      </c>
      <c r="S101" s="1">
        <f t="shared" si="17"/>
        <v>-7.2482251121203222E-3</v>
      </c>
      <c r="T101" s="1">
        <f t="shared" si="18"/>
        <v>1.0674026917681363E-6</v>
      </c>
      <c r="U101" s="1">
        <f t="shared" si="19"/>
        <v>3.6241125560601611E-3</v>
      </c>
      <c r="V101" s="1">
        <f t="shared" si="20"/>
        <v>5.3604169967739797E-5</v>
      </c>
      <c r="W101" s="1">
        <f t="shared" si="21"/>
        <v>4.8267156508899113E-5</v>
      </c>
    </row>
    <row r="102" spans="1:23" x14ac:dyDescent="0.2">
      <c r="A102">
        <v>101</v>
      </c>
      <c r="B102" s="1">
        <v>-2.6378100000000002E-2</v>
      </c>
      <c r="C102" s="1">
        <v>1.0349299999999999</v>
      </c>
      <c r="D102" s="1">
        <v>-0.10119</v>
      </c>
      <c r="E102" s="1">
        <v>0.62442299999999995</v>
      </c>
      <c r="F102" s="1">
        <v>1.63144E-4</v>
      </c>
      <c r="G102" s="1">
        <f t="shared" si="22"/>
        <v>-605.44323483670314</v>
      </c>
      <c r="H102" s="1">
        <f t="shared" si="23"/>
        <v>1057.5427682736515</v>
      </c>
      <c r="I102" s="1">
        <f t="shared" si="24"/>
        <v>4729.0046656298537</v>
      </c>
      <c r="J102" s="1">
        <f t="shared" si="25"/>
        <v>-7756.6096423017143</v>
      </c>
      <c r="K102" s="1">
        <f t="shared" si="13"/>
        <v>1.63144E-4</v>
      </c>
      <c r="L102" s="1">
        <v>4.8771700000000001E-3</v>
      </c>
      <c r="M102" s="1">
        <v>4.8771700000000001E-3</v>
      </c>
      <c r="N102" s="1">
        <v>-7.4189700000000004E-3</v>
      </c>
      <c r="O102" s="1">
        <f t="shared" si="14"/>
        <v>2.3353699999999998E-3</v>
      </c>
      <c r="P102" s="1">
        <f t="shared" si="15"/>
        <v>5.0398352966533335E-5</v>
      </c>
      <c r="Q102" s="1">
        <f t="shared" si="16"/>
        <v>4.8771700000000001E-3</v>
      </c>
      <c r="R102" s="1">
        <v>1</v>
      </c>
      <c r="S102" s="1">
        <f t="shared" si="17"/>
        <v>-8.7889042874263607E-3</v>
      </c>
      <c r="T102" s="1">
        <f t="shared" si="18"/>
        <v>1.329412794386513E-6</v>
      </c>
      <c r="U102" s="1">
        <f t="shared" si="19"/>
        <v>4.3944521437131803E-3</v>
      </c>
      <c r="V102" s="1">
        <f t="shared" si="20"/>
        <v>7.8574251367927975E-5</v>
      </c>
      <c r="W102" s="1">
        <f t="shared" si="21"/>
        <v>7.1927187395995414E-5</v>
      </c>
    </row>
    <row r="103" spans="1:23" x14ac:dyDescent="0.2">
      <c r="A103">
        <v>102</v>
      </c>
      <c r="B103" s="1">
        <v>-2.7234299999999999E-2</v>
      </c>
      <c r="C103" s="1">
        <v>1.03701</v>
      </c>
      <c r="D103" s="1">
        <v>-9.3951300000000001E-2</v>
      </c>
      <c r="E103" s="1">
        <v>0.61202400000000001</v>
      </c>
      <c r="F103" s="1">
        <v>1.6548999999999999E-4</v>
      </c>
      <c r="G103" s="1">
        <f t="shared" si="22"/>
        <v>-364.96163682864454</v>
      </c>
      <c r="H103" s="1">
        <f t="shared" si="23"/>
        <v>886.61551577156308</v>
      </c>
      <c r="I103" s="1">
        <f t="shared" si="24"/>
        <v>3085.54987212277</v>
      </c>
      <c r="J103" s="1">
        <f t="shared" si="25"/>
        <v>-5285.166240409194</v>
      </c>
      <c r="K103" s="1">
        <f t="shared" si="13"/>
        <v>1.6548999999999999E-4</v>
      </c>
      <c r="L103" s="1">
        <v>5.5420599999999997E-3</v>
      </c>
      <c r="M103" s="1">
        <v>5.5420599999999997E-3</v>
      </c>
      <c r="N103" s="1">
        <v>-7.4897599999999998E-3</v>
      </c>
      <c r="O103" s="1">
        <f t="shared" si="14"/>
        <v>3.5943599999999996E-3</v>
      </c>
      <c r="P103" s="1">
        <f t="shared" si="15"/>
        <v>5.6609444170799993E-5</v>
      </c>
      <c r="Q103" s="1">
        <f t="shared" si="16"/>
        <v>5.5420599999999997E-3</v>
      </c>
      <c r="R103" s="1">
        <v>1</v>
      </c>
      <c r="S103" s="1">
        <f t="shared" si="17"/>
        <v>-9.9866718253277358E-3</v>
      </c>
      <c r="T103" s="1">
        <f t="shared" si="18"/>
        <v>1.5417185853808181E-6</v>
      </c>
      <c r="U103" s="1">
        <f t="shared" si="19"/>
        <v>4.9933359126638679E-3</v>
      </c>
      <c r="V103" s="1">
        <f t="shared" si="20"/>
        <v>1.0127533273217563E-4</v>
      </c>
      <c r="W103" s="1">
        <f t="shared" si="21"/>
        <v>9.3566739805271533E-5</v>
      </c>
    </row>
    <row r="104" spans="1:23" x14ac:dyDescent="0.2">
      <c r="A104">
        <v>103</v>
      </c>
      <c r="B104" s="1">
        <v>-2.7828499999999999E-2</v>
      </c>
      <c r="C104" s="1">
        <v>1.0385899999999999</v>
      </c>
      <c r="D104" s="1">
        <v>-8.8276599999999997E-2</v>
      </c>
      <c r="E104" s="1">
        <v>0.60231100000000004</v>
      </c>
      <c r="F104" s="1">
        <v>1.6761400000000001E-4</v>
      </c>
      <c r="G104" s="1">
        <f t="shared" si="22"/>
        <v>-279.75517890771812</v>
      </c>
      <c r="H104" s="1">
        <f t="shared" si="23"/>
        <v>743.87947269298411</v>
      </c>
      <c r="I104" s="1">
        <f t="shared" si="24"/>
        <v>2671.7043314500684</v>
      </c>
      <c r="J104" s="1">
        <f t="shared" si="25"/>
        <v>-4572.9755178907108</v>
      </c>
      <c r="K104" s="1">
        <f t="shared" si="13"/>
        <v>1.6761400000000001E-4</v>
      </c>
      <c r="L104" s="1">
        <v>6.14432E-3</v>
      </c>
      <c r="M104" s="1">
        <v>6.14432E-3</v>
      </c>
      <c r="N104" s="1">
        <v>-7.5348999999999998E-3</v>
      </c>
      <c r="O104" s="1">
        <f t="shared" si="14"/>
        <v>4.7537400000000002E-3</v>
      </c>
      <c r="P104" s="1">
        <f t="shared" si="15"/>
        <v>6.2373686602799986E-5</v>
      </c>
      <c r="Q104" s="1">
        <f t="shared" si="16"/>
        <v>6.14432E-3</v>
      </c>
      <c r="R104" s="1">
        <v>1</v>
      </c>
      <c r="S104" s="1">
        <f t="shared" si="17"/>
        <v>-1.1050907143481357E-2</v>
      </c>
      <c r="T104" s="1">
        <f t="shared" si="18"/>
        <v>1.7357661376260194E-6</v>
      </c>
      <c r="U104" s="1">
        <f t="shared" si="19"/>
        <v>5.5254535717406787E-3</v>
      </c>
      <c r="V104" s="1">
        <f t="shared" si="20"/>
        <v>1.238583148314733E-4</v>
      </c>
      <c r="W104" s="1">
        <f t="shared" si="21"/>
        <v>1.151794841433432E-4</v>
      </c>
    </row>
    <row r="105" spans="1:23" x14ac:dyDescent="0.2">
      <c r="A105">
        <v>104</v>
      </c>
      <c r="B105" s="1">
        <v>-2.8268100000000001E-2</v>
      </c>
      <c r="C105" s="1">
        <v>1.04165</v>
      </c>
      <c r="D105" s="1">
        <v>-8.5931900000000006E-2</v>
      </c>
      <c r="E105" s="1">
        <v>0.59599999999999997</v>
      </c>
      <c r="F105" s="1">
        <v>1.69567E-4</v>
      </c>
      <c r="G105" s="1">
        <f t="shared" si="22"/>
        <v>-225.08960573476952</v>
      </c>
      <c r="H105" s="1">
        <f t="shared" si="23"/>
        <v>1566.8202764977391</v>
      </c>
      <c r="I105" s="1">
        <f t="shared" si="24"/>
        <v>1200.5632360471111</v>
      </c>
      <c r="J105" s="1">
        <f t="shared" si="25"/>
        <v>-3231.4388120840304</v>
      </c>
      <c r="K105" s="1">
        <f t="shared" si="13"/>
        <v>1.69567E-4</v>
      </c>
      <c r="L105" s="1">
        <v>6.6888E-3</v>
      </c>
      <c r="M105" s="1">
        <v>6.6888E-3</v>
      </c>
      <c r="N105" s="1">
        <v>-7.5663199999999996E-3</v>
      </c>
      <c r="O105" s="1">
        <f t="shared" si="14"/>
        <v>5.8112800000000003E-3</v>
      </c>
      <c r="P105" s="1">
        <f t="shared" si="15"/>
        <v>6.7736148738133331E-5</v>
      </c>
      <c r="Q105" s="1">
        <f t="shared" si="16"/>
        <v>6.6888E-3</v>
      </c>
      <c r="R105" s="1">
        <v>1</v>
      </c>
      <c r="S105" s="1">
        <f t="shared" si="17"/>
        <v>-1.202193675527573E-2</v>
      </c>
      <c r="T105" s="1">
        <f t="shared" si="18"/>
        <v>1.9147722261444269E-6</v>
      </c>
      <c r="U105" s="1">
        <f t="shared" si="19"/>
        <v>6.0109683776378648E-3</v>
      </c>
      <c r="V105" s="1">
        <f t="shared" si="20"/>
        <v>1.4644173557399397E-4</v>
      </c>
      <c r="W105" s="1">
        <f t="shared" si="21"/>
        <v>1.3686787444327182E-4</v>
      </c>
    </row>
    <row r="106" spans="1:23" x14ac:dyDescent="0.2">
      <c r="A106">
        <v>105</v>
      </c>
      <c r="B106" s="1">
        <v>-2.86187E-2</v>
      </c>
      <c r="C106" s="1">
        <v>1.04528</v>
      </c>
      <c r="D106" s="1">
        <v>-8.5514699999999999E-2</v>
      </c>
      <c r="E106" s="1">
        <v>0.59193300000000004</v>
      </c>
      <c r="F106" s="1">
        <v>1.7143099999999999E-4</v>
      </c>
      <c r="G106" s="1">
        <f t="shared" si="22"/>
        <v>-188.09012875536513</v>
      </c>
      <c r="H106" s="1">
        <f t="shared" si="23"/>
        <v>1947.4248927038805</v>
      </c>
      <c r="I106" s="1">
        <f t="shared" si="24"/>
        <v>223.81974248927452</v>
      </c>
      <c r="J106" s="1">
        <f t="shared" si="25"/>
        <v>-2181.8669527896695</v>
      </c>
      <c r="K106" s="1">
        <f t="shared" si="13"/>
        <v>1.7143099999999999E-4</v>
      </c>
      <c r="L106" s="1">
        <v>7.1734900000000002E-3</v>
      </c>
      <c r="M106" s="1">
        <v>7.1734900000000002E-3</v>
      </c>
      <c r="N106" s="1">
        <v>-7.5873800000000003E-3</v>
      </c>
      <c r="O106" s="1">
        <f t="shared" si="14"/>
        <v>6.7596000000000002E-3</v>
      </c>
      <c r="P106" s="1">
        <f t="shared" si="15"/>
        <v>7.2627761052300005E-5</v>
      </c>
      <c r="Q106" s="1">
        <f t="shared" si="16"/>
        <v>7.1734900000000002E-3</v>
      </c>
      <c r="R106" s="1">
        <v>1</v>
      </c>
      <c r="S106" s="1">
        <f t="shared" si="17"/>
        <v>-1.2894647570131194E-2</v>
      </c>
      <c r="T106" s="1">
        <f t="shared" si="18"/>
        <v>2.0785121052274583E-6</v>
      </c>
      <c r="U106" s="1">
        <f t="shared" si="19"/>
        <v>6.4473237850655972E-3</v>
      </c>
      <c r="V106" s="1">
        <f t="shared" si="20"/>
        <v>1.6835044806311778E-4</v>
      </c>
      <c r="W106" s="1">
        <f t="shared" si="21"/>
        <v>1.5795788753698051E-4</v>
      </c>
    </row>
    <row r="107" spans="1:23" x14ac:dyDescent="0.2">
      <c r="A107">
        <v>106</v>
      </c>
      <c r="B107" s="1">
        <v>-2.8912E-2</v>
      </c>
      <c r="C107" s="1">
        <v>1.04901</v>
      </c>
      <c r="D107" s="1">
        <v>-8.5931499999999994E-2</v>
      </c>
      <c r="E107" s="1">
        <v>0.58899400000000002</v>
      </c>
      <c r="F107" s="1">
        <v>1.7322600000000001E-4</v>
      </c>
      <c r="G107" s="1">
        <f t="shared" si="22"/>
        <v>-163.39832869080595</v>
      </c>
      <c r="H107" s="1">
        <f t="shared" si="23"/>
        <v>2077.9944289693431</v>
      </c>
      <c r="I107" s="1">
        <f t="shared" si="24"/>
        <v>-232.20055710305877</v>
      </c>
      <c r="J107" s="1">
        <f t="shared" si="25"/>
        <v>-1637.3259052924755</v>
      </c>
      <c r="K107" s="1">
        <f t="shared" si="13"/>
        <v>1.7322600000000001E-4</v>
      </c>
      <c r="L107" s="1">
        <v>7.6224099999999996E-3</v>
      </c>
      <c r="M107" s="1">
        <v>7.6224099999999996E-3</v>
      </c>
      <c r="N107" s="1">
        <v>-7.60132E-3</v>
      </c>
      <c r="O107" s="1">
        <f t="shared" si="14"/>
        <v>7.6434999999999993E-3</v>
      </c>
      <c r="P107" s="1">
        <f t="shared" si="15"/>
        <v>7.725398503763333E-5</v>
      </c>
      <c r="Q107" s="1">
        <f t="shared" si="16"/>
        <v>7.6224099999999996E-3</v>
      </c>
      <c r="R107" s="1">
        <v>1</v>
      </c>
      <c r="S107" s="1">
        <f t="shared" si="17"/>
        <v>-1.3707284382862256E-2</v>
      </c>
      <c r="T107" s="1">
        <f t="shared" si="18"/>
        <v>2.233567215408055E-6</v>
      </c>
      <c r="U107" s="1">
        <f t="shared" si="19"/>
        <v>6.853642191431128E-3</v>
      </c>
      <c r="V107" s="1">
        <f t="shared" si="20"/>
        <v>1.9012321236806754E-4</v>
      </c>
      <c r="W107" s="1">
        <f t="shared" si="21"/>
        <v>1.7895537629102726E-4</v>
      </c>
    </row>
    <row r="108" spans="1:23" x14ac:dyDescent="0.2">
      <c r="A108">
        <v>107</v>
      </c>
      <c r="B108" s="1">
        <v>-2.9167200000000001E-2</v>
      </c>
      <c r="C108" s="1">
        <v>1.05315</v>
      </c>
      <c r="D108" s="1">
        <v>-8.7396699999999994E-2</v>
      </c>
      <c r="E108" s="1">
        <v>0.587175</v>
      </c>
      <c r="F108" s="1">
        <v>1.7496499999999999E-4</v>
      </c>
      <c r="G108" s="1">
        <f t="shared" si="22"/>
        <v>-146.75100632547662</v>
      </c>
      <c r="H108" s="1">
        <f t="shared" si="23"/>
        <v>2380.6785508913658</v>
      </c>
      <c r="I108" s="1">
        <f t="shared" si="24"/>
        <v>-842.55319148937235</v>
      </c>
      <c r="J108" s="1">
        <f t="shared" si="25"/>
        <v>-1046.0034502587914</v>
      </c>
      <c r="K108" s="1">
        <f t="shared" si="13"/>
        <v>1.7496499999999999E-4</v>
      </c>
      <c r="L108" s="1">
        <v>8.0478900000000003E-3</v>
      </c>
      <c r="M108" s="1">
        <v>8.0478900000000003E-3</v>
      </c>
      <c r="N108" s="1">
        <v>-7.61081E-3</v>
      </c>
      <c r="O108" s="1">
        <f t="shared" si="14"/>
        <v>8.4849700000000014E-3</v>
      </c>
      <c r="P108" s="1">
        <f t="shared" si="15"/>
        <v>8.1731628563333348E-5</v>
      </c>
      <c r="Q108" s="1">
        <f t="shared" si="16"/>
        <v>8.0478900000000003E-3</v>
      </c>
      <c r="R108" s="1">
        <v>1</v>
      </c>
      <c r="S108" s="1">
        <f t="shared" si="17"/>
        <v>-1.4487931036481577E-2</v>
      </c>
      <c r="T108" s="1">
        <f t="shared" si="18"/>
        <v>2.3838827566324565E-6</v>
      </c>
      <c r="U108" s="1">
        <f t="shared" si="19"/>
        <v>7.2439655182407886E-3</v>
      </c>
      <c r="V108" s="1">
        <f t="shared" si="20"/>
        <v>2.1228402847447858E-4</v>
      </c>
      <c r="W108" s="1">
        <f t="shared" si="21"/>
        <v>2.0036461469131632E-4</v>
      </c>
    </row>
    <row r="109" spans="1:23" x14ac:dyDescent="0.2">
      <c r="A109">
        <v>108</v>
      </c>
      <c r="B109" s="1">
        <v>-2.93818E-2</v>
      </c>
      <c r="C109" s="1">
        <v>1.0574699999999999</v>
      </c>
      <c r="D109" s="1">
        <v>-8.9543899999999996E-2</v>
      </c>
      <c r="E109" s="1">
        <v>0.58617300000000006</v>
      </c>
      <c r="F109" s="1">
        <v>1.7659500000000001E-4</v>
      </c>
      <c r="G109" s="1">
        <f t="shared" si="22"/>
        <v>-131.65644171778879</v>
      </c>
      <c r="H109" s="1">
        <f t="shared" si="23"/>
        <v>2650.3067484661456</v>
      </c>
      <c r="I109" s="1">
        <f t="shared" si="24"/>
        <v>-1317.3006134969148</v>
      </c>
      <c r="J109" s="1">
        <f t="shared" si="25"/>
        <v>-614.72392638032704</v>
      </c>
      <c r="K109" s="1">
        <f t="shared" si="13"/>
        <v>1.7659500000000001E-4</v>
      </c>
      <c r="L109" s="1">
        <v>8.4548399999999999E-3</v>
      </c>
      <c r="M109" s="1">
        <v>8.4548399999999999E-3</v>
      </c>
      <c r="N109" s="1">
        <v>-7.6171600000000004E-3</v>
      </c>
      <c r="O109" s="1">
        <f t="shared" si="14"/>
        <v>9.2925199999999986E-3</v>
      </c>
      <c r="P109" s="1">
        <f t="shared" si="15"/>
        <v>8.6103061333333335E-5</v>
      </c>
      <c r="Q109" s="1">
        <f t="shared" si="16"/>
        <v>8.4548399999999999E-3</v>
      </c>
      <c r="R109" s="1">
        <v>1</v>
      </c>
      <c r="S109" s="1">
        <f t="shared" si="17"/>
        <v>-1.5243658949918273E-2</v>
      </c>
      <c r="T109" s="1">
        <f t="shared" si="18"/>
        <v>2.5298629274837333E-6</v>
      </c>
      <c r="U109" s="1">
        <f t="shared" si="19"/>
        <v>7.6218294749591364E-3</v>
      </c>
      <c r="V109" s="1">
        <f t="shared" si="20"/>
        <v>2.3489900110890718E-4</v>
      </c>
      <c r="W109" s="1">
        <f t="shared" si="21"/>
        <v>2.2224968647148853E-4</v>
      </c>
    </row>
    <row r="110" spans="1:23" x14ac:dyDescent="0.2">
      <c r="A110">
        <v>109</v>
      </c>
      <c r="B110" s="1">
        <v>-2.95605E-2</v>
      </c>
      <c r="C110" s="1">
        <v>1.0619400000000001</v>
      </c>
      <c r="D110" s="1">
        <v>-9.2240799999999998E-2</v>
      </c>
      <c r="E110" s="1">
        <v>0.58582199999999995</v>
      </c>
      <c r="F110" s="1">
        <v>1.7811300000000001E-4</v>
      </c>
      <c r="G110" s="1">
        <f t="shared" si="22"/>
        <v>-117.72068511199014</v>
      </c>
      <c r="H110" s="1">
        <f t="shared" si="23"/>
        <v>2944.6640316206931</v>
      </c>
      <c r="I110" s="1">
        <f t="shared" si="24"/>
        <v>-1776.6139657444082</v>
      </c>
      <c r="J110" s="1">
        <f t="shared" si="25"/>
        <v>-231.22529644275525</v>
      </c>
      <c r="K110" s="1">
        <f t="shared" si="13"/>
        <v>1.7811300000000001E-4</v>
      </c>
      <c r="L110" s="1">
        <v>8.8461700000000004E-3</v>
      </c>
      <c r="M110" s="1">
        <v>8.8461700000000004E-3</v>
      </c>
      <c r="N110" s="1">
        <v>-7.6214200000000003E-3</v>
      </c>
      <c r="O110" s="1">
        <f t="shared" si="14"/>
        <v>1.0070920000000001E-2</v>
      </c>
      <c r="P110" s="1">
        <f t="shared" si="15"/>
        <v>9.0393840136033347E-5</v>
      </c>
      <c r="Q110" s="1">
        <f t="shared" si="16"/>
        <v>8.8461700000000004E-3</v>
      </c>
      <c r="R110" s="1">
        <v>1</v>
      </c>
      <c r="S110" s="1">
        <f t="shared" si="17"/>
        <v>-1.5979803462185901E-2</v>
      </c>
      <c r="T110" s="1">
        <f t="shared" si="18"/>
        <v>2.6720871113412138E-6</v>
      </c>
      <c r="U110" s="1">
        <f t="shared" si="19"/>
        <v>7.9899017310929507E-3</v>
      </c>
      <c r="V110" s="1">
        <f t="shared" si="20"/>
        <v>2.5802620580142973E-4</v>
      </c>
      <c r="W110" s="1">
        <f t="shared" si="21"/>
        <v>2.4466577024472366E-4</v>
      </c>
    </row>
    <row r="111" spans="1:23" x14ac:dyDescent="0.2">
      <c r="A111">
        <v>110</v>
      </c>
      <c r="B111" s="1">
        <v>-2.9708399999999999E-2</v>
      </c>
      <c r="C111" s="1">
        <v>1.06671</v>
      </c>
      <c r="D111" s="1">
        <v>-9.5534999999999995E-2</v>
      </c>
      <c r="E111" s="1">
        <v>0.58604800000000001</v>
      </c>
      <c r="F111" s="1">
        <v>1.79514E-4</v>
      </c>
      <c r="G111" s="1">
        <f t="shared" si="22"/>
        <v>-105.5674518201284</v>
      </c>
      <c r="H111" s="1">
        <f t="shared" si="23"/>
        <v>3404.7109207708468</v>
      </c>
      <c r="I111" s="1">
        <f t="shared" si="24"/>
        <v>-2351.3204853675998</v>
      </c>
      <c r="J111" s="1">
        <f t="shared" si="25"/>
        <v>161.31334760889379</v>
      </c>
      <c r="K111" s="1">
        <f t="shared" si="13"/>
        <v>1.79514E-4</v>
      </c>
      <c r="L111" s="1">
        <v>9.2209800000000001E-3</v>
      </c>
      <c r="M111" s="1">
        <v>9.2209800000000001E-3</v>
      </c>
      <c r="N111" s="1">
        <v>-7.6242899999999997E-3</v>
      </c>
      <c r="O111" s="1">
        <f t="shared" si="14"/>
        <v>1.0817670000000001E-2</v>
      </c>
      <c r="P111" s="1">
        <f t="shared" si="15"/>
        <v>9.4587707124299999E-5</v>
      </c>
      <c r="Q111" s="1">
        <f t="shared" si="16"/>
        <v>9.2209800000000001E-3</v>
      </c>
      <c r="R111" s="1">
        <v>1</v>
      </c>
      <c r="S111" s="1">
        <f t="shared" si="17"/>
        <v>-1.6696941355430719E-2</v>
      </c>
      <c r="T111" s="1">
        <f t="shared" si="18"/>
        <v>2.8100494383315539E-6</v>
      </c>
      <c r="U111" s="1">
        <f t="shared" si="19"/>
        <v>8.3484706777153597E-3</v>
      </c>
      <c r="V111" s="1">
        <f t="shared" si="20"/>
        <v>2.8159790006502416E-4</v>
      </c>
      <c r="W111" s="1">
        <f t="shared" si="21"/>
        <v>2.675476528733664E-4</v>
      </c>
    </row>
    <row r="112" spans="1:23" x14ac:dyDescent="0.2">
      <c r="A112">
        <v>111</v>
      </c>
      <c r="B112" s="1">
        <v>-2.98263E-2</v>
      </c>
      <c r="C112" s="1">
        <v>1.0715399999999999</v>
      </c>
      <c r="D112" s="1">
        <v>-9.9114999999999995E-2</v>
      </c>
      <c r="E112" s="1">
        <v>0.58661700000000006</v>
      </c>
      <c r="F112" s="1">
        <v>1.8079899999999999E-4</v>
      </c>
      <c r="G112" s="1">
        <f t="shared" si="22"/>
        <v>-91.750972762647478</v>
      </c>
      <c r="H112" s="1">
        <f t="shared" si="23"/>
        <v>3758.7548638131875</v>
      </c>
      <c r="I112" s="1">
        <f t="shared" si="24"/>
        <v>-2785.992217898865</v>
      </c>
      <c r="J112" s="1">
        <f t="shared" si="25"/>
        <v>442.80155642027103</v>
      </c>
      <c r="K112" s="1">
        <f t="shared" si="13"/>
        <v>1.8079899999999999E-4</v>
      </c>
      <c r="L112" s="1">
        <v>9.5816700000000005E-3</v>
      </c>
      <c r="M112" s="1">
        <v>9.5816700000000005E-3</v>
      </c>
      <c r="N112" s="1">
        <v>-7.6262200000000004E-3</v>
      </c>
      <c r="O112" s="1">
        <f t="shared" si="14"/>
        <v>1.1537120000000001E-2</v>
      </c>
      <c r="P112" s="1">
        <f t="shared" si="15"/>
        <v>9.8703826084033325E-5</v>
      </c>
      <c r="Q112" s="1">
        <f t="shared" si="16"/>
        <v>9.5816700000000005E-3</v>
      </c>
      <c r="R112" s="1">
        <v>1</v>
      </c>
      <c r="S112" s="1">
        <f t="shared" si="17"/>
        <v>-1.739567921758093E-2</v>
      </c>
      <c r="T112" s="1">
        <f t="shared" si="18"/>
        <v>2.9439699279302031E-6</v>
      </c>
      <c r="U112" s="1">
        <f t="shared" si="19"/>
        <v>8.6978396087904648E-3</v>
      </c>
      <c r="V112" s="1">
        <f t="shared" si="20"/>
        <v>3.0555362536890729E-4</v>
      </c>
      <c r="W112" s="1">
        <f t="shared" si="21"/>
        <v>2.9083377572925627E-4</v>
      </c>
    </row>
    <row r="113" spans="1:23" x14ac:dyDescent="0.2">
      <c r="A113">
        <v>112</v>
      </c>
      <c r="B113" s="1">
        <v>-2.9921199999999998E-2</v>
      </c>
      <c r="C113" s="1">
        <v>1.07592</v>
      </c>
      <c r="D113" s="1">
        <v>-0.10238700000000001</v>
      </c>
      <c r="E113" s="1">
        <v>0.58716599999999997</v>
      </c>
      <c r="F113" s="1">
        <v>1.82034E-4</v>
      </c>
      <c r="G113" s="1">
        <f t="shared" si="22"/>
        <v>-76.842105263155958</v>
      </c>
      <c r="H113" s="1">
        <f t="shared" si="23"/>
        <v>3546.5587044534504</v>
      </c>
      <c r="I113" s="1">
        <f t="shared" si="24"/>
        <v>-2649.3927125505925</v>
      </c>
      <c r="J113" s="1">
        <f t="shared" si="25"/>
        <v>444.53441295538926</v>
      </c>
      <c r="K113" s="1">
        <f t="shared" si="13"/>
        <v>1.82034E-4</v>
      </c>
      <c r="L113" s="1">
        <v>9.9305299999999999E-3</v>
      </c>
      <c r="M113" s="1">
        <v>9.9305299999999999E-3</v>
      </c>
      <c r="N113" s="1">
        <v>-7.6275099999999997E-3</v>
      </c>
      <c r="O113" s="1">
        <f t="shared" si="14"/>
        <v>1.2233549999999999E-2</v>
      </c>
      <c r="P113" s="1">
        <f t="shared" si="15"/>
        <v>1.027615895472E-4</v>
      </c>
      <c r="Q113" s="1">
        <f t="shared" si="16"/>
        <v>9.9305299999999999E-3</v>
      </c>
      <c r="R113" s="1">
        <v>1</v>
      </c>
      <c r="S113" s="1">
        <f t="shared" si="17"/>
        <v>-1.807123742660819E-2</v>
      </c>
      <c r="T113" s="1">
        <f t="shared" si="18"/>
        <v>3.0747500731596803E-6</v>
      </c>
      <c r="U113" s="1">
        <f t="shared" si="19"/>
        <v>9.0356187133040951E-3</v>
      </c>
      <c r="V113" s="1">
        <f t="shared" si="20"/>
        <v>3.2964437220200427E-4</v>
      </c>
      <c r="W113" s="1">
        <f t="shared" si="21"/>
        <v>3.1427062183620591E-4</v>
      </c>
    </row>
    <row r="114" spans="1:23" x14ac:dyDescent="0.2">
      <c r="A114">
        <v>113</v>
      </c>
      <c r="B114" s="1">
        <v>-2.99945E-2</v>
      </c>
      <c r="C114" s="1">
        <v>1.07978</v>
      </c>
      <c r="D114" s="1">
        <v>-0.10528</v>
      </c>
      <c r="E114" s="1">
        <v>0.58765500000000004</v>
      </c>
      <c r="F114" s="1">
        <v>1.83229E-4</v>
      </c>
      <c r="G114" s="1">
        <f t="shared" si="22"/>
        <v>-61.338912133892514</v>
      </c>
      <c r="H114" s="1">
        <f t="shared" si="23"/>
        <v>3230.1255230125184</v>
      </c>
      <c r="I114" s="1">
        <f t="shared" si="24"/>
        <v>-2420.9205020920349</v>
      </c>
      <c r="J114" s="1">
        <f t="shared" si="25"/>
        <v>409.20502092056137</v>
      </c>
      <c r="K114" s="1">
        <f t="shared" si="13"/>
        <v>1.83229E-4</v>
      </c>
      <c r="L114" s="1">
        <v>1.0272399999999999E-2</v>
      </c>
      <c r="M114" s="1">
        <v>1.0272399999999999E-2</v>
      </c>
      <c r="N114" s="1">
        <v>-7.6283799999999997E-3</v>
      </c>
      <c r="O114" s="1">
        <f t="shared" si="14"/>
        <v>1.2916419999999998E-2</v>
      </c>
      <c r="P114" s="1">
        <f t="shared" si="15"/>
        <v>1.0681264153613332E-4</v>
      </c>
      <c r="Q114" s="1">
        <f t="shared" si="16"/>
        <v>1.0272399999999999E-2</v>
      </c>
      <c r="R114" s="1">
        <v>1</v>
      </c>
      <c r="S114" s="1">
        <f t="shared" si="17"/>
        <v>-1.8730656505387237E-2</v>
      </c>
      <c r="T114" s="1">
        <f t="shared" si="18"/>
        <v>3.2037917765555511E-6</v>
      </c>
      <c r="U114" s="1">
        <f t="shared" si="19"/>
        <v>9.3653282526936187E-3</v>
      </c>
      <c r="V114" s="1">
        <f t="shared" si="20"/>
        <v>3.5404128489936081E-4</v>
      </c>
      <c r="W114" s="1">
        <f t="shared" si="21"/>
        <v>3.3802232601658303E-4</v>
      </c>
    </row>
    <row r="115" spans="1:23" x14ac:dyDescent="0.2">
      <c r="A115">
        <v>114</v>
      </c>
      <c r="B115" s="1">
        <v>-3.0047399999999998E-2</v>
      </c>
      <c r="C115" s="1">
        <v>1.0830900000000001</v>
      </c>
      <c r="D115" s="1">
        <v>-0.10775999999999999</v>
      </c>
      <c r="E115" s="1">
        <v>0.588059</v>
      </c>
      <c r="F115" s="1">
        <v>1.84394E-4</v>
      </c>
      <c r="G115" s="1">
        <f t="shared" si="22"/>
        <v>-45.407725321887042</v>
      </c>
      <c r="H115" s="1">
        <f t="shared" si="23"/>
        <v>2841.2017167383397</v>
      </c>
      <c r="I115" s="1">
        <f t="shared" si="24"/>
        <v>-2128.7553648068761</v>
      </c>
      <c r="J115" s="1">
        <f t="shared" si="25"/>
        <v>346.781115879796</v>
      </c>
      <c r="K115" s="1">
        <f t="shared" si="13"/>
        <v>1.84394E-4</v>
      </c>
      <c r="L115" s="1">
        <v>1.06123E-2</v>
      </c>
      <c r="M115" s="1">
        <v>1.06123E-2</v>
      </c>
      <c r="N115" s="1">
        <v>-7.6289699999999997E-3</v>
      </c>
      <c r="O115" s="1">
        <f t="shared" si="14"/>
        <v>1.3595630000000001E-2</v>
      </c>
      <c r="P115" s="1">
        <f t="shared" si="15"/>
        <v>1.1091464373763334E-4</v>
      </c>
      <c r="Q115" s="1">
        <f t="shared" si="16"/>
        <v>1.06123E-2</v>
      </c>
      <c r="R115" s="1">
        <v>1</v>
      </c>
      <c r="S115" s="1">
        <f t="shared" si="17"/>
        <v>-1.9381835251807117E-2</v>
      </c>
      <c r="T115" s="1">
        <f t="shared" si="18"/>
        <v>3.3326966662421636E-6</v>
      </c>
      <c r="U115" s="1">
        <f t="shared" si="19"/>
        <v>9.6909176259035584E-3</v>
      </c>
      <c r="V115" s="1">
        <f t="shared" si="20"/>
        <v>3.789882343944352E-4</v>
      </c>
      <c r="W115" s="1">
        <f t="shared" si="21"/>
        <v>3.6232475106322439E-4</v>
      </c>
    </row>
    <row r="116" spans="1:23" x14ac:dyDescent="0.2">
      <c r="A116">
        <v>115</v>
      </c>
      <c r="B116" s="1">
        <v>-3.00828E-2</v>
      </c>
      <c r="C116" s="1">
        <v>1.08579</v>
      </c>
      <c r="D116" s="1">
        <v>-0.109732</v>
      </c>
      <c r="E116" s="1">
        <v>0.58831199999999995</v>
      </c>
      <c r="F116" s="1">
        <v>1.8554199999999999E-4</v>
      </c>
      <c r="G116" s="1">
        <f t="shared" si="22"/>
        <v>-30.836236933799228</v>
      </c>
      <c r="H116" s="1">
        <f t="shared" si="23"/>
        <v>2351.9163763065617</v>
      </c>
      <c r="I116" s="1">
        <f t="shared" si="24"/>
        <v>-1717.7700348432122</v>
      </c>
      <c r="J116" s="1">
        <f t="shared" si="25"/>
        <v>220.38327526127918</v>
      </c>
      <c r="K116" s="1">
        <f t="shared" si="13"/>
        <v>1.8554199999999999E-4</v>
      </c>
      <c r="L116" s="1">
        <v>1.09491E-2</v>
      </c>
      <c r="M116" s="1">
        <v>1.09491E-2</v>
      </c>
      <c r="N116" s="1">
        <v>-7.62936E-3</v>
      </c>
      <c r="O116" s="1">
        <f t="shared" si="14"/>
        <v>1.426884E-2</v>
      </c>
      <c r="P116" s="1">
        <f t="shared" si="15"/>
        <v>1.1505305865719997E-4</v>
      </c>
      <c r="Q116" s="1">
        <f t="shared" si="16"/>
        <v>1.09491E-2</v>
      </c>
      <c r="R116" s="1">
        <v>1</v>
      </c>
      <c r="S116" s="1">
        <f t="shared" si="17"/>
        <v>-2.0020656250762513E-2</v>
      </c>
      <c r="T116" s="1">
        <f t="shared" si="18"/>
        <v>3.4611181529728152E-6</v>
      </c>
      <c r="U116" s="1">
        <f t="shared" si="19"/>
        <v>1.0010328125381256E-2</v>
      </c>
      <c r="V116" s="1">
        <f t="shared" si="20"/>
        <v>4.0428779486416887E-4</v>
      </c>
      <c r="W116" s="1">
        <f t="shared" si="21"/>
        <v>3.869822040993048E-4</v>
      </c>
    </row>
    <row r="117" spans="1:23" x14ac:dyDescent="0.2">
      <c r="A117">
        <v>116</v>
      </c>
      <c r="B117" s="1">
        <v>-3.0102899999999998E-2</v>
      </c>
      <c r="C117" s="1">
        <v>1.0879099999999999</v>
      </c>
      <c r="D117" s="1">
        <v>-0.11119900000000001</v>
      </c>
      <c r="E117" s="1">
        <v>0.58838999999999997</v>
      </c>
      <c r="F117" s="1">
        <v>1.8667799999999999E-4</v>
      </c>
      <c r="G117" s="1">
        <f t="shared" si="22"/>
        <v>-17.693661971829787</v>
      </c>
      <c r="H117" s="1">
        <f t="shared" si="23"/>
        <v>1866.1971830985078</v>
      </c>
      <c r="I117" s="1">
        <f t="shared" si="24"/>
        <v>-1291.3732394366316</v>
      </c>
      <c r="J117" s="1">
        <f t="shared" si="25"/>
        <v>68.661971831005886</v>
      </c>
      <c r="K117" s="1">
        <f t="shared" si="13"/>
        <v>1.8667799999999999E-4</v>
      </c>
      <c r="L117" s="1">
        <v>1.1282500000000001E-2</v>
      </c>
      <c r="M117" s="1">
        <v>1.1282500000000001E-2</v>
      </c>
      <c r="N117" s="1">
        <v>-7.6296200000000002E-3</v>
      </c>
      <c r="O117" s="1">
        <f t="shared" si="14"/>
        <v>1.4935380000000002E-2</v>
      </c>
      <c r="P117" s="1">
        <f t="shared" si="15"/>
        <v>1.1922276096480001E-4</v>
      </c>
      <c r="Q117" s="1">
        <f t="shared" si="16"/>
        <v>1.1282500000000001E-2</v>
      </c>
      <c r="R117" s="1">
        <v>1</v>
      </c>
      <c r="S117" s="1">
        <f t="shared" si="17"/>
        <v>-2.0645869448062234E-2</v>
      </c>
      <c r="T117" s="1">
        <f t="shared" si="18"/>
        <v>3.588950851047278E-6</v>
      </c>
      <c r="U117" s="1">
        <f t="shared" si="19"/>
        <v>1.0322934724031117E-2</v>
      </c>
      <c r="V117" s="1">
        <f t="shared" si="20"/>
        <v>4.2984087611747682E-4</v>
      </c>
      <c r="W117" s="1">
        <f t="shared" si="21"/>
        <v>4.1189612186224043E-4</v>
      </c>
    </row>
    <row r="118" spans="1:23" x14ac:dyDescent="0.2">
      <c r="A118">
        <v>117</v>
      </c>
      <c r="B118" s="1">
        <v>-3.0106299999999999E-2</v>
      </c>
      <c r="C118" s="1">
        <v>1.08972</v>
      </c>
      <c r="D118" s="1">
        <v>-0.11247600000000001</v>
      </c>
      <c r="E118" s="1">
        <v>0.58848100000000003</v>
      </c>
      <c r="F118" s="1">
        <v>1.87806E-4</v>
      </c>
      <c r="G118" s="1">
        <f t="shared" si="22"/>
        <v>-3.0141843971636564</v>
      </c>
      <c r="H118" s="1">
        <f t="shared" si="23"/>
        <v>1604.6099290780837</v>
      </c>
      <c r="I118" s="1">
        <f t="shared" si="24"/>
        <v>-1132.0921985815537</v>
      </c>
      <c r="J118" s="1">
        <f t="shared" si="25"/>
        <v>80.67375886530381</v>
      </c>
      <c r="K118" s="1">
        <f t="shared" si="13"/>
        <v>1.87806E-4</v>
      </c>
      <c r="L118" s="1">
        <v>1.1624900000000001E-2</v>
      </c>
      <c r="M118" s="1">
        <v>1.1624900000000001E-2</v>
      </c>
      <c r="N118" s="1">
        <v>-7.6298E-3</v>
      </c>
      <c r="O118" s="1">
        <f t="shared" si="14"/>
        <v>1.5620000000000002E-2</v>
      </c>
      <c r="P118" s="1">
        <f t="shared" si="15"/>
        <v>1.2358115736333332E-4</v>
      </c>
      <c r="Q118" s="1">
        <f t="shared" si="16"/>
        <v>1.1624900000000001E-2</v>
      </c>
      <c r="R118" s="1">
        <v>1</v>
      </c>
      <c r="S118" s="1">
        <f t="shared" si="17"/>
        <v>-2.1285046663300496E-2</v>
      </c>
      <c r="T118" s="1">
        <f t="shared" si="18"/>
        <v>3.7205713979277221E-6</v>
      </c>
      <c r="U118" s="1">
        <f t="shared" si="19"/>
        <v>1.0642523331650248E-2</v>
      </c>
      <c r="V118" s="1">
        <f t="shared" si="20"/>
        <v>4.5677378285680727E-4</v>
      </c>
      <c r="W118" s="1">
        <f t="shared" si="21"/>
        <v>4.3817092586716867E-4</v>
      </c>
    </row>
    <row r="119" spans="1:23" x14ac:dyDescent="0.2">
      <c r="A119">
        <v>118</v>
      </c>
      <c r="B119" s="1">
        <v>-3.0092899999999999E-2</v>
      </c>
      <c r="C119" s="1">
        <v>1.09141</v>
      </c>
      <c r="D119" s="1">
        <v>-0.113784</v>
      </c>
      <c r="E119" s="1">
        <v>0.58872199999999997</v>
      </c>
      <c r="F119" s="1">
        <v>1.8892799999999999E-4</v>
      </c>
      <c r="G119" s="1">
        <f t="shared" si="22"/>
        <v>11.942959001782793</v>
      </c>
      <c r="H119" s="1">
        <f t="shared" si="23"/>
        <v>1506.2388591800168</v>
      </c>
      <c r="I119" s="1">
        <f t="shared" si="24"/>
        <v>-1165.7754010695162</v>
      </c>
      <c r="J119" s="1">
        <f t="shared" si="25"/>
        <v>214.79500891259988</v>
      </c>
      <c r="K119" s="1">
        <f t="shared" si="13"/>
        <v>1.8892799999999999E-4</v>
      </c>
      <c r="L119" s="1">
        <v>1.1983000000000001E-2</v>
      </c>
      <c r="M119" s="1">
        <v>1.1983000000000001E-2</v>
      </c>
      <c r="N119" s="1">
        <v>-7.6299200000000001E-3</v>
      </c>
      <c r="O119" s="1">
        <f t="shared" si="14"/>
        <v>1.6336080000000003E-2</v>
      </c>
      <c r="P119" s="1">
        <f t="shared" si="15"/>
        <v>1.2822221030879999E-4</v>
      </c>
      <c r="Q119" s="1">
        <f t="shared" si="16"/>
        <v>1.1983000000000001E-2</v>
      </c>
      <c r="R119" s="1">
        <v>1</v>
      </c>
      <c r="S119" s="1">
        <f t="shared" si="17"/>
        <v>-2.1954520735290757E-2</v>
      </c>
      <c r="T119" s="1">
        <f t="shared" si="18"/>
        <v>3.8585781526016875E-6</v>
      </c>
      <c r="U119" s="1">
        <f t="shared" si="19"/>
        <v>1.0977260367645379E-2</v>
      </c>
      <c r="V119" s="1">
        <f t="shared" si="20"/>
        <v>4.8585955886891349E-4</v>
      </c>
      <c r="W119" s="1">
        <f t="shared" si="21"/>
        <v>4.6656666810590509E-4</v>
      </c>
    </row>
    <row r="120" spans="1:23" x14ac:dyDescent="0.2">
      <c r="A120">
        <v>119</v>
      </c>
      <c r="B120" s="1">
        <v>-3.0062800000000001E-2</v>
      </c>
      <c r="C120" s="1">
        <v>1.09317</v>
      </c>
      <c r="D120" s="1">
        <v>-0.115329</v>
      </c>
      <c r="E120" s="1">
        <v>0.58923999999999999</v>
      </c>
      <c r="F120" s="1">
        <v>1.90046E-4</v>
      </c>
      <c r="G120" s="1">
        <f t="shared" si="22"/>
        <v>26.923076923075008</v>
      </c>
      <c r="H120" s="1">
        <f t="shared" si="23"/>
        <v>1574.2397137745661</v>
      </c>
      <c r="I120" s="1">
        <f t="shared" si="24"/>
        <v>-1381.9320214668946</v>
      </c>
      <c r="J120" s="1">
        <f t="shared" si="25"/>
        <v>463.32737030412602</v>
      </c>
      <c r="K120" s="1">
        <f t="shared" si="13"/>
        <v>1.90046E-4</v>
      </c>
      <c r="L120" s="1">
        <v>1.23616E-2</v>
      </c>
      <c r="M120" s="1">
        <v>1.23616E-2</v>
      </c>
      <c r="N120" s="1">
        <v>-7.6299999999999996E-3</v>
      </c>
      <c r="O120" s="1">
        <f t="shared" si="14"/>
        <v>1.7093200000000003E-2</v>
      </c>
      <c r="P120" s="1">
        <f t="shared" si="15"/>
        <v>1.332213568533333E-4</v>
      </c>
      <c r="Q120" s="1">
        <f t="shared" si="16"/>
        <v>1.23616E-2</v>
      </c>
      <c r="R120" s="1">
        <v>1</v>
      </c>
      <c r="S120" s="1">
        <f t="shared" si="17"/>
        <v>-2.2667617635518798E-2</v>
      </c>
      <c r="T120" s="1">
        <f t="shared" si="18"/>
        <v>4.0050070068103886E-6</v>
      </c>
      <c r="U120" s="1">
        <f t="shared" si="19"/>
        <v>1.1333808817759399E-2</v>
      </c>
      <c r="V120" s="1">
        <f t="shared" si="20"/>
        <v>5.1782589627689317E-4</v>
      </c>
      <c r="W120" s="1">
        <f t="shared" si="21"/>
        <v>4.9780086124284121E-4</v>
      </c>
    </row>
    <row r="121" spans="1:23" x14ac:dyDescent="0.2">
      <c r="A121">
        <v>120</v>
      </c>
      <c r="B121" s="1">
        <v>-3.00174E-2</v>
      </c>
      <c r="C121" s="1">
        <v>1.09507</v>
      </c>
      <c r="D121" s="1">
        <v>-0.117177</v>
      </c>
      <c r="E121" s="1">
        <v>0.59006400000000003</v>
      </c>
      <c r="F121" s="1">
        <v>1.9116200000000001E-4</v>
      </c>
      <c r="G121" s="1">
        <f t="shared" si="22"/>
        <v>40.681003584230005</v>
      </c>
      <c r="H121" s="1">
        <f t="shared" si="23"/>
        <v>1702.5089605734765</v>
      </c>
      <c r="I121" s="1">
        <f t="shared" si="24"/>
        <v>-1655.9139784946146</v>
      </c>
      <c r="J121" s="1">
        <f t="shared" si="25"/>
        <v>738.35125448032375</v>
      </c>
      <c r="K121" s="1">
        <f t="shared" si="13"/>
        <v>1.9116200000000001E-4</v>
      </c>
      <c r="L121" s="1">
        <v>1.27595E-2</v>
      </c>
      <c r="M121" s="1">
        <v>1.27595E-2</v>
      </c>
      <c r="N121" s="1">
        <v>-7.6300500000000002E-3</v>
      </c>
      <c r="O121" s="1">
        <f t="shared" si="14"/>
        <v>1.7888950000000001E-2</v>
      </c>
      <c r="P121" s="1">
        <f t="shared" si="15"/>
        <v>1.3857791640083331E-4</v>
      </c>
      <c r="Q121" s="1">
        <f t="shared" si="16"/>
        <v>1.27595E-2</v>
      </c>
      <c r="R121" s="1">
        <v>1</v>
      </c>
      <c r="S121" s="1">
        <f t="shared" si="17"/>
        <v>-2.342429347534377E-2</v>
      </c>
      <c r="T121" s="1">
        <f t="shared" si="18"/>
        <v>4.159748747770374E-6</v>
      </c>
      <c r="U121" s="1">
        <f t="shared" si="19"/>
        <v>1.1712146737671885E-2</v>
      </c>
      <c r="V121" s="1">
        <f t="shared" si="20"/>
        <v>5.5285727356680313E-4</v>
      </c>
      <c r="W121" s="1">
        <f t="shared" si="21"/>
        <v>5.3205852982795123E-4</v>
      </c>
    </row>
    <row r="122" spans="1:23" x14ac:dyDescent="0.2">
      <c r="A122">
        <v>121</v>
      </c>
      <c r="B122" s="1">
        <v>-2.99613E-2</v>
      </c>
      <c r="C122" s="1">
        <v>1.0969199999999999</v>
      </c>
      <c r="D122" s="1">
        <v>-0.11908100000000001</v>
      </c>
      <c r="E122" s="1">
        <v>0.59100900000000001</v>
      </c>
      <c r="F122" s="1">
        <v>1.9227599999999999E-4</v>
      </c>
      <c r="G122" s="1">
        <f t="shared" si="22"/>
        <v>50.359066427290038</v>
      </c>
      <c r="H122" s="1">
        <f t="shared" si="23"/>
        <v>1660.6822262118017</v>
      </c>
      <c r="I122" s="1">
        <f t="shared" si="24"/>
        <v>-1709.1561938959101</v>
      </c>
      <c r="J122" s="1">
        <f t="shared" si="25"/>
        <v>848.29443447037158</v>
      </c>
      <c r="K122" s="1">
        <f t="shared" si="13"/>
        <v>1.9227599999999999E-4</v>
      </c>
      <c r="L122" s="1">
        <v>1.31652E-2</v>
      </c>
      <c r="M122" s="1">
        <v>1.31652E-2</v>
      </c>
      <c r="N122" s="1">
        <v>-7.63009E-3</v>
      </c>
      <c r="O122" s="1">
        <f t="shared" si="14"/>
        <v>1.8700310000000001E-2</v>
      </c>
      <c r="P122" s="1">
        <f t="shared" si="15"/>
        <v>1.4414802872803336E-4</v>
      </c>
      <c r="Q122" s="1">
        <f t="shared" si="16"/>
        <v>1.31652E-2</v>
      </c>
      <c r="R122" s="1">
        <v>1</v>
      </c>
      <c r="S122" s="1">
        <f t="shared" si="17"/>
        <v>-2.4198959009607487E-2</v>
      </c>
      <c r="T122" s="1">
        <f t="shared" si="18"/>
        <v>4.3188623331292258E-6</v>
      </c>
      <c r="U122" s="1">
        <f t="shared" si="19"/>
        <v>1.2099479504803744E-2</v>
      </c>
      <c r="V122" s="1">
        <f t="shared" si="20"/>
        <v>5.8990847948179259E-4</v>
      </c>
      <c r="W122" s="1">
        <f t="shared" si="21"/>
        <v>5.683141678161465E-4</v>
      </c>
    </row>
    <row r="123" spans="1:23" x14ac:dyDescent="0.2">
      <c r="A123">
        <v>122</v>
      </c>
      <c r="B123" s="1">
        <v>-2.98988E-2</v>
      </c>
      <c r="C123" s="1">
        <v>1.0986400000000001</v>
      </c>
      <c r="D123" s="1">
        <v>-0.120908</v>
      </c>
      <c r="E123" s="1">
        <v>0.59197200000000005</v>
      </c>
      <c r="F123" s="1">
        <v>1.9339800000000001E-4</v>
      </c>
      <c r="G123" s="1">
        <f t="shared" si="22"/>
        <v>55.704099821745899</v>
      </c>
      <c r="H123" s="1">
        <f t="shared" si="23"/>
        <v>1532.9768270945935</v>
      </c>
      <c r="I123" s="1">
        <f t="shared" si="24"/>
        <v>-1628.3422459892704</v>
      </c>
      <c r="J123" s="1">
        <f t="shared" si="25"/>
        <v>858.28877005350205</v>
      </c>
      <c r="K123" s="1">
        <f t="shared" si="13"/>
        <v>1.9339800000000001E-4</v>
      </c>
      <c r="L123" s="1">
        <v>1.3572799999999999E-2</v>
      </c>
      <c r="M123" s="1">
        <v>1.3572799999999999E-2</v>
      </c>
      <c r="N123" s="1">
        <v>-7.6301099999999998E-3</v>
      </c>
      <c r="O123" s="1">
        <f t="shared" si="14"/>
        <v>1.951549E-2</v>
      </c>
      <c r="P123" s="1">
        <f t="shared" si="15"/>
        <v>1.4985446415603332E-4</v>
      </c>
      <c r="Q123" s="1">
        <f t="shared" si="16"/>
        <v>1.3572799999999999E-2</v>
      </c>
      <c r="R123" s="1">
        <v>1</v>
      </c>
      <c r="S123" s="1">
        <f t="shared" si="17"/>
        <v>-2.4978248208727051E-2</v>
      </c>
      <c r="T123" s="1">
        <f t="shared" si="18"/>
        <v>4.4804686529084089E-6</v>
      </c>
      <c r="U123" s="1">
        <f t="shared" si="19"/>
        <v>1.2489124104363526E-2</v>
      </c>
      <c r="V123" s="1">
        <f t="shared" si="20"/>
        <v>6.2839335222968453E-4</v>
      </c>
      <c r="W123" s="1">
        <f t="shared" si="21"/>
        <v>6.0599100896514249E-4</v>
      </c>
    </row>
    <row r="124" spans="1:23" x14ac:dyDescent="0.2">
      <c r="A124">
        <v>123</v>
      </c>
      <c r="B124" s="1">
        <v>-2.9832399999999999E-2</v>
      </c>
      <c r="C124" s="1">
        <v>1.1003099999999999</v>
      </c>
      <c r="D124" s="1">
        <v>-0.122751</v>
      </c>
      <c r="E124" s="1">
        <v>0.59300600000000003</v>
      </c>
      <c r="F124" s="1">
        <v>1.94542E-4</v>
      </c>
      <c r="G124" s="1">
        <f t="shared" si="22"/>
        <v>58.041958041959695</v>
      </c>
      <c r="H124" s="1">
        <f t="shared" si="23"/>
        <v>1459.7902097900842</v>
      </c>
      <c r="I124" s="1">
        <f t="shared" si="24"/>
        <v>-1611.0139860140011</v>
      </c>
      <c r="J124" s="1">
        <f t="shared" si="25"/>
        <v>903.84615384614551</v>
      </c>
      <c r="K124" s="1">
        <f t="shared" si="13"/>
        <v>1.94542E-4</v>
      </c>
      <c r="L124" s="1">
        <v>1.39848E-2</v>
      </c>
      <c r="M124" s="1">
        <v>1.39848E-2</v>
      </c>
      <c r="N124" s="1">
        <v>-7.6301299999999997E-3</v>
      </c>
      <c r="O124" s="1">
        <f t="shared" si="14"/>
        <v>2.0339470000000002E-2</v>
      </c>
      <c r="P124" s="1">
        <f t="shared" si="15"/>
        <v>1.5573506630163334E-4</v>
      </c>
      <c r="Q124" s="1">
        <f t="shared" si="16"/>
        <v>1.39848E-2</v>
      </c>
      <c r="R124" s="1">
        <v>1</v>
      </c>
      <c r="S124" s="1">
        <f t="shared" si="17"/>
        <v>-2.5768740350747155E-2</v>
      </c>
      <c r="T124" s="1">
        <f t="shared" si="18"/>
        <v>4.6459507919368464E-6</v>
      </c>
      <c r="U124" s="1">
        <f t="shared" si="19"/>
        <v>1.2884370175373578E-2</v>
      </c>
      <c r="V124" s="1">
        <f t="shared" si="20"/>
        <v>6.6867393005616148E-4</v>
      </c>
      <c r="W124" s="1">
        <f t="shared" si="21"/>
        <v>6.4544417609647725E-4</v>
      </c>
    </row>
    <row r="125" spans="1:23" x14ac:dyDescent="0.2">
      <c r="A125">
        <v>124</v>
      </c>
      <c r="B125" s="1">
        <v>-2.9762400000000001E-2</v>
      </c>
      <c r="C125" s="1">
        <v>1.10205</v>
      </c>
      <c r="D125" s="1">
        <v>-0.124748</v>
      </c>
      <c r="E125" s="1">
        <v>0.594194</v>
      </c>
      <c r="F125" s="1">
        <v>1.9571399999999999E-4</v>
      </c>
      <c r="G125" s="1">
        <f t="shared" si="22"/>
        <v>59.726962457335709</v>
      </c>
      <c r="H125" s="1">
        <f t="shared" si="23"/>
        <v>1484.6416382253262</v>
      </c>
      <c r="I125" s="1">
        <f t="shared" si="24"/>
        <v>-1703.9249146757743</v>
      </c>
      <c r="J125" s="1">
        <f t="shared" si="25"/>
        <v>1013.6518771330819</v>
      </c>
      <c r="K125" s="1">
        <f t="shared" si="13"/>
        <v>1.9571399999999999E-4</v>
      </c>
      <c r="L125" s="1">
        <v>1.44049E-2</v>
      </c>
      <c r="M125" s="1">
        <v>1.44049E-2</v>
      </c>
      <c r="N125" s="1">
        <v>-7.6301399999999997E-3</v>
      </c>
      <c r="O125" s="1">
        <f t="shared" si="14"/>
        <v>2.1179659999999999E-2</v>
      </c>
      <c r="P125" s="1">
        <f t="shared" si="15"/>
        <v>1.6184766260053332E-4</v>
      </c>
      <c r="Q125" s="1">
        <f t="shared" si="16"/>
        <v>1.44049E-2</v>
      </c>
      <c r="R125" s="1">
        <v>1</v>
      </c>
      <c r="S125" s="1">
        <f t="shared" si="17"/>
        <v>-2.6580621836497578E-2</v>
      </c>
      <c r="T125" s="1">
        <f t="shared" si="18"/>
        <v>4.8169748733821131E-6</v>
      </c>
      <c r="U125" s="1">
        <f t="shared" si="19"/>
        <v>1.3290310918248789E-2</v>
      </c>
      <c r="V125" s="1">
        <f t="shared" si="20"/>
        <v>7.1134643208827408E-4</v>
      </c>
      <c r="W125" s="1">
        <f t="shared" si="21"/>
        <v>6.8726155772136344E-4</v>
      </c>
    </row>
    <row r="126" spans="1:23" x14ac:dyDescent="0.2">
      <c r="A126">
        <v>125</v>
      </c>
      <c r="B126" s="1">
        <v>-2.96925E-2</v>
      </c>
      <c r="C126" s="1">
        <v>1.10368</v>
      </c>
      <c r="D126" s="1">
        <v>-0.12665699999999999</v>
      </c>
      <c r="E126" s="1">
        <v>0.595364</v>
      </c>
      <c r="F126" s="1">
        <v>1.96916E-4</v>
      </c>
      <c r="G126" s="1">
        <f t="shared" si="22"/>
        <v>58.153078202995701</v>
      </c>
      <c r="H126" s="1">
        <f t="shared" si="23"/>
        <v>1356.0732113144854</v>
      </c>
      <c r="I126" s="1">
        <f t="shared" si="24"/>
        <v>-1588.1863560731979</v>
      </c>
      <c r="J126" s="1">
        <f t="shared" si="25"/>
        <v>973.37770382695351</v>
      </c>
      <c r="K126" s="1">
        <f t="shared" si="13"/>
        <v>1.96916E-4</v>
      </c>
      <c r="L126" s="1">
        <v>1.48246E-2</v>
      </c>
      <c r="M126" s="1">
        <v>1.48246E-2</v>
      </c>
      <c r="N126" s="1">
        <v>-7.6301499999999996E-3</v>
      </c>
      <c r="O126" s="1">
        <f t="shared" si="14"/>
        <v>2.2019050000000002E-2</v>
      </c>
      <c r="P126" s="1">
        <f t="shared" si="15"/>
        <v>1.6807193252083334E-4</v>
      </c>
      <c r="Q126" s="1">
        <f t="shared" si="16"/>
        <v>1.48246E-2</v>
      </c>
      <c r="R126" s="1">
        <v>1</v>
      </c>
      <c r="S126" s="1">
        <f t="shared" si="17"/>
        <v>-2.7392798909104399E-2</v>
      </c>
      <c r="T126" s="1">
        <f t="shared" si="18"/>
        <v>4.9904758563748438E-6</v>
      </c>
      <c r="U126" s="1">
        <f t="shared" si="19"/>
        <v>1.3696399454552199E-2</v>
      </c>
      <c r="V126" s="1">
        <f t="shared" si="20"/>
        <v>7.5535590793100607E-4</v>
      </c>
      <c r="W126" s="1">
        <f t="shared" si="21"/>
        <v>7.3040352864913176E-4</v>
      </c>
    </row>
    <row r="127" spans="1:23" x14ac:dyDescent="0.2">
      <c r="A127">
        <v>126</v>
      </c>
      <c r="B127" s="1">
        <v>-2.96225E-2</v>
      </c>
      <c r="C127" s="1">
        <v>1.1051899999999999</v>
      </c>
      <c r="D127" s="1">
        <v>-0.12847</v>
      </c>
      <c r="E127" s="1">
        <v>0.59650599999999998</v>
      </c>
      <c r="F127" s="1">
        <v>1.9814299999999999E-4</v>
      </c>
      <c r="G127" s="1">
        <f t="shared" si="22"/>
        <v>57.049714751427047</v>
      </c>
      <c r="H127" s="1">
        <f t="shared" si="23"/>
        <v>1230.6438467806913</v>
      </c>
      <c r="I127" s="1">
        <f t="shared" si="24"/>
        <v>-1477.5876120619548</v>
      </c>
      <c r="J127" s="1">
        <f t="shared" si="25"/>
        <v>930.72534637325384</v>
      </c>
      <c r="K127" s="1">
        <f t="shared" si="13"/>
        <v>1.9814299999999999E-4</v>
      </c>
      <c r="L127" s="1">
        <v>1.52435E-2</v>
      </c>
      <c r="M127" s="1">
        <v>1.52435E-2</v>
      </c>
      <c r="N127" s="1">
        <v>-7.6301499999999996E-3</v>
      </c>
      <c r="O127" s="1">
        <f t="shared" si="14"/>
        <v>2.2856850000000001E-2</v>
      </c>
      <c r="P127" s="1">
        <f t="shared" si="15"/>
        <v>1.7440128810749999E-4</v>
      </c>
      <c r="Q127" s="1">
        <f t="shared" si="16"/>
        <v>1.52435E-2</v>
      </c>
      <c r="R127" s="1">
        <v>1</v>
      </c>
      <c r="S127" s="1">
        <f t="shared" si="17"/>
        <v>-2.820405121866558E-2</v>
      </c>
      <c r="T127" s="1">
        <f t="shared" si="18"/>
        <v>5.1662021569644185E-6</v>
      </c>
      <c r="U127" s="1">
        <f t="shared" si="19"/>
        <v>1.410202560933279E-2</v>
      </c>
      <c r="V127" s="1">
        <f t="shared" si="20"/>
        <v>8.0063470730207568E-4</v>
      </c>
      <c r="W127" s="1">
        <f t="shared" si="21"/>
        <v>7.7480369651725361E-4</v>
      </c>
    </row>
    <row r="128" spans="1:23" x14ac:dyDescent="0.2">
      <c r="A128">
        <v>127</v>
      </c>
      <c r="B128" s="1">
        <v>-2.95523E-2</v>
      </c>
      <c r="C128" s="1">
        <v>1.1064499999999999</v>
      </c>
      <c r="D128" s="1">
        <v>-0.13001299999999999</v>
      </c>
      <c r="E128" s="1">
        <v>0.59750099999999995</v>
      </c>
      <c r="F128" s="1">
        <v>1.9938200000000001E-4</v>
      </c>
      <c r="G128" s="1">
        <f t="shared" si="22"/>
        <v>56.658595641645121</v>
      </c>
      <c r="H128" s="1">
        <f t="shared" si="23"/>
        <v>1016.949152542388</v>
      </c>
      <c r="I128" s="1">
        <f t="shared" si="24"/>
        <v>-1245.3591606133689</v>
      </c>
      <c r="J128" s="1">
        <f t="shared" si="25"/>
        <v>803.06698950762893</v>
      </c>
      <c r="K128" s="1">
        <f t="shared" si="13"/>
        <v>1.9938200000000001E-4</v>
      </c>
      <c r="L128" s="1">
        <v>1.5656199999999999E-2</v>
      </c>
      <c r="M128" s="1">
        <v>1.5656199999999999E-2</v>
      </c>
      <c r="N128" s="1">
        <v>-7.6301499999999996E-3</v>
      </c>
      <c r="O128" s="1">
        <f t="shared" si="14"/>
        <v>2.3682249999999998E-2</v>
      </c>
      <c r="P128" s="1">
        <f t="shared" si="15"/>
        <v>1.8075136544083327E-4</v>
      </c>
      <c r="Q128" s="1">
        <f t="shared" si="16"/>
        <v>1.5656199999999999E-2</v>
      </c>
      <c r="R128" s="1">
        <v>1</v>
      </c>
      <c r="S128" s="1">
        <f t="shared" si="17"/>
        <v>-2.8999780544166309E-2</v>
      </c>
      <c r="T128" s="1">
        <f t="shared" si="18"/>
        <v>5.3416185769171371E-6</v>
      </c>
      <c r="U128" s="1">
        <f t="shared" si="19"/>
        <v>1.4499890272083154E-2</v>
      </c>
      <c r="V128" s="1">
        <f t="shared" si="20"/>
        <v>8.4632889018672395E-4</v>
      </c>
      <c r="W128" s="1">
        <f t="shared" si="21"/>
        <v>8.1962079730213823E-4</v>
      </c>
    </row>
    <row r="129" spans="1:23" x14ac:dyDescent="0.2">
      <c r="A129">
        <v>128</v>
      </c>
      <c r="B129" s="1">
        <v>-2.9480200000000002E-2</v>
      </c>
      <c r="C129" s="1">
        <v>1.1076299999999999</v>
      </c>
      <c r="D129" s="1">
        <v>-0.131498</v>
      </c>
      <c r="E129" s="1">
        <v>0.59848599999999996</v>
      </c>
      <c r="F129" s="1">
        <v>2.0063000000000001E-4</v>
      </c>
      <c r="G129" s="1">
        <f t="shared" si="22"/>
        <v>57.772435897434789</v>
      </c>
      <c r="H129" s="1">
        <f t="shared" si="23"/>
        <v>945.51282051278838</v>
      </c>
      <c r="I129" s="1">
        <f t="shared" si="24"/>
        <v>-1189.9038461538585</v>
      </c>
      <c r="J129" s="1">
        <f t="shared" si="25"/>
        <v>789.26282051283215</v>
      </c>
      <c r="K129" s="1">
        <f t="shared" si="13"/>
        <v>2.0063000000000001E-4</v>
      </c>
      <c r="L129" s="1">
        <v>1.6069300000000002E-2</v>
      </c>
      <c r="M129" s="1">
        <v>1.6069300000000002E-2</v>
      </c>
      <c r="N129" s="1">
        <v>-7.6301600000000004E-3</v>
      </c>
      <c r="O129" s="1">
        <f t="shared" si="14"/>
        <v>2.4508440000000003E-2</v>
      </c>
      <c r="P129" s="1">
        <f t="shared" si="15"/>
        <v>1.8722146809720003E-4</v>
      </c>
      <c r="Q129" s="1">
        <f t="shared" si="16"/>
        <v>1.6069300000000002E-2</v>
      </c>
      <c r="R129" s="1">
        <v>1</v>
      </c>
      <c r="S129" s="1">
        <f t="shared" si="17"/>
        <v>-2.9797154797542899E-2</v>
      </c>
      <c r="T129" s="1">
        <f t="shared" si="18"/>
        <v>5.5193263237990762E-6</v>
      </c>
      <c r="U129" s="1">
        <f t="shared" si="19"/>
        <v>1.489857739877145E-2</v>
      </c>
      <c r="V129" s="1">
        <f t="shared" si="20"/>
        <v>8.9338976035253286E-4</v>
      </c>
      <c r="W129" s="1">
        <f t="shared" si="21"/>
        <v>8.6579312873353751E-4</v>
      </c>
    </row>
    <row r="130" spans="1:23" x14ac:dyDescent="0.2">
      <c r="A130">
        <v>129</v>
      </c>
      <c r="B130" s="1">
        <v>-2.94039E-2</v>
      </c>
      <c r="C130" s="1">
        <v>1.1090100000000001</v>
      </c>
      <c r="D130" s="1">
        <v>-0.13325799999999999</v>
      </c>
      <c r="E130" s="1">
        <v>0.59968699999999997</v>
      </c>
      <c r="F130" s="1">
        <v>2.01886E-4</v>
      </c>
      <c r="G130" s="1">
        <f t="shared" si="22"/>
        <v>60.748407643313705</v>
      </c>
      <c r="H130" s="1">
        <f t="shared" si="23"/>
        <v>1098.7261146498174</v>
      </c>
      <c r="I130" s="1">
        <f t="shared" si="24"/>
        <v>-1401.2738853503174</v>
      </c>
      <c r="J130" s="1">
        <f t="shared" si="25"/>
        <v>956.21019108281678</v>
      </c>
      <c r="K130" s="1">
        <f t="shared" si="13"/>
        <v>2.01886E-4</v>
      </c>
      <c r="L130" s="1">
        <v>1.64926E-2</v>
      </c>
      <c r="M130" s="1">
        <v>1.64926E-2</v>
      </c>
      <c r="N130" s="1">
        <v>-7.6301600000000004E-3</v>
      </c>
      <c r="O130" s="1">
        <f t="shared" si="14"/>
        <v>2.5355039999999999E-2</v>
      </c>
      <c r="P130" s="1">
        <f t="shared" si="15"/>
        <v>1.9396918333920002E-4</v>
      </c>
      <c r="Q130" s="1">
        <f t="shared" si="16"/>
        <v>1.64926E-2</v>
      </c>
      <c r="R130" s="1">
        <v>1</v>
      </c>
      <c r="S130" s="1">
        <f t="shared" si="17"/>
        <v>-3.0623679936084575E-2</v>
      </c>
      <c r="T130" s="1">
        <f t="shared" si="18"/>
        <v>5.7034504699875035E-6</v>
      </c>
      <c r="U130" s="1">
        <f t="shared" si="19"/>
        <v>1.5311839968042288E-2</v>
      </c>
      <c r="V130" s="1">
        <f t="shared" si="20"/>
        <v>9.4351322329773652E-4</v>
      </c>
      <c r="W130" s="1">
        <f t="shared" si="21"/>
        <v>9.1499597094779899E-4</v>
      </c>
    </row>
    <row r="131" spans="1:23" x14ac:dyDescent="0.2">
      <c r="A131">
        <v>130</v>
      </c>
      <c r="B131" s="1">
        <v>-2.9323200000000001E-2</v>
      </c>
      <c r="C131" s="1">
        <v>1.1106400000000001</v>
      </c>
      <c r="D131" s="1">
        <v>-0.13536799999999999</v>
      </c>
      <c r="E131" s="1">
        <v>0.60114699999999999</v>
      </c>
      <c r="F131" s="1">
        <v>2.0314500000000001E-4</v>
      </c>
      <c r="G131" s="1">
        <f t="shared" si="22"/>
        <v>64.098490865765626</v>
      </c>
      <c r="H131" s="1">
        <f t="shared" si="23"/>
        <v>1294.6783161239143</v>
      </c>
      <c r="I131" s="1">
        <f t="shared" si="24"/>
        <v>-1675.9332803812429</v>
      </c>
      <c r="J131" s="1">
        <f t="shared" si="25"/>
        <v>1159.6505162827686</v>
      </c>
      <c r="K131" s="1">
        <f t="shared" ref="K131:K194" si="26">F131</f>
        <v>2.0314500000000001E-4</v>
      </c>
      <c r="L131" s="1">
        <v>1.69277E-2</v>
      </c>
      <c r="M131" s="1">
        <v>1.69277E-2</v>
      </c>
      <c r="N131" s="1">
        <v>-7.6301600000000004E-3</v>
      </c>
      <c r="O131" s="1">
        <f t="shared" ref="O131:O194" si="27">SUM(L131:N131)</f>
        <v>2.622524E-2</v>
      </c>
      <c r="P131" s="1">
        <f t="shared" ref="P131:P194" si="28">((L131-M131)^2+(L131-N131)^2+(M131-N131)^2)/6</f>
        <v>2.0102949592653335E-4</v>
      </c>
      <c r="Q131" s="1">
        <f t="shared" ref="Q131:Q194" si="29">L131</f>
        <v>1.69277E-2</v>
      </c>
      <c r="R131" s="1">
        <v>1</v>
      </c>
      <c r="S131" s="1">
        <f t="shared" ref="S131:S194" si="30">-(C131*SQRT(P131)+D131*F131+E131*O131)</f>
        <v>-3.1484919910362771E-2</v>
      </c>
      <c r="T131" s="1">
        <f t="shared" ref="T131:T194" si="31">-B131*P131</f>
        <v>5.8948281149529231E-6</v>
      </c>
      <c r="U131" s="1">
        <f t="shared" ref="U131:U194" si="32">-S131/2</f>
        <v>1.5742459955181386E-2</v>
      </c>
      <c r="V131" s="1">
        <f t="shared" ref="V131:V194" si="33">-S131^2+T131</f>
        <v>9.971950098769109E-4</v>
      </c>
      <c r="W131" s="1">
        <f t="shared" ref="W131:W194" si="34">S131^2-4*R131*T131</f>
        <v>9.6772086930214626E-4</v>
      </c>
    </row>
    <row r="132" spans="1:23" x14ac:dyDescent="0.2">
      <c r="A132">
        <v>131</v>
      </c>
      <c r="B132" s="1">
        <v>-2.92386E-2</v>
      </c>
      <c r="C132" s="1">
        <v>1.11253</v>
      </c>
      <c r="D132" s="1">
        <v>-0.13781299999999999</v>
      </c>
      <c r="E132" s="1">
        <v>0.60285200000000005</v>
      </c>
      <c r="F132" s="1">
        <v>2.0440700000000001E-4</v>
      </c>
      <c r="G132" s="1">
        <f t="shared" ref="G132:G195" si="35">(B132-B131)/(F132-F131)</f>
        <v>67.036450079239685</v>
      </c>
      <c r="H132" s="1">
        <f t="shared" ref="H132:H195" si="36">(C132-C131)/(F132-F131)</f>
        <v>1497.6228209191311</v>
      </c>
      <c r="I132" s="1">
        <f t="shared" ref="I132:I195" si="37">(D132-D131)/(F132-F131)</f>
        <v>-1937.4009508716306</v>
      </c>
      <c r="J132" s="1">
        <f t="shared" ref="J132:J195" si="38">(E132-E131)/(F132-F131)</f>
        <v>1351.0301109350746</v>
      </c>
      <c r="K132" s="1">
        <f t="shared" si="26"/>
        <v>2.0440700000000001E-4</v>
      </c>
      <c r="L132" s="1">
        <v>1.7373599999999999E-2</v>
      </c>
      <c r="M132" s="1">
        <v>1.7373599999999999E-2</v>
      </c>
      <c r="N132" s="1">
        <v>-7.6301600000000004E-3</v>
      </c>
      <c r="O132" s="1">
        <f t="shared" si="27"/>
        <v>2.7117039999999999E-2</v>
      </c>
      <c r="P132" s="1">
        <f t="shared" si="28"/>
        <v>2.0839600471253333E-4</v>
      </c>
      <c r="Q132" s="1">
        <f t="shared" si="29"/>
        <v>1.7373599999999999E-2</v>
      </c>
      <c r="R132" s="1">
        <v>1</v>
      </c>
      <c r="S132" s="1">
        <f t="shared" si="30"/>
        <v>-3.2379794352028493E-2</v>
      </c>
      <c r="T132" s="1">
        <f t="shared" si="31"/>
        <v>6.0932074233878774E-6</v>
      </c>
      <c r="U132" s="1">
        <f t="shared" si="32"/>
        <v>1.6189897176014247E-2</v>
      </c>
      <c r="V132" s="1">
        <f t="shared" si="33"/>
        <v>1.0545442897030442E-3</v>
      </c>
      <c r="W132" s="1">
        <f t="shared" si="34"/>
        <v>1.0240782525861049E-3</v>
      </c>
    </row>
    <row r="133" spans="1:23" x14ac:dyDescent="0.2">
      <c r="A133">
        <v>132</v>
      </c>
      <c r="B133" s="1">
        <v>-2.9153100000000001E-2</v>
      </c>
      <c r="C133" s="1">
        <v>1.11435</v>
      </c>
      <c r="D133" s="1">
        <v>-0.14019999999999999</v>
      </c>
      <c r="E133" s="1">
        <v>0.60453599999999996</v>
      </c>
      <c r="F133" s="1">
        <v>2.0567099999999999E-4</v>
      </c>
      <c r="G133" s="1">
        <f t="shared" si="35"/>
        <v>67.64240506329125</v>
      </c>
      <c r="H133" s="1">
        <f t="shared" si="36"/>
        <v>1439.8734177214887</v>
      </c>
      <c r="I133" s="1">
        <f t="shared" si="37"/>
        <v>-1888.4493670886379</v>
      </c>
      <c r="J133" s="1">
        <f t="shared" si="38"/>
        <v>1332.2784810126066</v>
      </c>
      <c r="K133" s="1">
        <f t="shared" si="26"/>
        <v>2.0567099999999999E-4</v>
      </c>
      <c r="L133" s="1">
        <v>1.7818799999999999E-2</v>
      </c>
      <c r="M133" s="1">
        <v>1.7818799999999999E-2</v>
      </c>
      <c r="N133" s="1">
        <v>-7.6301600000000004E-3</v>
      </c>
      <c r="O133" s="1">
        <f t="shared" si="27"/>
        <v>2.8007439999999998E-2</v>
      </c>
      <c r="P133" s="1">
        <f t="shared" si="28"/>
        <v>2.1588318836053335E-4</v>
      </c>
      <c r="Q133" s="1">
        <f t="shared" si="29"/>
        <v>1.7818799999999999E-2</v>
      </c>
      <c r="R133" s="1">
        <v>1</v>
      </c>
      <c r="S133" s="1">
        <f t="shared" si="30"/>
        <v>-3.3275775002955268E-2</v>
      </c>
      <c r="T133" s="1">
        <f t="shared" si="31"/>
        <v>6.293664178593465E-6</v>
      </c>
      <c r="U133" s="1">
        <f t="shared" si="32"/>
        <v>1.6637887501477634E-2</v>
      </c>
      <c r="V133" s="1">
        <f t="shared" si="33"/>
        <v>1.1135708662258963E-3</v>
      </c>
      <c r="W133" s="1">
        <f t="shared" si="34"/>
        <v>1.0821025453329289E-3</v>
      </c>
    </row>
    <row r="134" spans="1:23" x14ac:dyDescent="0.2">
      <c r="A134">
        <v>133</v>
      </c>
      <c r="B134" s="1">
        <v>-2.9067699999999998E-2</v>
      </c>
      <c r="C134" s="1">
        <v>1.1160699999999999</v>
      </c>
      <c r="D134" s="1">
        <v>-0.14246</v>
      </c>
      <c r="E134" s="1">
        <v>0.60613700000000004</v>
      </c>
      <c r="F134" s="1">
        <v>2.0693600000000001E-4</v>
      </c>
      <c r="G134" s="1">
        <f t="shared" si="35"/>
        <v>67.509881422925929</v>
      </c>
      <c r="H134" s="1">
        <f t="shared" si="36"/>
        <v>1359.6837944663343</v>
      </c>
      <c r="I134" s="1">
        <f t="shared" si="37"/>
        <v>-1786.561264822112</v>
      </c>
      <c r="J134" s="1">
        <f t="shared" si="38"/>
        <v>1265.6126482213801</v>
      </c>
      <c r="K134" s="1">
        <f t="shared" si="26"/>
        <v>2.0693600000000001E-4</v>
      </c>
      <c r="L134" s="1">
        <v>1.8260700000000001E-2</v>
      </c>
      <c r="M134" s="1">
        <v>1.8260700000000001E-2</v>
      </c>
      <c r="N134" s="1">
        <v>-7.6301600000000004E-3</v>
      </c>
      <c r="O134" s="1">
        <f t="shared" si="27"/>
        <v>2.8891240000000002E-2</v>
      </c>
      <c r="P134" s="1">
        <f t="shared" si="28"/>
        <v>2.2344554384653339E-4</v>
      </c>
      <c r="Q134" s="1">
        <f t="shared" si="29"/>
        <v>1.8260700000000001E-2</v>
      </c>
      <c r="R134" s="1">
        <v>1</v>
      </c>
      <c r="S134" s="1">
        <f t="shared" si="30"/>
        <v>-3.416568981342416E-2</v>
      </c>
      <c r="T134" s="1">
        <f t="shared" si="31"/>
        <v>6.4950480348678785E-6</v>
      </c>
      <c r="U134" s="1">
        <f t="shared" si="32"/>
        <v>1.708284490671208E-2</v>
      </c>
      <c r="V134" s="1">
        <f t="shared" si="33"/>
        <v>1.1737894084619832E-3</v>
      </c>
      <c r="W134" s="1">
        <f t="shared" si="34"/>
        <v>1.1413141682876438E-3</v>
      </c>
    </row>
    <row r="135" spans="1:23" x14ac:dyDescent="0.2">
      <c r="A135">
        <v>134</v>
      </c>
      <c r="B135" s="1">
        <v>-2.89804E-2</v>
      </c>
      <c r="C135" s="1">
        <v>1.1181000000000001</v>
      </c>
      <c r="D135" s="1">
        <v>-0.14505599999999999</v>
      </c>
      <c r="E135" s="1">
        <v>0.60791600000000001</v>
      </c>
      <c r="F135" s="1">
        <v>2.08202E-4</v>
      </c>
      <c r="G135" s="1">
        <f t="shared" si="35"/>
        <v>68.957345971563655</v>
      </c>
      <c r="H135" s="1">
        <f t="shared" si="36"/>
        <v>1603.4755134282968</v>
      </c>
      <c r="I135" s="1">
        <f t="shared" si="37"/>
        <v>-2050.5529225908526</v>
      </c>
      <c r="J135" s="1">
        <f t="shared" si="38"/>
        <v>1405.2132701421779</v>
      </c>
      <c r="K135" s="1">
        <f t="shared" si="26"/>
        <v>2.08202E-4</v>
      </c>
      <c r="L135" s="1">
        <v>1.8710000000000001E-2</v>
      </c>
      <c r="M135" s="1">
        <v>1.8710000000000001E-2</v>
      </c>
      <c r="N135" s="1">
        <v>-7.6301600000000004E-3</v>
      </c>
      <c r="O135" s="1">
        <f t="shared" si="27"/>
        <v>2.9789840000000001E-2</v>
      </c>
      <c r="P135" s="1">
        <f t="shared" si="28"/>
        <v>2.3126800960853337E-4</v>
      </c>
      <c r="Q135" s="1">
        <f t="shared" si="29"/>
        <v>1.8710000000000001E-2</v>
      </c>
      <c r="R135" s="1">
        <v>1</v>
      </c>
      <c r="S135" s="1">
        <f t="shared" si="30"/>
        <v>-3.5083023459519205E-2</v>
      </c>
      <c r="T135" s="1">
        <f t="shared" si="31"/>
        <v>6.70223942565914E-6</v>
      </c>
      <c r="U135" s="1">
        <f t="shared" si="32"/>
        <v>1.7541511729759603E-2</v>
      </c>
      <c r="V135" s="1">
        <f t="shared" si="33"/>
        <v>1.237520774486834E-3</v>
      </c>
      <c r="W135" s="1">
        <f t="shared" si="34"/>
        <v>1.2040095773585384E-3</v>
      </c>
    </row>
    <row r="136" spans="1:23" x14ac:dyDescent="0.2">
      <c r="A136">
        <v>135</v>
      </c>
      <c r="B136" s="1">
        <v>-2.88928E-2</v>
      </c>
      <c r="C136" s="1">
        <v>1.12079</v>
      </c>
      <c r="D136" s="1">
        <v>-0.148372</v>
      </c>
      <c r="E136" s="1">
        <v>0.61011599999999999</v>
      </c>
      <c r="F136" s="1">
        <v>2.0949299999999999E-4</v>
      </c>
      <c r="G136" s="1">
        <f t="shared" si="35"/>
        <v>67.854376452362743</v>
      </c>
      <c r="H136" s="1">
        <f t="shared" si="36"/>
        <v>2083.6560805576009</v>
      </c>
      <c r="I136" s="1">
        <f t="shared" si="37"/>
        <v>-2568.5515104570236</v>
      </c>
      <c r="J136" s="1">
        <f t="shared" si="38"/>
        <v>1704.1053446940223</v>
      </c>
      <c r="K136" s="1">
        <f t="shared" si="26"/>
        <v>2.0949299999999999E-4</v>
      </c>
      <c r="L136" s="1">
        <v>1.9177E-2</v>
      </c>
      <c r="M136" s="1">
        <v>1.9177E-2</v>
      </c>
      <c r="N136" s="1">
        <v>-7.6301600000000004E-3</v>
      </c>
      <c r="O136" s="1">
        <f t="shared" si="27"/>
        <v>3.0723839999999999E-2</v>
      </c>
      <c r="P136" s="1">
        <f t="shared" si="28"/>
        <v>2.3954127575520002E-4</v>
      </c>
      <c r="Q136" s="1">
        <f t="shared" si="29"/>
        <v>1.9177E-2</v>
      </c>
      <c r="R136" s="1">
        <v>1</v>
      </c>
      <c r="S136" s="1">
        <f t="shared" si="30"/>
        <v>-3.6060625962941836E-2</v>
      </c>
      <c r="T136" s="1">
        <f t="shared" si="31"/>
        <v>6.9210181721398432E-6</v>
      </c>
      <c r="U136" s="1">
        <f t="shared" si="32"/>
        <v>1.8030312981470918E-2</v>
      </c>
      <c r="V136" s="1">
        <f t="shared" si="33"/>
        <v>1.3072897630113346E-3</v>
      </c>
      <c r="W136" s="1">
        <f t="shared" si="34"/>
        <v>1.2726846721506353E-3</v>
      </c>
    </row>
    <row r="137" spans="1:23" x14ac:dyDescent="0.2">
      <c r="A137">
        <v>136</v>
      </c>
      <c r="B137" s="1">
        <v>-2.8808E-2</v>
      </c>
      <c r="C137" s="1">
        <v>1.1243399999999999</v>
      </c>
      <c r="D137" s="1">
        <v>-0.152641</v>
      </c>
      <c r="E137" s="1">
        <v>0.61287899999999995</v>
      </c>
      <c r="F137" s="1">
        <v>2.1083899999999999E-4</v>
      </c>
      <c r="G137" s="1">
        <f t="shared" si="35"/>
        <v>63.001485884100781</v>
      </c>
      <c r="H137" s="1">
        <f t="shared" si="36"/>
        <v>2637.444279346174</v>
      </c>
      <c r="I137" s="1">
        <f t="shared" si="37"/>
        <v>-3171.6196136701374</v>
      </c>
      <c r="J137" s="1">
        <f t="shared" si="38"/>
        <v>2052.7488855868992</v>
      </c>
      <c r="K137" s="1">
        <f t="shared" si="26"/>
        <v>2.1083899999999999E-4</v>
      </c>
      <c r="L137" s="1">
        <v>1.9667299999999999E-2</v>
      </c>
      <c r="M137" s="1">
        <v>1.9667299999999999E-2</v>
      </c>
      <c r="N137" s="1">
        <v>-7.6301600000000004E-3</v>
      </c>
      <c r="O137" s="1">
        <f t="shared" si="27"/>
        <v>3.170444E-2</v>
      </c>
      <c r="P137" s="1">
        <f t="shared" si="28"/>
        <v>2.4838377415053331E-4</v>
      </c>
      <c r="Q137" s="1">
        <f t="shared" si="29"/>
        <v>1.9667299999999999E-2</v>
      </c>
      <c r="R137" s="1">
        <v>1</v>
      </c>
      <c r="S137" s="1">
        <f t="shared" si="30"/>
        <v>-3.71186214417729E-2</v>
      </c>
      <c r="T137" s="1">
        <f t="shared" si="31"/>
        <v>7.1554397657285638E-6</v>
      </c>
      <c r="U137" s="1">
        <f t="shared" si="32"/>
        <v>1.855931072088645E-2</v>
      </c>
      <c r="V137" s="1">
        <f t="shared" si="33"/>
        <v>1.3849474975033715E-3</v>
      </c>
      <c r="W137" s="1">
        <f t="shared" si="34"/>
        <v>1.3491702986747286E-3</v>
      </c>
    </row>
    <row r="138" spans="1:23" x14ac:dyDescent="0.2">
      <c r="A138">
        <v>137</v>
      </c>
      <c r="B138" s="1">
        <v>-2.8728500000000001E-2</v>
      </c>
      <c r="C138" s="1">
        <v>1.1285700000000001</v>
      </c>
      <c r="D138" s="1">
        <v>-0.15765699999999999</v>
      </c>
      <c r="E138" s="1">
        <v>0.61607000000000001</v>
      </c>
      <c r="F138" s="1">
        <v>2.12246E-4</v>
      </c>
      <c r="G138" s="1">
        <f t="shared" si="35"/>
        <v>56.503198294242516</v>
      </c>
      <c r="H138" s="1">
        <f t="shared" si="36"/>
        <v>3006.3965884862487</v>
      </c>
      <c r="I138" s="1">
        <f t="shared" si="37"/>
        <v>-3565.0319829424034</v>
      </c>
      <c r="J138" s="1">
        <f t="shared" si="38"/>
        <v>2267.9459843639197</v>
      </c>
      <c r="K138" s="1">
        <f t="shared" si="26"/>
        <v>2.12246E-4</v>
      </c>
      <c r="L138" s="1">
        <v>2.0175100000000001E-2</v>
      </c>
      <c r="M138" s="1">
        <v>2.0175100000000001E-2</v>
      </c>
      <c r="N138" s="1">
        <v>-7.6301600000000004E-3</v>
      </c>
      <c r="O138" s="1">
        <f t="shared" si="27"/>
        <v>3.2720040000000006E-2</v>
      </c>
      <c r="P138" s="1">
        <f t="shared" si="28"/>
        <v>2.5771082788920004E-4</v>
      </c>
      <c r="Q138" s="1">
        <f t="shared" si="29"/>
        <v>2.0175100000000001E-2</v>
      </c>
      <c r="R138" s="1">
        <v>1</v>
      </c>
      <c r="S138" s="1">
        <f t="shared" si="30"/>
        <v>-3.8241729660716303E-2</v>
      </c>
      <c r="T138" s="1">
        <f t="shared" si="31"/>
        <v>7.4036455190148834E-6</v>
      </c>
      <c r="U138" s="1">
        <f t="shared" si="32"/>
        <v>1.9120864830358152E-2</v>
      </c>
      <c r="V138" s="1">
        <f t="shared" si="33"/>
        <v>1.469833532962324E-3</v>
      </c>
      <c r="W138" s="1">
        <f t="shared" si="34"/>
        <v>1.4328153053672495E-3</v>
      </c>
    </row>
    <row r="139" spans="1:23" x14ac:dyDescent="0.2">
      <c r="A139">
        <v>138</v>
      </c>
      <c r="B139" s="1">
        <v>-2.8658099999999999E-2</v>
      </c>
      <c r="C139" s="1">
        <v>1.13297</v>
      </c>
      <c r="D139" s="1">
        <v>-0.16281999999999999</v>
      </c>
      <c r="E139" s="1">
        <v>0.61932900000000002</v>
      </c>
      <c r="F139" s="1">
        <v>2.1372399999999999E-4</v>
      </c>
      <c r="G139" s="1">
        <f t="shared" si="35"/>
        <v>47.631935047362838</v>
      </c>
      <c r="H139" s="1">
        <f t="shared" si="36"/>
        <v>2976.9959404600777</v>
      </c>
      <c r="I139" s="1">
        <f t="shared" si="37"/>
        <v>-3493.2341001353466</v>
      </c>
      <c r="J139" s="1">
        <f t="shared" si="38"/>
        <v>2205.0067658998905</v>
      </c>
      <c r="K139" s="1">
        <f t="shared" si="26"/>
        <v>2.1372399999999999E-4</v>
      </c>
      <c r="L139" s="1">
        <v>2.0685700000000001E-2</v>
      </c>
      <c r="M139" s="1">
        <v>2.0685700000000001E-2</v>
      </c>
      <c r="N139" s="1">
        <v>-7.6301600000000004E-3</v>
      </c>
      <c r="O139" s="1">
        <f t="shared" si="27"/>
        <v>3.3741240000000006E-2</v>
      </c>
      <c r="P139" s="1">
        <f t="shared" si="28"/>
        <v>2.6726264251320002E-4</v>
      </c>
      <c r="Q139" s="1">
        <f t="shared" si="29"/>
        <v>2.0685700000000001E-2</v>
      </c>
      <c r="R139" s="1">
        <v>1</v>
      </c>
      <c r="S139" s="1">
        <f t="shared" si="30"/>
        <v>-3.9384115363847616E-2</v>
      </c>
      <c r="T139" s="1">
        <f t="shared" si="31"/>
        <v>7.6592395354075366E-6</v>
      </c>
      <c r="U139" s="1">
        <f t="shared" si="32"/>
        <v>1.9692057681923808E-2</v>
      </c>
      <c r="V139" s="1">
        <f t="shared" si="33"/>
        <v>1.5587677825282652E-3</v>
      </c>
      <c r="W139" s="1">
        <f t="shared" si="34"/>
        <v>1.5204715848512276E-3</v>
      </c>
    </row>
    <row r="140" spans="1:23" x14ac:dyDescent="0.2">
      <c r="A140">
        <v>139</v>
      </c>
      <c r="B140" s="1">
        <v>-2.8596099999999999E-2</v>
      </c>
      <c r="C140" s="1">
        <v>1.1372199999999999</v>
      </c>
      <c r="D140" s="1">
        <v>-0.16777600000000001</v>
      </c>
      <c r="E140" s="1">
        <v>0.62242900000000001</v>
      </c>
      <c r="F140" s="1">
        <v>2.1525299999999999E-4</v>
      </c>
      <c r="G140" s="1">
        <f t="shared" si="35"/>
        <v>40.549378678874653</v>
      </c>
      <c r="H140" s="1">
        <f t="shared" si="36"/>
        <v>2779.5945062131136</v>
      </c>
      <c r="I140" s="1">
        <f t="shared" si="37"/>
        <v>-3241.3342053629817</v>
      </c>
      <c r="J140" s="1">
        <f t="shared" si="38"/>
        <v>2027.4689339437418</v>
      </c>
      <c r="K140" s="1">
        <f t="shared" si="26"/>
        <v>2.1525299999999999E-4</v>
      </c>
      <c r="L140" s="1">
        <v>2.1190000000000001E-2</v>
      </c>
      <c r="M140" s="1">
        <v>2.1190000000000001E-2</v>
      </c>
      <c r="N140" s="1">
        <v>-7.6301600000000004E-3</v>
      </c>
      <c r="O140" s="1">
        <f t="shared" si="27"/>
        <v>3.4749840000000004E-2</v>
      </c>
      <c r="P140" s="1">
        <f t="shared" si="28"/>
        <v>2.7686720747520003E-4</v>
      </c>
      <c r="Q140" s="1">
        <f t="shared" si="29"/>
        <v>2.1190000000000001E-2</v>
      </c>
      <c r="R140" s="1">
        <v>1</v>
      </c>
      <c r="S140" s="1">
        <f t="shared" si="30"/>
        <v>-4.0515769477459655E-2</v>
      </c>
      <c r="T140" s="1">
        <f t="shared" si="31"/>
        <v>7.9173223516815675E-6</v>
      </c>
      <c r="U140" s="1">
        <f t="shared" si="32"/>
        <v>2.0257884738729828E-2</v>
      </c>
      <c r="V140" s="1">
        <f t="shared" si="33"/>
        <v>1.6494448987023332E-3</v>
      </c>
      <c r="W140" s="1">
        <f t="shared" si="34"/>
        <v>1.6098582869439253E-3</v>
      </c>
    </row>
    <row r="141" spans="1:23" x14ac:dyDescent="0.2">
      <c r="A141">
        <v>140</v>
      </c>
      <c r="B141" s="1">
        <v>-2.8532999999999999E-2</v>
      </c>
      <c r="C141" s="1">
        <v>1.1422099999999999</v>
      </c>
      <c r="D141" s="1">
        <v>-0.17361599999999999</v>
      </c>
      <c r="E141" s="1">
        <v>0.62610200000000005</v>
      </c>
      <c r="F141" s="1">
        <v>2.1680899999999999E-4</v>
      </c>
      <c r="G141" s="1">
        <f t="shared" si="35"/>
        <v>40.552699228791838</v>
      </c>
      <c r="H141" s="1">
        <f t="shared" si="36"/>
        <v>3206.9408740360286</v>
      </c>
      <c r="I141" s="1">
        <f t="shared" si="37"/>
        <v>-3753.2133676092526</v>
      </c>
      <c r="J141" s="1">
        <f t="shared" si="38"/>
        <v>2360.5398457583838</v>
      </c>
      <c r="K141" s="1">
        <f t="shared" si="26"/>
        <v>2.1680899999999999E-4</v>
      </c>
      <c r="L141" s="1">
        <v>2.1718299999999999E-2</v>
      </c>
      <c r="M141" s="1">
        <v>2.1718299999999999E-2</v>
      </c>
      <c r="N141" s="1">
        <v>-7.6301600000000004E-3</v>
      </c>
      <c r="O141" s="1">
        <f t="shared" si="27"/>
        <v>3.5806439999999995E-2</v>
      </c>
      <c r="P141" s="1">
        <f t="shared" si="28"/>
        <v>2.8711070145720003E-4</v>
      </c>
      <c r="Q141" s="1">
        <f t="shared" si="29"/>
        <v>2.1718299999999999E-2</v>
      </c>
      <c r="R141" s="1">
        <v>1</v>
      </c>
      <c r="S141" s="1">
        <f t="shared" si="30"/>
        <v>-4.1734838240450774E-2</v>
      </c>
      <c r="T141" s="1">
        <f t="shared" si="31"/>
        <v>8.192129644678289E-6</v>
      </c>
      <c r="U141" s="1">
        <f t="shared" si="32"/>
        <v>2.0867419120225387E-2</v>
      </c>
      <c r="V141" s="1">
        <f t="shared" si="33"/>
        <v>1.7499888526012705E-3</v>
      </c>
      <c r="W141" s="1">
        <f t="shared" si="34"/>
        <v>1.709028204377879E-3</v>
      </c>
    </row>
    <row r="142" spans="1:23" x14ac:dyDescent="0.2">
      <c r="A142">
        <v>141</v>
      </c>
      <c r="B142" s="1">
        <v>-2.8466200000000001E-2</v>
      </c>
      <c r="C142" s="1">
        <v>1.1483399999999999</v>
      </c>
      <c r="D142" s="1">
        <v>-0.18080599999999999</v>
      </c>
      <c r="E142" s="1">
        <v>0.63065599999999999</v>
      </c>
      <c r="F142" s="1">
        <v>2.1838599999999999E-4</v>
      </c>
      <c r="G142" s="1">
        <f t="shared" si="35"/>
        <v>42.358909321495702</v>
      </c>
      <c r="H142" s="1">
        <f t="shared" si="36"/>
        <v>3887.1274571971853</v>
      </c>
      <c r="I142" s="1">
        <f t="shared" si="37"/>
        <v>-4559.2897907419101</v>
      </c>
      <c r="J142" s="1">
        <f t="shared" si="38"/>
        <v>2887.7615726061772</v>
      </c>
      <c r="K142" s="1">
        <f t="shared" si="26"/>
        <v>2.1838599999999999E-4</v>
      </c>
      <c r="L142" s="1">
        <v>2.22832E-2</v>
      </c>
      <c r="M142" s="1">
        <v>2.22832E-2</v>
      </c>
      <c r="N142" s="1">
        <v>-7.6301600000000004E-3</v>
      </c>
      <c r="O142" s="1">
        <f t="shared" si="27"/>
        <v>3.6936239999999995E-2</v>
      </c>
      <c r="P142" s="1">
        <f t="shared" si="28"/>
        <v>2.9826970216320002E-4</v>
      </c>
      <c r="Q142" s="1">
        <f t="shared" si="29"/>
        <v>2.22832E-2</v>
      </c>
      <c r="R142" s="1">
        <v>1</v>
      </c>
      <c r="S142" s="1">
        <f t="shared" si="30"/>
        <v>-4.3086966282440818E-2</v>
      </c>
      <c r="T142" s="1">
        <f t="shared" si="31"/>
        <v>8.4906049957180841E-6</v>
      </c>
      <c r="U142" s="1">
        <f t="shared" si="32"/>
        <v>2.1543483141220409E-2</v>
      </c>
      <c r="V142" s="1">
        <f t="shared" si="33"/>
        <v>1.8649772684199101E-3</v>
      </c>
      <c r="W142" s="1">
        <f t="shared" si="34"/>
        <v>1.8225242434413197E-3</v>
      </c>
    </row>
    <row r="143" spans="1:23" x14ac:dyDescent="0.2">
      <c r="A143">
        <v>142</v>
      </c>
      <c r="B143" s="1">
        <v>-2.8396500000000002E-2</v>
      </c>
      <c r="C143" s="1">
        <v>1.1554</v>
      </c>
      <c r="D143" s="1">
        <v>-0.189114</v>
      </c>
      <c r="E143" s="1">
        <v>0.63593699999999997</v>
      </c>
      <c r="F143" s="1">
        <v>2.1997600000000001E-4</v>
      </c>
      <c r="G143" s="1">
        <f t="shared" si="35"/>
        <v>43.836477987420245</v>
      </c>
      <c r="H143" s="1">
        <f t="shared" si="36"/>
        <v>4440.251572327038</v>
      </c>
      <c r="I143" s="1">
        <f t="shared" si="37"/>
        <v>-5225.1572327043532</v>
      </c>
      <c r="J143" s="1">
        <f t="shared" si="38"/>
        <v>3321.3836477986943</v>
      </c>
      <c r="K143" s="1">
        <f t="shared" si="26"/>
        <v>2.1997600000000001E-4</v>
      </c>
      <c r="L143" s="1">
        <v>2.2878599999999999E-2</v>
      </c>
      <c r="M143" s="1">
        <v>2.2878599999999999E-2</v>
      </c>
      <c r="N143" s="1">
        <v>-7.6301600000000004E-3</v>
      </c>
      <c r="O143" s="1">
        <f t="shared" si="27"/>
        <v>3.8127040000000001E-2</v>
      </c>
      <c r="P143" s="1">
        <f t="shared" si="28"/>
        <v>3.1026147891253332E-4</v>
      </c>
      <c r="Q143" s="1">
        <f t="shared" si="29"/>
        <v>2.2878599999999999E-2</v>
      </c>
      <c r="R143" s="1">
        <v>1</v>
      </c>
      <c r="S143" s="1">
        <f t="shared" si="30"/>
        <v>-4.4556288713966601E-2</v>
      </c>
      <c r="T143" s="1">
        <f t="shared" si="31"/>
        <v>8.8103400859397532E-6</v>
      </c>
      <c r="U143" s="1">
        <f t="shared" si="32"/>
        <v>2.22781443569833E-2</v>
      </c>
      <c r="V143" s="1">
        <f t="shared" si="33"/>
        <v>1.9940732040482872E-3</v>
      </c>
      <c r="W143" s="1">
        <f t="shared" si="34"/>
        <v>1.9500215036185886E-3</v>
      </c>
    </row>
    <row r="144" spans="1:23" x14ac:dyDescent="0.2">
      <c r="A144">
        <v>143</v>
      </c>
      <c r="B144" s="1">
        <v>-2.83225E-2</v>
      </c>
      <c r="C144" s="1">
        <v>1.1635599999999999</v>
      </c>
      <c r="D144" s="1">
        <v>-0.19872899999999999</v>
      </c>
      <c r="E144" s="1">
        <v>0.64206799999999997</v>
      </c>
      <c r="F144" s="1">
        <v>2.2157599999999999E-4</v>
      </c>
      <c r="G144" s="1">
        <f t="shared" si="35"/>
        <v>46.250000000001158</v>
      </c>
      <c r="H144" s="1">
        <f t="shared" si="36"/>
        <v>5100.0000000000146</v>
      </c>
      <c r="I144" s="1">
        <f t="shared" si="37"/>
        <v>-6009.3750000000482</v>
      </c>
      <c r="J144" s="1">
        <f t="shared" si="38"/>
        <v>3831.875000000035</v>
      </c>
      <c r="K144" s="1">
        <f t="shared" si="26"/>
        <v>2.2157599999999999E-4</v>
      </c>
      <c r="L144" s="1">
        <v>2.3509599999999999E-2</v>
      </c>
      <c r="M144" s="1">
        <v>2.3509599999999999E-2</v>
      </c>
      <c r="N144" s="1">
        <v>-7.6301600000000004E-3</v>
      </c>
      <c r="O144" s="1">
        <f t="shared" si="27"/>
        <v>3.938904E-2</v>
      </c>
      <c r="P144" s="1">
        <f t="shared" si="28"/>
        <v>3.2322821761920001E-4</v>
      </c>
      <c r="Q144" s="1">
        <f t="shared" si="29"/>
        <v>2.3509599999999999E-2</v>
      </c>
      <c r="R144" s="1">
        <v>1</v>
      </c>
      <c r="S144" s="1">
        <f t="shared" si="30"/>
        <v>-4.6165528821070251E-2</v>
      </c>
      <c r="T144" s="1">
        <f t="shared" si="31"/>
        <v>9.1546311935197932E-6</v>
      </c>
      <c r="U144" s="1">
        <f t="shared" si="32"/>
        <v>2.3082764410535125E-2</v>
      </c>
      <c r="V144" s="1">
        <f t="shared" si="33"/>
        <v>2.1404106825225876E-3</v>
      </c>
      <c r="W144" s="1">
        <f t="shared" si="34"/>
        <v>2.0946375265549887E-3</v>
      </c>
    </row>
    <row r="145" spans="1:23" x14ac:dyDescent="0.2">
      <c r="A145">
        <v>144</v>
      </c>
      <c r="B145" s="1">
        <v>-2.82501E-2</v>
      </c>
      <c r="C145" s="1">
        <v>1.17181</v>
      </c>
      <c r="D145" s="1">
        <v>-0.20843</v>
      </c>
      <c r="E145" s="1">
        <v>0.64824400000000004</v>
      </c>
      <c r="F145" s="1">
        <v>2.2318199999999999E-4</v>
      </c>
      <c r="G145" s="1">
        <f t="shared" si="35"/>
        <v>45.080946450809677</v>
      </c>
      <c r="H145" s="1">
        <f t="shared" si="36"/>
        <v>5136.986301369926</v>
      </c>
      <c r="I145" s="1">
        <f t="shared" si="37"/>
        <v>-6040.4732254047494</v>
      </c>
      <c r="J145" s="1">
        <f t="shared" si="38"/>
        <v>3845.5790784558399</v>
      </c>
      <c r="K145" s="1">
        <f t="shared" si="26"/>
        <v>2.2318199999999999E-4</v>
      </c>
      <c r="L145" s="1">
        <v>2.4143299999999999E-2</v>
      </c>
      <c r="M145" s="1">
        <v>2.4143299999999999E-2</v>
      </c>
      <c r="N145" s="1">
        <v>-7.6301600000000004E-3</v>
      </c>
      <c r="O145" s="1">
        <f t="shared" si="27"/>
        <v>4.0656440000000002E-2</v>
      </c>
      <c r="P145" s="1">
        <f t="shared" si="28"/>
        <v>3.3651758679053342E-4</v>
      </c>
      <c r="Q145" s="1">
        <f t="shared" si="29"/>
        <v>2.4143299999999999E-2</v>
      </c>
      <c r="R145" s="1">
        <v>1</v>
      </c>
      <c r="S145" s="1">
        <f t="shared" si="30"/>
        <v>-4.7804945209868596E-2</v>
      </c>
      <c r="T145" s="1">
        <f t="shared" si="31"/>
        <v>9.5066554785912489E-6</v>
      </c>
      <c r="U145" s="1">
        <f t="shared" si="32"/>
        <v>2.3902472604934298E-2</v>
      </c>
      <c r="V145" s="1">
        <f t="shared" si="33"/>
        <v>2.2948194419971299E-3</v>
      </c>
      <c r="W145" s="1">
        <f t="shared" si="34"/>
        <v>2.2472861646041734E-3</v>
      </c>
    </row>
    <row r="146" spans="1:23" x14ac:dyDescent="0.2">
      <c r="A146">
        <v>145</v>
      </c>
      <c r="B146" s="1">
        <v>-2.8183699999999999E-2</v>
      </c>
      <c r="C146" s="1">
        <v>1.1798999999999999</v>
      </c>
      <c r="D146" s="1">
        <v>-0.217941</v>
      </c>
      <c r="E146" s="1">
        <v>0.65428500000000001</v>
      </c>
      <c r="F146" s="1">
        <v>2.2482000000000001E-4</v>
      </c>
      <c r="G146" s="1">
        <f t="shared" si="35"/>
        <v>40.537240537240919</v>
      </c>
      <c r="H146" s="1">
        <f t="shared" si="36"/>
        <v>4938.9499389498551</v>
      </c>
      <c r="I146" s="1">
        <f t="shared" si="37"/>
        <v>-5806.4713064712523</v>
      </c>
      <c r="J146" s="1">
        <f t="shared" si="38"/>
        <v>3688.0341880341343</v>
      </c>
      <c r="K146" s="1">
        <f t="shared" si="26"/>
        <v>2.2482000000000001E-4</v>
      </c>
      <c r="L146" s="1">
        <v>2.4772800000000001E-2</v>
      </c>
      <c r="M146" s="1">
        <v>2.4772800000000001E-2</v>
      </c>
      <c r="N146" s="1">
        <v>-7.6301600000000004E-3</v>
      </c>
      <c r="O146" s="1">
        <f t="shared" si="27"/>
        <v>4.1915439999999998E-2</v>
      </c>
      <c r="P146" s="1">
        <f t="shared" si="28"/>
        <v>3.4998393892053339E-4</v>
      </c>
      <c r="Q146" s="1">
        <f t="shared" si="29"/>
        <v>2.4772800000000001E-2</v>
      </c>
      <c r="R146" s="1">
        <v>1</v>
      </c>
      <c r="S146" s="1">
        <f t="shared" si="30"/>
        <v>-4.9449047439690141E-2</v>
      </c>
      <c r="T146" s="1">
        <f t="shared" si="31"/>
        <v>9.8638423393546365E-6</v>
      </c>
      <c r="U146" s="1">
        <f t="shared" si="32"/>
        <v>2.4724523719845071E-2</v>
      </c>
      <c r="V146" s="1">
        <f t="shared" si="33"/>
        <v>2.455072135032081E-3</v>
      </c>
      <c r="W146" s="1">
        <f t="shared" si="34"/>
        <v>2.4057529233353077E-3</v>
      </c>
    </row>
    <row r="147" spans="1:23" x14ac:dyDescent="0.2">
      <c r="A147">
        <v>146</v>
      </c>
      <c r="B147" s="1">
        <v>-2.8127200000000002E-2</v>
      </c>
      <c r="C147" s="1">
        <v>1.18815</v>
      </c>
      <c r="D147" s="1">
        <v>-0.227599</v>
      </c>
      <c r="E147" s="1">
        <v>0.66041099999999997</v>
      </c>
      <c r="F147" s="1">
        <v>2.26536E-4</v>
      </c>
      <c r="G147" s="1">
        <f t="shared" si="35"/>
        <v>32.925407925406574</v>
      </c>
      <c r="H147" s="1">
        <f t="shared" si="36"/>
        <v>4807.692307692374</v>
      </c>
      <c r="I147" s="1">
        <f t="shared" si="37"/>
        <v>-5628.2051282051443</v>
      </c>
      <c r="J147" s="1">
        <f t="shared" si="38"/>
        <v>3569.9300699300597</v>
      </c>
      <c r="K147" s="1">
        <f t="shared" si="26"/>
        <v>2.26536E-4</v>
      </c>
      <c r="L147" s="1">
        <v>2.5407099999999998E-2</v>
      </c>
      <c r="M147" s="1">
        <v>2.5407099999999998E-2</v>
      </c>
      <c r="N147" s="1">
        <v>-7.6301600000000004E-3</v>
      </c>
      <c r="O147" s="1">
        <f t="shared" si="27"/>
        <v>4.3184039999999993E-2</v>
      </c>
      <c r="P147" s="1">
        <f t="shared" si="28"/>
        <v>3.6382018276919994E-4</v>
      </c>
      <c r="Q147" s="1">
        <f t="shared" si="29"/>
        <v>2.5407099999999998E-2</v>
      </c>
      <c r="R147" s="1">
        <v>1</v>
      </c>
      <c r="S147" s="1">
        <f t="shared" si="30"/>
        <v>-5.1130513077712873E-2</v>
      </c>
      <c r="T147" s="1">
        <f t="shared" si="31"/>
        <v>1.0233243044785842E-5</v>
      </c>
      <c r="U147" s="1">
        <f t="shared" si="32"/>
        <v>2.5565256538856437E-2</v>
      </c>
      <c r="V147" s="1">
        <f t="shared" si="33"/>
        <v>2.6245626106349532E-3</v>
      </c>
      <c r="W147" s="1">
        <f t="shared" si="34"/>
        <v>2.5733963954110242E-3</v>
      </c>
    </row>
    <row r="148" spans="1:23" x14ac:dyDescent="0.2">
      <c r="A148">
        <v>147</v>
      </c>
      <c r="B148" s="1">
        <v>-2.80825E-2</v>
      </c>
      <c r="C148" s="1">
        <v>1.1963900000000001</v>
      </c>
      <c r="D148" s="1">
        <v>-0.237234</v>
      </c>
      <c r="E148" s="1">
        <v>0.66650900000000002</v>
      </c>
      <c r="F148" s="1">
        <v>2.2833799999999999E-4</v>
      </c>
      <c r="G148" s="1">
        <f t="shared" si="35"/>
        <v>24.80577136515085</v>
      </c>
      <c r="H148" s="1">
        <f t="shared" si="36"/>
        <v>4572.6970033296629</v>
      </c>
      <c r="I148" s="1">
        <f t="shared" si="37"/>
        <v>-5346.8368479467463</v>
      </c>
      <c r="J148" s="1">
        <f t="shared" si="38"/>
        <v>3384.0177580466529</v>
      </c>
      <c r="K148" s="1">
        <f t="shared" si="26"/>
        <v>2.2833799999999999E-4</v>
      </c>
      <c r="L148" s="1">
        <v>2.60418E-2</v>
      </c>
      <c r="M148" s="1">
        <v>2.60418E-2</v>
      </c>
      <c r="N148" s="1">
        <v>-7.6301600000000004E-3</v>
      </c>
      <c r="O148" s="1">
        <f t="shared" si="27"/>
        <v>4.4453439999999997E-2</v>
      </c>
      <c r="P148" s="1">
        <f t="shared" si="28"/>
        <v>3.7793363008053332E-4</v>
      </c>
      <c r="Q148" s="1">
        <f t="shared" si="29"/>
        <v>2.60418E-2</v>
      </c>
      <c r="R148" s="1">
        <v>1</v>
      </c>
      <c r="S148" s="1">
        <f t="shared" si="30"/>
        <v>-5.2832886248274563E-2</v>
      </c>
      <c r="T148" s="1">
        <f t="shared" si="31"/>
        <v>1.0613321166736577E-5</v>
      </c>
      <c r="U148" s="1">
        <f t="shared" si="32"/>
        <v>2.6416443124137282E-2</v>
      </c>
      <c r="V148" s="1">
        <f t="shared" si="33"/>
        <v>2.8019271904898557E-3</v>
      </c>
      <c r="W148" s="1">
        <f t="shared" si="34"/>
        <v>2.748860584656173E-3</v>
      </c>
    </row>
    <row r="149" spans="1:23" x14ac:dyDescent="0.2">
      <c r="A149">
        <v>148</v>
      </c>
      <c r="B149" s="1">
        <v>-2.8050599999999998E-2</v>
      </c>
      <c r="C149" s="1">
        <v>1.20462</v>
      </c>
      <c r="D149" s="1">
        <v>-0.24682899999999999</v>
      </c>
      <c r="E149" s="1">
        <v>0.67256899999999997</v>
      </c>
      <c r="F149" s="1">
        <v>2.3023999999999999E-4</v>
      </c>
      <c r="G149" s="1">
        <f t="shared" si="35"/>
        <v>16.771819137750491</v>
      </c>
      <c r="H149" s="1">
        <f t="shared" si="36"/>
        <v>4327.024185068336</v>
      </c>
      <c r="I149" s="1">
        <f t="shared" si="37"/>
        <v>-5044.6898002103108</v>
      </c>
      <c r="J149" s="1">
        <f t="shared" si="38"/>
        <v>3186.1198738170169</v>
      </c>
      <c r="K149" s="1">
        <f t="shared" si="26"/>
        <v>2.3023999999999999E-4</v>
      </c>
      <c r="L149" s="1">
        <v>2.6676700000000001E-2</v>
      </c>
      <c r="M149" s="1">
        <v>2.6676700000000001E-2</v>
      </c>
      <c r="N149" s="1">
        <v>-7.6301600000000004E-3</v>
      </c>
      <c r="O149" s="1">
        <f t="shared" si="27"/>
        <v>4.5723239999999998E-2</v>
      </c>
      <c r="P149" s="1">
        <f t="shared" si="28"/>
        <v>3.923202143532E-4</v>
      </c>
      <c r="Q149" s="1">
        <f t="shared" si="29"/>
        <v>2.6676700000000001E-2</v>
      </c>
      <c r="R149" s="1">
        <v>1</v>
      </c>
      <c r="S149" s="1">
        <f t="shared" si="30"/>
        <v>-5.4555202407695916E-2</v>
      </c>
      <c r="T149" s="1">
        <f t="shared" si="31"/>
        <v>1.1004817404735871E-5</v>
      </c>
      <c r="U149" s="1">
        <f t="shared" si="32"/>
        <v>2.7277601203847958E-2</v>
      </c>
      <c r="V149" s="1">
        <f t="shared" si="33"/>
        <v>2.9872749271494061E-3</v>
      </c>
      <c r="W149" s="1">
        <f t="shared" si="34"/>
        <v>2.9322508401257268E-3</v>
      </c>
    </row>
    <row r="150" spans="1:23" x14ac:dyDescent="0.2">
      <c r="A150">
        <v>149</v>
      </c>
      <c r="B150" s="1">
        <v>-2.8028899999999999E-2</v>
      </c>
      <c r="C150" s="1">
        <v>1.2128399999999999</v>
      </c>
      <c r="D150" s="1">
        <v>-0.25640000000000002</v>
      </c>
      <c r="E150" s="1">
        <v>0.67860399999999998</v>
      </c>
      <c r="F150" s="1">
        <v>2.3222299999999999E-4</v>
      </c>
      <c r="G150" s="1">
        <f t="shared" si="35"/>
        <v>10.943015632879234</v>
      </c>
      <c r="H150" s="1">
        <f t="shared" si="36"/>
        <v>4145.2344931920843</v>
      </c>
      <c r="I150" s="1">
        <f t="shared" si="37"/>
        <v>-4826.5254664649692</v>
      </c>
      <c r="J150" s="1">
        <f t="shared" si="38"/>
        <v>3043.3686333837718</v>
      </c>
      <c r="K150" s="1">
        <f t="shared" si="26"/>
        <v>2.3222299999999999E-4</v>
      </c>
      <c r="L150" s="1">
        <v>2.7312400000000001E-2</v>
      </c>
      <c r="M150" s="1">
        <v>2.7312400000000001E-2</v>
      </c>
      <c r="N150" s="1">
        <v>-7.6301600000000004E-3</v>
      </c>
      <c r="O150" s="1">
        <f t="shared" si="27"/>
        <v>4.6994640000000004E-2</v>
      </c>
      <c r="P150" s="1">
        <f t="shared" si="28"/>
        <v>4.0699416645119998E-4</v>
      </c>
      <c r="Q150" s="1">
        <f t="shared" si="29"/>
        <v>2.7312400000000001E-2</v>
      </c>
      <c r="R150" s="1">
        <v>1</v>
      </c>
      <c r="S150" s="1">
        <f t="shared" si="30"/>
        <v>-5.6299159810030301E-2</v>
      </c>
      <c r="T150" s="1">
        <f t="shared" si="31"/>
        <v>1.1407598792044038E-5</v>
      </c>
      <c r="U150" s="1">
        <f t="shared" si="32"/>
        <v>2.8149579905015151E-2</v>
      </c>
      <c r="V150" s="1">
        <f t="shared" si="33"/>
        <v>3.181002994107375E-3</v>
      </c>
      <c r="W150" s="1">
        <f t="shared" si="34"/>
        <v>3.1239650001471551E-3</v>
      </c>
    </row>
    <row r="151" spans="1:23" x14ac:dyDescent="0.2">
      <c r="A151">
        <v>150</v>
      </c>
      <c r="B151" s="1">
        <v>-2.8012800000000001E-2</v>
      </c>
      <c r="C151" s="1">
        <v>1.2213400000000001</v>
      </c>
      <c r="D151" s="1">
        <v>-0.26614100000000002</v>
      </c>
      <c r="E151" s="1">
        <v>0.68461899999999998</v>
      </c>
      <c r="F151" s="1">
        <v>2.34243E-4</v>
      </c>
      <c r="G151" s="1">
        <f t="shared" si="35"/>
        <v>7.9702970297019657</v>
      </c>
      <c r="H151" s="1">
        <f t="shared" si="36"/>
        <v>4207.9207920792705</v>
      </c>
      <c r="I151" s="1">
        <f t="shared" si="37"/>
        <v>-4822.2772277227459</v>
      </c>
      <c r="J151" s="1">
        <f t="shared" si="38"/>
        <v>2977.7227722772077</v>
      </c>
      <c r="K151" s="1">
        <f t="shared" si="26"/>
        <v>2.34243E-4</v>
      </c>
      <c r="L151" s="1">
        <v>2.7948299999999999E-2</v>
      </c>
      <c r="M151" s="1">
        <v>2.7948299999999999E-2</v>
      </c>
      <c r="N151" s="1">
        <v>-7.6301600000000004E-3</v>
      </c>
      <c r="O151" s="1">
        <f t="shared" si="27"/>
        <v>4.8266439999999994E-2</v>
      </c>
      <c r="P151" s="1">
        <f t="shared" si="28"/>
        <v>4.2194227199053336E-4</v>
      </c>
      <c r="Q151" s="1">
        <f t="shared" si="29"/>
        <v>2.7948299999999999E-2</v>
      </c>
      <c r="R151" s="1">
        <v>1</v>
      </c>
      <c r="S151" s="1">
        <f t="shared" si="30"/>
        <v>-5.8069610292121036E-2</v>
      </c>
      <c r="T151" s="1">
        <f t="shared" si="31"/>
        <v>1.1819784476816413E-5</v>
      </c>
      <c r="U151" s="1">
        <f t="shared" si="32"/>
        <v>2.9034805146060518E-2</v>
      </c>
      <c r="V151" s="1">
        <f t="shared" si="33"/>
        <v>3.3838994239556259E-3</v>
      </c>
      <c r="W151" s="1">
        <f t="shared" si="34"/>
        <v>3.3248005015715436E-3</v>
      </c>
    </row>
    <row r="152" spans="1:23" x14ac:dyDescent="0.2">
      <c r="A152">
        <v>151</v>
      </c>
      <c r="B152" s="1">
        <v>-2.8001700000000001E-2</v>
      </c>
      <c r="C152" s="1">
        <v>1.2302599999999999</v>
      </c>
      <c r="D152" s="1">
        <v>-0.27615299999999998</v>
      </c>
      <c r="E152" s="1">
        <v>0.69062400000000002</v>
      </c>
      <c r="F152" s="1">
        <v>2.36295E-4</v>
      </c>
      <c r="G152" s="1">
        <f t="shared" si="35"/>
        <v>5.409356725146198</v>
      </c>
      <c r="H152" s="1">
        <f t="shared" si="36"/>
        <v>4346.9785575047845</v>
      </c>
      <c r="I152" s="1">
        <f t="shared" si="37"/>
        <v>-4879.1423001949152</v>
      </c>
      <c r="J152" s="1">
        <f t="shared" si="38"/>
        <v>2926.4132553606423</v>
      </c>
      <c r="K152" s="1">
        <f t="shared" si="26"/>
        <v>2.36295E-4</v>
      </c>
      <c r="L152" s="1">
        <v>2.8584399999999999E-2</v>
      </c>
      <c r="M152" s="1">
        <v>2.8584399999999999E-2</v>
      </c>
      <c r="N152" s="1">
        <v>-7.6301600000000004E-3</v>
      </c>
      <c r="O152" s="1">
        <f t="shared" si="27"/>
        <v>4.9538639999999995E-2</v>
      </c>
      <c r="P152" s="1">
        <f t="shared" si="28"/>
        <v>4.3716478533119995E-4</v>
      </c>
      <c r="Q152" s="1">
        <f t="shared" si="29"/>
        <v>2.8584399999999999E-2</v>
      </c>
      <c r="R152" s="1">
        <v>1</v>
      </c>
      <c r="S152" s="1">
        <f t="shared" si="30"/>
        <v>-5.9870194081013919E-2</v>
      </c>
      <c r="T152" s="1">
        <f t="shared" si="31"/>
        <v>1.2241357169408661E-5</v>
      </c>
      <c r="U152" s="1">
        <f t="shared" si="32"/>
        <v>2.993509704050696E-2</v>
      </c>
      <c r="V152" s="1">
        <f t="shared" si="33"/>
        <v>3.5966814964676829E-3</v>
      </c>
      <c r="W152" s="1">
        <f t="shared" si="34"/>
        <v>3.5354747106206394E-3</v>
      </c>
    </row>
    <row r="153" spans="1:23" x14ac:dyDescent="0.2">
      <c r="A153">
        <v>152</v>
      </c>
      <c r="B153" s="1">
        <v>-2.7994399999999999E-2</v>
      </c>
      <c r="C153" s="1">
        <v>1.2396400000000001</v>
      </c>
      <c r="D153" s="1">
        <v>-0.28647400000000001</v>
      </c>
      <c r="E153" s="1">
        <v>0.69662100000000005</v>
      </c>
      <c r="F153" s="1">
        <v>2.3836800000000001E-4</v>
      </c>
      <c r="G153" s="1">
        <f t="shared" si="35"/>
        <v>3.5214664737104342</v>
      </c>
      <c r="H153" s="1">
        <f t="shared" si="36"/>
        <v>4524.8432223830878</v>
      </c>
      <c r="I153" s="1">
        <f t="shared" si="37"/>
        <v>-4978.7747226242154</v>
      </c>
      <c r="J153" s="1">
        <f t="shared" si="38"/>
        <v>2892.9088277858245</v>
      </c>
      <c r="K153" s="1">
        <f t="shared" si="26"/>
        <v>2.3836800000000001E-4</v>
      </c>
      <c r="L153" s="1">
        <v>2.9220599999999999E-2</v>
      </c>
      <c r="M153" s="1">
        <v>2.9220599999999999E-2</v>
      </c>
      <c r="N153" s="1">
        <v>-7.6301600000000004E-3</v>
      </c>
      <c r="O153" s="1">
        <f t="shared" si="27"/>
        <v>5.0811040000000002E-2</v>
      </c>
      <c r="P153" s="1">
        <f t="shared" si="28"/>
        <v>4.5265950419253321E-4</v>
      </c>
      <c r="Q153" s="1">
        <f t="shared" si="29"/>
        <v>2.9220599999999999E-2</v>
      </c>
      <c r="R153" s="1">
        <v>1</v>
      </c>
      <c r="S153" s="1">
        <f t="shared" si="30"/>
        <v>-6.1702079270018348E-2</v>
      </c>
      <c r="T153" s="1">
        <f t="shared" si="31"/>
        <v>1.2671931224167452E-5</v>
      </c>
      <c r="U153" s="1">
        <f t="shared" si="32"/>
        <v>3.0851039635009174E-2</v>
      </c>
      <c r="V153" s="1">
        <f t="shared" si="33"/>
        <v>3.8198185174677952E-3</v>
      </c>
      <c r="W153" s="1">
        <f t="shared" si="34"/>
        <v>3.756458861346958E-3</v>
      </c>
    </row>
    <row r="154" spans="1:23" x14ac:dyDescent="0.2">
      <c r="A154">
        <v>153</v>
      </c>
      <c r="B154" s="1">
        <v>-2.7996699999999999E-2</v>
      </c>
      <c r="C154" s="1">
        <v>1.2495700000000001</v>
      </c>
      <c r="D154" s="1">
        <v>-0.29715000000000003</v>
      </c>
      <c r="E154" s="1">
        <v>0.70261200000000001</v>
      </c>
      <c r="F154" s="1">
        <v>2.4051300000000001E-4</v>
      </c>
      <c r="G154" s="1">
        <f t="shared" si="35"/>
        <v>-1.0722610722611738</v>
      </c>
      <c r="H154" s="1">
        <f t="shared" si="36"/>
        <v>4629.3706293706255</v>
      </c>
      <c r="I154" s="1">
        <f t="shared" si="37"/>
        <v>-4977.1561771561846</v>
      </c>
      <c r="J154" s="1">
        <f t="shared" si="38"/>
        <v>2793.0069930069776</v>
      </c>
      <c r="K154" s="1">
        <f t="shared" si="26"/>
        <v>2.4051300000000001E-4</v>
      </c>
      <c r="L154" s="1">
        <v>2.9856899999999999E-2</v>
      </c>
      <c r="M154" s="1">
        <v>2.9856899999999999E-2</v>
      </c>
      <c r="N154" s="1">
        <v>-7.6301600000000004E-3</v>
      </c>
      <c r="O154" s="1">
        <f t="shared" si="27"/>
        <v>5.208364E-2</v>
      </c>
      <c r="P154" s="1">
        <f t="shared" si="28"/>
        <v>4.6842655581453337E-4</v>
      </c>
      <c r="Q154" s="1">
        <f t="shared" si="29"/>
        <v>2.9856899999999999E-2</v>
      </c>
      <c r="R154" s="1">
        <v>1</v>
      </c>
      <c r="S154" s="1">
        <f t="shared" si="30"/>
        <v>-6.3567770696791259E-2</v>
      </c>
      <c r="T154" s="1">
        <f t="shared" si="31"/>
        <v>1.3114397755172745E-5</v>
      </c>
      <c r="U154" s="1">
        <f t="shared" si="32"/>
        <v>3.178388534839563E-2</v>
      </c>
      <c r="V154" s="1">
        <f t="shared" si="33"/>
        <v>4.0539758691150061E-3</v>
      </c>
      <c r="W154" s="1">
        <f t="shared" si="34"/>
        <v>3.9884038803391425E-3</v>
      </c>
    </row>
    <row r="155" spans="1:23" x14ac:dyDescent="0.2">
      <c r="A155">
        <v>154</v>
      </c>
      <c r="B155" s="1">
        <v>-2.8012100000000002E-2</v>
      </c>
      <c r="C155" s="1">
        <v>1.2597700000000001</v>
      </c>
      <c r="D155" s="1">
        <v>-0.30798700000000001</v>
      </c>
      <c r="E155" s="1">
        <v>0.70857499999999995</v>
      </c>
      <c r="F155" s="1">
        <v>2.42766E-4</v>
      </c>
      <c r="G155" s="1">
        <f t="shared" si="35"/>
        <v>-6.8353306702184922</v>
      </c>
      <c r="H155" s="1">
        <f t="shared" si="36"/>
        <v>4527.2969374167851</v>
      </c>
      <c r="I155" s="1">
        <f t="shared" si="37"/>
        <v>-4810.0310696848719</v>
      </c>
      <c r="J155" s="1">
        <f t="shared" si="38"/>
        <v>2646.6932978251034</v>
      </c>
      <c r="K155" s="1">
        <f t="shared" si="26"/>
        <v>2.42766E-4</v>
      </c>
      <c r="L155" s="1">
        <v>3.0493300000000001E-2</v>
      </c>
      <c r="M155" s="1">
        <v>3.0493300000000001E-2</v>
      </c>
      <c r="N155" s="1">
        <v>-7.6301600000000004E-3</v>
      </c>
      <c r="O155" s="1">
        <f t="shared" si="27"/>
        <v>5.3356440000000005E-2</v>
      </c>
      <c r="P155" s="1">
        <f t="shared" si="28"/>
        <v>4.8446606745719995E-4</v>
      </c>
      <c r="Q155" s="1">
        <f t="shared" si="29"/>
        <v>3.0493300000000001E-2</v>
      </c>
      <c r="R155" s="1">
        <v>1</v>
      </c>
      <c r="S155" s="1">
        <f t="shared" si="30"/>
        <v>-6.546055153101682E-2</v>
      </c>
      <c r="T155" s="1">
        <f t="shared" si="31"/>
        <v>1.3570911928217831E-5</v>
      </c>
      <c r="U155" s="1">
        <f t="shared" si="32"/>
        <v>3.273027576550841E-2</v>
      </c>
      <c r="V155" s="1">
        <f t="shared" si="33"/>
        <v>4.2986547186731261E-3</v>
      </c>
      <c r="W155" s="1">
        <f t="shared" si="34"/>
        <v>4.2308001590320365E-3</v>
      </c>
    </row>
    <row r="156" spans="1:23" x14ac:dyDescent="0.2">
      <c r="A156">
        <v>155</v>
      </c>
      <c r="B156" s="1">
        <v>-2.8041099999999999E-2</v>
      </c>
      <c r="C156" s="1">
        <v>1.2701100000000001</v>
      </c>
      <c r="D156" s="1">
        <v>-0.318884</v>
      </c>
      <c r="E156" s="1">
        <v>0.714499</v>
      </c>
      <c r="F156" s="1">
        <v>2.4513900000000001E-4</v>
      </c>
      <c r="G156" s="1">
        <f t="shared" si="35"/>
        <v>-12.220817530551042</v>
      </c>
      <c r="H156" s="1">
        <f t="shared" si="36"/>
        <v>4357.3535608933671</v>
      </c>
      <c r="I156" s="1">
        <f t="shared" si="37"/>
        <v>-4592.0775389801647</v>
      </c>
      <c r="J156" s="1">
        <f t="shared" si="38"/>
        <v>2496.4180362410489</v>
      </c>
      <c r="K156" s="1">
        <f t="shared" si="26"/>
        <v>2.4513900000000001E-4</v>
      </c>
      <c r="L156" s="1">
        <v>3.11297E-2</v>
      </c>
      <c r="M156" s="1">
        <v>3.11297E-2</v>
      </c>
      <c r="N156" s="1">
        <v>-7.6301600000000004E-3</v>
      </c>
      <c r="O156" s="1">
        <f t="shared" si="27"/>
        <v>5.4629239999999996E-2</v>
      </c>
      <c r="P156" s="1">
        <f t="shared" si="28"/>
        <v>5.0077558240653334E-4</v>
      </c>
      <c r="Q156" s="1">
        <f t="shared" si="29"/>
        <v>3.11297E-2</v>
      </c>
      <c r="R156" s="1">
        <v>1</v>
      </c>
      <c r="S156" s="1">
        <f t="shared" si="30"/>
        <v>-6.7376907845635825E-2</v>
      </c>
      <c r="T156" s="1">
        <f t="shared" si="31"/>
        <v>1.4042298183819842E-5</v>
      </c>
      <c r="U156" s="1">
        <f t="shared" si="32"/>
        <v>3.3688453922817913E-2</v>
      </c>
      <c r="V156" s="1">
        <f t="shared" si="33"/>
        <v>4.5536900090231225E-3</v>
      </c>
      <c r="W156" s="1">
        <f t="shared" si="34"/>
        <v>4.4834785181040232E-3</v>
      </c>
    </row>
    <row r="157" spans="1:23" x14ac:dyDescent="0.2">
      <c r="A157">
        <v>156</v>
      </c>
      <c r="B157" s="1">
        <v>-2.8085100000000002E-2</v>
      </c>
      <c r="C157" s="1">
        <v>1.2805800000000001</v>
      </c>
      <c r="D157" s="1">
        <v>-0.32984200000000002</v>
      </c>
      <c r="E157" s="1">
        <v>0.720383</v>
      </c>
      <c r="F157" s="1">
        <v>2.4764399999999999E-4</v>
      </c>
      <c r="G157" s="1">
        <f t="shared" si="35"/>
        <v>-17.564870259482145</v>
      </c>
      <c r="H157" s="1">
        <f t="shared" si="36"/>
        <v>4179.640718562905</v>
      </c>
      <c r="I157" s="1">
        <f t="shared" si="37"/>
        <v>-4374.4510978044409</v>
      </c>
      <c r="J157" s="1">
        <f t="shared" si="38"/>
        <v>2348.902195608804</v>
      </c>
      <c r="K157" s="1">
        <f t="shared" si="26"/>
        <v>2.4764399999999999E-4</v>
      </c>
      <c r="L157" s="1">
        <v>3.1766099999999999E-2</v>
      </c>
      <c r="M157" s="1">
        <v>3.1766099999999999E-2</v>
      </c>
      <c r="N157" s="1">
        <v>-7.6301600000000004E-3</v>
      </c>
      <c r="O157" s="1">
        <f t="shared" si="27"/>
        <v>5.590204E-2</v>
      </c>
      <c r="P157" s="1">
        <f t="shared" si="28"/>
        <v>5.1735510066253337E-4</v>
      </c>
      <c r="Q157" s="1">
        <f t="shared" si="29"/>
        <v>3.1766099999999999E-2</v>
      </c>
      <c r="R157" s="1">
        <v>1</v>
      </c>
      <c r="S157" s="1">
        <f t="shared" si="30"/>
        <v>-6.9316553129597863E-2</v>
      </c>
      <c r="T157" s="1">
        <f t="shared" si="31"/>
        <v>1.4529969737617317E-5</v>
      </c>
      <c r="U157" s="1">
        <f t="shared" si="32"/>
        <v>3.4658276564798932E-2</v>
      </c>
      <c r="V157" s="1">
        <f t="shared" si="33"/>
        <v>4.8193145075059807E-3</v>
      </c>
      <c r="W157" s="1">
        <f t="shared" si="34"/>
        <v>4.7466646588178937E-3</v>
      </c>
    </row>
    <row r="158" spans="1:23" x14ac:dyDescent="0.2">
      <c r="A158">
        <v>157</v>
      </c>
      <c r="B158" s="1">
        <v>-2.8138400000000001E-2</v>
      </c>
      <c r="C158" s="1">
        <v>1.2914000000000001</v>
      </c>
      <c r="D158" s="1">
        <v>-0.34100999999999998</v>
      </c>
      <c r="E158" s="1">
        <v>0.72624299999999997</v>
      </c>
      <c r="F158" s="1">
        <v>2.5023200000000003E-4</v>
      </c>
      <c r="G158" s="1">
        <f t="shared" si="35"/>
        <v>-20.595054095826285</v>
      </c>
      <c r="H158" s="1">
        <f t="shared" si="36"/>
        <v>4180.8346213291725</v>
      </c>
      <c r="I158" s="1">
        <f t="shared" si="37"/>
        <v>-4315.3013910354703</v>
      </c>
      <c r="J158" s="1">
        <f t="shared" si="38"/>
        <v>2264.2967542503452</v>
      </c>
      <c r="K158" s="1">
        <f t="shared" si="26"/>
        <v>2.5023200000000003E-4</v>
      </c>
      <c r="L158" s="1">
        <v>3.2402599999999997E-2</v>
      </c>
      <c r="M158" s="1">
        <v>3.2402599999999997E-2</v>
      </c>
      <c r="N158" s="1">
        <v>-7.6301600000000004E-3</v>
      </c>
      <c r="O158" s="1">
        <f t="shared" si="27"/>
        <v>5.7175039999999996E-2</v>
      </c>
      <c r="P158" s="1">
        <f t="shared" si="28"/>
        <v>5.3420729107253335E-4</v>
      </c>
      <c r="Q158" s="1">
        <f t="shared" si="29"/>
        <v>3.2402599999999997E-2</v>
      </c>
      <c r="R158" s="1">
        <v>1</v>
      </c>
      <c r="S158" s="1">
        <f t="shared" si="30"/>
        <v>-7.1285671998568112E-2</v>
      </c>
      <c r="T158" s="1">
        <f t="shared" si="31"/>
        <v>1.5031738439115372E-5</v>
      </c>
      <c r="U158" s="1">
        <f t="shared" si="32"/>
        <v>3.5642835999284056E-2</v>
      </c>
      <c r="V158" s="1">
        <f t="shared" si="33"/>
        <v>5.0966787707265523E-3</v>
      </c>
      <c r="W158" s="1">
        <f t="shared" si="34"/>
        <v>5.0215200785309758E-3</v>
      </c>
    </row>
    <row r="159" spans="1:23" x14ac:dyDescent="0.2">
      <c r="A159">
        <v>158</v>
      </c>
      <c r="B159" s="1">
        <v>-2.8196800000000001E-2</v>
      </c>
      <c r="C159" s="1">
        <v>1.3025599999999999</v>
      </c>
      <c r="D159" s="1">
        <v>-0.35238700000000001</v>
      </c>
      <c r="E159" s="1">
        <v>0.73207900000000004</v>
      </c>
      <c r="F159" s="1">
        <v>2.5286699999999999E-4</v>
      </c>
      <c r="G159" s="1">
        <f t="shared" si="35"/>
        <v>-22.163187855787825</v>
      </c>
      <c r="H159" s="1">
        <f t="shared" si="36"/>
        <v>4235.2941176470549</v>
      </c>
      <c r="I159" s="1">
        <f t="shared" si="37"/>
        <v>-4317.6470588235989</v>
      </c>
      <c r="J159" s="1">
        <f t="shared" si="38"/>
        <v>2214.800759013337</v>
      </c>
      <c r="K159" s="1">
        <f t="shared" si="26"/>
        <v>2.5286699999999999E-4</v>
      </c>
      <c r="L159" s="1">
        <v>3.3038999999999999E-2</v>
      </c>
      <c r="M159" s="1">
        <v>3.3038999999999999E-2</v>
      </c>
      <c r="N159" s="1">
        <v>-7.6301600000000004E-3</v>
      </c>
      <c r="O159" s="1">
        <f t="shared" si="27"/>
        <v>5.8447840000000001E-2</v>
      </c>
      <c r="P159" s="1">
        <f t="shared" si="28"/>
        <v>5.5132685836853325E-4</v>
      </c>
      <c r="Q159" s="1">
        <f t="shared" si="29"/>
        <v>3.3038999999999999E-2</v>
      </c>
      <c r="R159" s="1">
        <v>1</v>
      </c>
      <c r="S159" s="1">
        <f t="shared" si="30"/>
        <v>-7.328389452887446E-2</v>
      </c>
      <c r="T159" s="1">
        <f t="shared" si="31"/>
        <v>1.554565316004586E-5</v>
      </c>
      <c r="U159" s="1">
        <f t="shared" si="32"/>
        <v>3.664194726443723E-2</v>
      </c>
      <c r="V159" s="1">
        <f t="shared" si="33"/>
        <v>5.386074850479242E-3</v>
      </c>
      <c r="W159" s="1">
        <f t="shared" si="34"/>
        <v>5.3083465846790129E-3</v>
      </c>
    </row>
    <row r="160" spans="1:23" x14ac:dyDescent="0.2">
      <c r="A160">
        <v>159</v>
      </c>
      <c r="B160" s="1">
        <v>-2.82677E-2</v>
      </c>
      <c r="C160" s="1">
        <v>1.31409</v>
      </c>
      <c r="D160" s="1">
        <v>-0.36399799999999999</v>
      </c>
      <c r="E160" s="1">
        <v>0.73789300000000002</v>
      </c>
      <c r="F160" s="1">
        <v>2.5561699999999998E-4</v>
      </c>
      <c r="G160" s="1">
        <f t="shared" si="35"/>
        <v>-25.781818181817862</v>
      </c>
      <c r="H160" s="1">
        <f t="shared" si="36"/>
        <v>4192.7272727273094</v>
      </c>
      <c r="I160" s="1">
        <f t="shared" si="37"/>
        <v>-4222.1818181818344</v>
      </c>
      <c r="J160" s="1">
        <f t="shared" si="38"/>
        <v>2114.1818181818244</v>
      </c>
      <c r="K160" s="1">
        <f t="shared" si="26"/>
        <v>2.5561699999999998E-4</v>
      </c>
      <c r="L160" s="1">
        <v>3.3675499999999997E-2</v>
      </c>
      <c r="M160" s="1">
        <v>3.3675499999999997E-2</v>
      </c>
      <c r="N160" s="1">
        <v>-7.6301600000000004E-3</v>
      </c>
      <c r="O160" s="1">
        <f t="shared" si="27"/>
        <v>5.9720839999999997E-2</v>
      </c>
      <c r="P160" s="1">
        <f t="shared" si="28"/>
        <v>5.6871918267853319E-4</v>
      </c>
      <c r="Q160" s="1">
        <f t="shared" si="29"/>
        <v>3.3675499999999997E-2</v>
      </c>
      <c r="R160" s="1">
        <v>1</v>
      </c>
      <c r="S160" s="1">
        <f t="shared" si="30"/>
        <v>-7.5312745789359287E-2</v>
      </c>
      <c r="T160" s="1">
        <f t="shared" si="31"/>
        <v>1.6076383240201973E-5</v>
      </c>
      <c r="U160" s="1">
        <f t="shared" si="32"/>
        <v>3.7656372894679643E-2</v>
      </c>
      <c r="V160" s="1">
        <f t="shared" si="33"/>
        <v>5.6880860615728572E-3</v>
      </c>
      <c r="W160" s="1">
        <f t="shared" si="34"/>
        <v>5.6077041453718472E-3</v>
      </c>
    </row>
    <row r="161" spans="1:23" x14ac:dyDescent="0.2">
      <c r="A161">
        <v>160</v>
      </c>
      <c r="B161" s="1">
        <v>-2.8353900000000001E-2</v>
      </c>
      <c r="C161" s="1">
        <v>1.3260000000000001</v>
      </c>
      <c r="D161" s="1">
        <v>-0.37583499999999997</v>
      </c>
      <c r="E161" s="1">
        <v>0.74368199999999995</v>
      </c>
      <c r="F161" s="1">
        <v>2.5851100000000001E-4</v>
      </c>
      <c r="G161" s="1">
        <f t="shared" si="35"/>
        <v>-29.785763648929045</v>
      </c>
      <c r="H161" s="1">
        <f t="shared" si="36"/>
        <v>4115.4111955770431</v>
      </c>
      <c r="I161" s="1">
        <f t="shared" si="37"/>
        <v>-4090.1865929508854</v>
      </c>
      <c r="J161" s="1">
        <f t="shared" si="38"/>
        <v>2000.3455425016837</v>
      </c>
      <c r="K161" s="1">
        <f t="shared" si="26"/>
        <v>2.5851100000000001E-4</v>
      </c>
      <c r="L161" s="1">
        <v>3.4312000000000002E-2</v>
      </c>
      <c r="M161" s="1">
        <v>3.4312000000000002E-2</v>
      </c>
      <c r="N161" s="1">
        <v>-7.6301600000000004E-3</v>
      </c>
      <c r="O161" s="1">
        <f t="shared" si="27"/>
        <v>6.0993840000000007E-2</v>
      </c>
      <c r="P161" s="1">
        <f t="shared" si="28"/>
        <v>5.8638159515520016E-4</v>
      </c>
      <c r="Q161" s="1">
        <f t="shared" si="29"/>
        <v>3.4312000000000002E-2</v>
      </c>
      <c r="R161" s="1">
        <v>1</v>
      </c>
      <c r="S161" s="1">
        <f t="shared" si="30"/>
        <v>-7.7372374265033919E-2</v>
      </c>
      <c r="T161" s="1">
        <f t="shared" si="31"/>
        <v>1.662620511087103E-5</v>
      </c>
      <c r="U161" s="1">
        <f t="shared" si="32"/>
        <v>3.868618713251696E-2</v>
      </c>
      <c r="V161" s="1">
        <f t="shared" si="33"/>
        <v>6.0031105045193541E-3</v>
      </c>
      <c r="W161" s="1">
        <f t="shared" si="34"/>
        <v>5.9199794789649993E-3</v>
      </c>
    </row>
    <row r="162" spans="1:23" x14ac:dyDescent="0.2">
      <c r="A162">
        <v>161</v>
      </c>
      <c r="B162" s="1">
        <v>-2.84557E-2</v>
      </c>
      <c r="C162" s="1">
        <v>1.3380000000000001</v>
      </c>
      <c r="D162" s="1">
        <v>-0.38770100000000002</v>
      </c>
      <c r="E162" s="1">
        <v>0.74942600000000004</v>
      </c>
      <c r="F162" s="1">
        <v>2.6155800000000001E-4</v>
      </c>
      <c r="G162" s="1">
        <f t="shared" si="35"/>
        <v>-33.40991138825045</v>
      </c>
      <c r="H162" s="1">
        <f t="shared" si="36"/>
        <v>3938.2999671808375</v>
      </c>
      <c r="I162" s="1">
        <f t="shared" si="37"/>
        <v>-3894.3222842139953</v>
      </c>
      <c r="J162" s="1">
        <f t="shared" si="38"/>
        <v>1885.1329176239194</v>
      </c>
      <c r="K162" s="1">
        <f t="shared" si="26"/>
        <v>2.6155800000000001E-4</v>
      </c>
      <c r="L162" s="1">
        <v>3.4948399999999998E-2</v>
      </c>
      <c r="M162" s="1">
        <v>3.4948399999999998E-2</v>
      </c>
      <c r="N162" s="1">
        <v>-7.6301600000000004E-3</v>
      </c>
      <c r="O162" s="1">
        <f t="shared" si="27"/>
        <v>6.2266639999999998E-2</v>
      </c>
      <c r="P162" s="1">
        <f t="shared" si="28"/>
        <v>6.043112572245334E-4</v>
      </c>
      <c r="Q162" s="1">
        <f t="shared" si="29"/>
        <v>3.4948399999999998E-2</v>
      </c>
      <c r="R162" s="1">
        <v>1</v>
      </c>
      <c r="S162" s="1">
        <f t="shared" si="30"/>
        <v>-7.9454542888453494E-2</v>
      </c>
      <c r="T162" s="1">
        <f t="shared" si="31"/>
        <v>1.7196099842204155E-5</v>
      </c>
      <c r="U162" s="1">
        <f t="shared" si="32"/>
        <v>3.9727271444226747E-2</v>
      </c>
      <c r="V162" s="1">
        <f t="shared" si="33"/>
        <v>6.3302204854553002E-3</v>
      </c>
      <c r="W162" s="1">
        <f t="shared" si="34"/>
        <v>6.2442399862442793E-3</v>
      </c>
    </row>
    <row r="163" spans="1:23" x14ac:dyDescent="0.2">
      <c r="A163">
        <v>162</v>
      </c>
      <c r="B163" s="1">
        <v>-2.8574200000000001E-2</v>
      </c>
      <c r="C163" s="1">
        <v>1.35006</v>
      </c>
      <c r="D163" s="1">
        <v>-0.39956999999999998</v>
      </c>
      <c r="E163" s="1">
        <v>0.75512199999999996</v>
      </c>
      <c r="F163" s="1">
        <v>2.6477400000000001E-4</v>
      </c>
      <c r="G163" s="1">
        <f t="shared" si="35"/>
        <v>-36.847014925373252</v>
      </c>
      <c r="H163" s="1">
        <f t="shared" si="36"/>
        <v>3749.9999999999823</v>
      </c>
      <c r="I163" s="1">
        <f t="shared" si="37"/>
        <v>-3690.6094527363016</v>
      </c>
      <c r="J163" s="1">
        <f t="shared" si="38"/>
        <v>1771.144278606939</v>
      </c>
      <c r="K163" s="1">
        <f t="shared" si="26"/>
        <v>2.6477400000000001E-4</v>
      </c>
      <c r="L163" s="1">
        <v>3.5584900000000003E-2</v>
      </c>
      <c r="M163" s="1">
        <v>3.5584900000000003E-2</v>
      </c>
      <c r="N163" s="1">
        <v>-7.6301600000000004E-3</v>
      </c>
      <c r="O163" s="1">
        <f t="shared" si="27"/>
        <v>6.3539640000000008E-2</v>
      </c>
      <c r="P163" s="1">
        <f t="shared" si="28"/>
        <v>6.2251380360120001E-4</v>
      </c>
      <c r="Q163" s="1">
        <f t="shared" si="29"/>
        <v>3.5584900000000003E-2</v>
      </c>
      <c r="R163" s="1">
        <v>1</v>
      </c>
      <c r="S163" s="1">
        <f t="shared" si="30"/>
        <v>-8.1558687109953315E-2</v>
      </c>
      <c r="T163" s="1">
        <f t="shared" si="31"/>
        <v>1.7787833926861411E-5</v>
      </c>
      <c r="U163" s="1">
        <f t="shared" si="32"/>
        <v>4.0779343554976658E-2</v>
      </c>
      <c r="V163" s="1">
        <f t="shared" si="33"/>
        <v>6.669607277026127E-3</v>
      </c>
      <c r="W163" s="1">
        <f t="shared" si="34"/>
        <v>6.5806681073918199E-3</v>
      </c>
    </row>
    <row r="164" spans="1:23" x14ac:dyDescent="0.2">
      <c r="A164">
        <v>163</v>
      </c>
      <c r="B164" s="1">
        <v>-2.8703099999999999E-2</v>
      </c>
      <c r="C164" s="1">
        <v>1.3627499999999999</v>
      </c>
      <c r="D164" s="1">
        <v>-0.411852</v>
      </c>
      <c r="E164" s="1">
        <v>0.76081399999999999</v>
      </c>
      <c r="F164" s="1">
        <v>2.6809499999999999E-4</v>
      </c>
      <c r="G164" s="1">
        <f t="shared" si="35"/>
        <v>-38.813610358325398</v>
      </c>
      <c r="H164" s="1">
        <f t="shared" si="36"/>
        <v>3821.1382113821005</v>
      </c>
      <c r="I164" s="1">
        <f t="shared" si="37"/>
        <v>-3698.2836495031916</v>
      </c>
      <c r="J164" s="1">
        <f t="shared" si="38"/>
        <v>1713.941583860304</v>
      </c>
      <c r="K164" s="1">
        <f t="shared" si="26"/>
        <v>2.6809499999999999E-4</v>
      </c>
      <c r="L164" s="1">
        <v>3.6221400000000001E-2</v>
      </c>
      <c r="M164" s="1">
        <v>3.6221400000000001E-2</v>
      </c>
      <c r="N164" s="1">
        <v>-7.6301600000000004E-3</v>
      </c>
      <c r="O164" s="1">
        <f t="shared" si="27"/>
        <v>6.4812640000000005E-2</v>
      </c>
      <c r="P164" s="1">
        <f t="shared" si="28"/>
        <v>6.4098643814453321E-4</v>
      </c>
      <c r="Q164" s="1">
        <f t="shared" si="29"/>
        <v>3.6221400000000001E-2</v>
      </c>
      <c r="R164" s="1">
        <v>1</v>
      </c>
      <c r="S164" s="1">
        <f t="shared" si="30"/>
        <v>-8.3701657689162184E-2</v>
      </c>
      <c r="T164" s="1">
        <f t="shared" si="31"/>
        <v>1.8398297832706349E-5</v>
      </c>
      <c r="U164" s="1">
        <f t="shared" si="32"/>
        <v>4.1850828844581092E-2</v>
      </c>
      <c r="V164" s="1">
        <f t="shared" si="33"/>
        <v>7.0243657977463892E-3</v>
      </c>
      <c r="W164" s="1">
        <f t="shared" si="34"/>
        <v>6.932374308582857E-3</v>
      </c>
    </row>
    <row r="165" spans="1:23" x14ac:dyDescent="0.2">
      <c r="A165">
        <v>164</v>
      </c>
      <c r="B165" s="1">
        <v>-2.8852200000000001E-2</v>
      </c>
      <c r="C165" s="1">
        <v>1.3765700000000001</v>
      </c>
      <c r="D165" s="1">
        <v>-0.42490899999999998</v>
      </c>
      <c r="E165" s="1">
        <v>0.76653899999999997</v>
      </c>
      <c r="F165" s="1">
        <v>2.7160500000000001E-4</v>
      </c>
      <c r="G165" s="1">
        <f t="shared" si="35"/>
        <v>-42.478632478632939</v>
      </c>
      <c r="H165" s="1">
        <f t="shared" si="36"/>
        <v>3937.3219373219558</v>
      </c>
      <c r="I165" s="1">
        <f t="shared" si="37"/>
        <v>-3719.9430199429885</v>
      </c>
      <c r="J165" s="1">
        <f t="shared" si="38"/>
        <v>1631.0541310541134</v>
      </c>
      <c r="K165" s="1">
        <f t="shared" si="26"/>
        <v>2.7160500000000001E-4</v>
      </c>
      <c r="L165" s="1">
        <v>3.6857899999999999E-2</v>
      </c>
      <c r="M165" s="1">
        <v>3.6857899999999999E-2</v>
      </c>
      <c r="N165" s="1">
        <v>-7.6301600000000004E-3</v>
      </c>
      <c r="O165" s="1">
        <f t="shared" si="27"/>
        <v>6.6085640000000001E-2</v>
      </c>
      <c r="P165" s="1">
        <f t="shared" si="28"/>
        <v>6.5972916085453321E-4</v>
      </c>
      <c r="Q165" s="1">
        <f t="shared" si="29"/>
        <v>3.6857899999999999E-2</v>
      </c>
      <c r="R165" s="1">
        <v>1</v>
      </c>
      <c r="S165" s="1">
        <f t="shared" si="30"/>
        <v>-8.5899279692675051E-2</v>
      </c>
      <c r="T165" s="1">
        <f t="shared" si="31"/>
        <v>1.9034637694807164E-5</v>
      </c>
      <c r="U165" s="1">
        <f t="shared" si="32"/>
        <v>4.2949639846337526E-2</v>
      </c>
      <c r="V165" s="1">
        <f t="shared" si="33"/>
        <v>7.3977208894152238E-3</v>
      </c>
      <c r="W165" s="1">
        <f t="shared" si="34"/>
        <v>7.3025477009411883E-3</v>
      </c>
    </row>
    <row r="166" spans="1:23" x14ac:dyDescent="0.2">
      <c r="A166">
        <v>165</v>
      </c>
      <c r="B166" s="1">
        <v>-2.9021600000000002E-2</v>
      </c>
      <c r="C166" s="1">
        <v>1.3916500000000001</v>
      </c>
      <c r="D166" s="1">
        <v>-0.43883299999999997</v>
      </c>
      <c r="E166" s="1">
        <v>0.77230699999999997</v>
      </c>
      <c r="F166" s="1">
        <v>2.7531099999999998E-4</v>
      </c>
      <c r="G166" s="1">
        <f t="shared" si="35"/>
        <v>-45.709660010793733</v>
      </c>
      <c r="H166" s="1">
        <f t="shared" si="36"/>
        <v>4069.077172153296</v>
      </c>
      <c r="I166" s="1">
        <f t="shared" si="37"/>
        <v>-3757.1505666487087</v>
      </c>
      <c r="J166" s="1">
        <f t="shared" si="38"/>
        <v>1556.3950350782638</v>
      </c>
      <c r="K166" s="1">
        <f t="shared" si="26"/>
        <v>2.7531099999999998E-4</v>
      </c>
      <c r="L166" s="1">
        <v>3.7494300000000001E-2</v>
      </c>
      <c r="M166" s="1">
        <v>3.7494300000000001E-2</v>
      </c>
      <c r="N166" s="1">
        <v>-7.6301600000000004E-3</v>
      </c>
      <c r="O166" s="1">
        <f t="shared" si="27"/>
        <v>6.7358440000000006E-2</v>
      </c>
      <c r="P166" s="1">
        <f t="shared" si="28"/>
        <v>6.787389634305335E-4</v>
      </c>
      <c r="Q166" s="1">
        <f t="shared" si="29"/>
        <v>3.7494300000000001E-2</v>
      </c>
      <c r="R166" s="1">
        <v>1</v>
      </c>
      <c r="S166" s="1">
        <f t="shared" si="30"/>
        <v>-8.8156706578549002E-2</v>
      </c>
      <c r="T166" s="1">
        <f t="shared" si="31"/>
        <v>1.9698090701095574E-5</v>
      </c>
      <c r="U166" s="1">
        <f t="shared" si="32"/>
        <v>4.4078353289274501E-2</v>
      </c>
      <c r="V166" s="1">
        <f t="shared" si="33"/>
        <v>7.7913030054774799E-3</v>
      </c>
      <c r="W166" s="1">
        <f t="shared" si="34"/>
        <v>7.6928125519720022E-3</v>
      </c>
    </row>
    <row r="167" spans="1:23" x14ac:dyDescent="0.2">
      <c r="A167">
        <v>166</v>
      </c>
      <c r="B167" s="1">
        <v>-2.9211600000000001E-2</v>
      </c>
      <c r="C167" s="1">
        <v>1.40815</v>
      </c>
      <c r="D167" s="1">
        <v>-0.453739</v>
      </c>
      <c r="E167" s="1">
        <v>0.77812999999999999</v>
      </c>
      <c r="F167" s="1">
        <v>2.7921599999999999E-4</v>
      </c>
      <c r="G167" s="1">
        <f t="shared" si="35"/>
        <v>-48.655569782330005</v>
      </c>
      <c r="H167" s="1">
        <f t="shared" si="36"/>
        <v>4225.3521126760343</v>
      </c>
      <c r="I167" s="1">
        <f t="shared" si="37"/>
        <v>-3817.157490396924</v>
      </c>
      <c r="J167" s="1">
        <f t="shared" si="38"/>
        <v>1491.1651728553154</v>
      </c>
      <c r="K167" s="1">
        <f t="shared" si="26"/>
        <v>2.7921599999999999E-4</v>
      </c>
      <c r="L167" s="1">
        <v>3.8130799999999999E-2</v>
      </c>
      <c r="M167" s="1">
        <v>3.8130799999999999E-2</v>
      </c>
      <c r="N167" s="1">
        <v>-7.6301600000000004E-3</v>
      </c>
      <c r="O167" s="1">
        <f t="shared" si="27"/>
        <v>6.8631440000000002E-2</v>
      </c>
      <c r="P167" s="1">
        <f t="shared" si="28"/>
        <v>6.9802182004053337E-4</v>
      </c>
      <c r="Q167" s="1">
        <f t="shared" si="29"/>
        <v>3.8130799999999999E-2</v>
      </c>
      <c r="R167" s="1">
        <v>1</v>
      </c>
      <c r="S167" s="1">
        <f t="shared" si="30"/>
        <v>-9.0480958658683136E-2</v>
      </c>
      <c r="T167" s="1">
        <f t="shared" si="31"/>
        <v>2.0390334198296044E-5</v>
      </c>
      <c r="U167" s="1">
        <f t="shared" si="32"/>
        <v>4.5240479329341568E-2</v>
      </c>
      <c r="V167" s="1">
        <f t="shared" si="33"/>
        <v>8.2071942139926232E-3</v>
      </c>
      <c r="W167" s="1">
        <f t="shared" si="34"/>
        <v>8.1052425430011427E-3</v>
      </c>
    </row>
    <row r="168" spans="1:23" x14ac:dyDescent="0.2">
      <c r="A168">
        <v>167</v>
      </c>
      <c r="B168" s="1">
        <v>-2.9427100000000001E-2</v>
      </c>
      <c r="C168" s="1">
        <v>1.42574</v>
      </c>
      <c r="D168" s="1">
        <v>-0.46939199999999998</v>
      </c>
      <c r="E168" s="1">
        <v>0.78398299999999999</v>
      </c>
      <c r="F168" s="1">
        <v>2.8337799999999998E-4</v>
      </c>
      <c r="G168" s="1">
        <f t="shared" si="35"/>
        <v>-51.777991350312554</v>
      </c>
      <c r="H168" s="1">
        <f t="shared" si="36"/>
        <v>4226.3334935127414</v>
      </c>
      <c r="I168" s="1">
        <f t="shared" si="37"/>
        <v>-3760.9322441134082</v>
      </c>
      <c r="J168" s="1">
        <f t="shared" si="38"/>
        <v>1406.2950504565133</v>
      </c>
      <c r="K168" s="1">
        <f t="shared" si="26"/>
        <v>2.8337799999999998E-4</v>
      </c>
      <c r="L168" s="1">
        <v>3.8767299999999998E-2</v>
      </c>
      <c r="M168" s="1">
        <v>3.8767299999999998E-2</v>
      </c>
      <c r="N168" s="1">
        <v>-7.6301600000000004E-3</v>
      </c>
      <c r="O168" s="1">
        <f t="shared" si="27"/>
        <v>6.9904439999999998E-2</v>
      </c>
      <c r="P168" s="1">
        <f t="shared" si="28"/>
        <v>7.1757476481720003E-4</v>
      </c>
      <c r="Q168" s="1">
        <f t="shared" si="29"/>
        <v>3.8767299999999998E-2</v>
      </c>
      <c r="R168" s="1">
        <v>1</v>
      </c>
      <c r="S168" s="1">
        <f t="shared" si="30"/>
        <v>-9.2863010111518041E-2</v>
      </c>
      <c r="T168" s="1">
        <f t="shared" si="31"/>
        <v>2.1116144361752227E-5</v>
      </c>
      <c r="U168" s="1">
        <f t="shared" si="32"/>
        <v>4.643150505575902E-2</v>
      </c>
      <c r="V168" s="1">
        <f t="shared" si="33"/>
        <v>8.644654791333653E-3</v>
      </c>
      <c r="W168" s="1">
        <f t="shared" si="34"/>
        <v>8.5390740695248917E-3</v>
      </c>
    </row>
    <row r="169" spans="1:23" x14ac:dyDescent="0.2">
      <c r="A169">
        <v>168</v>
      </c>
      <c r="B169" s="1">
        <v>-2.96662E-2</v>
      </c>
      <c r="C169" s="1">
        <v>1.4445600000000001</v>
      </c>
      <c r="D169" s="1">
        <v>-0.48589199999999999</v>
      </c>
      <c r="E169" s="1">
        <v>0.78987799999999997</v>
      </c>
      <c r="F169" s="1">
        <v>2.8778199999999999E-4</v>
      </c>
      <c r="G169" s="1">
        <f t="shared" si="35"/>
        <v>-54.291553133514675</v>
      </c>
      <c r="H169" s="1">
        <f t="shared" si="36"/>
        <v>4273.3878292461459</v>
      </c>
      <c r="I169" s="1">
        <f t="shared" si="37"/>
        <v>-3746.5940054495886</v>
      </c>
      <c r="J169" s="1">
        <f t="shared" si="38"/>
        <v>1338.5558583106208</v>
      </c>
      <c r="K169" s="1">
        <f t="shared" si="26"/>
        <v>2.8778199999999999E-4</v>
      </c>
      <c r="L169" s="1">
        <v>3.9403800000000003E-2</v>
      </c>
      <c r="M169" s="1">
        <v>3.9403800000000003E-2</v>
      </c>
      <c r="N169" s="1">
        <v>-7.6301600000000004E-3</v>
      </c>
      <c r="O169" s="1">
        <f t="shared" si="27"/>
        <v>7.1177440000000008E-2</v>
      </c>
      <c r="P169" s="1">
        <f t="shared" si="28"/>
        <v>7.3739779776053329E-4</v>
      </c>
      <c r="Q169" s="1">
        <f t="shared" si="29"/>
        <v>3.9403800000000003E-2</v>
      </c>
      <c r="R169" s="1">
        <v>1</v>
      </c>
      <c r="S169" s="1">
        <f t="shared" si="30"/>
        <v>-9.5308790130103668E-2</v>
      </c>
      <c r="T169" s="1">
        <f t="shared" si="31"/>
        <v>2.1875790547923534E-5</v>
      </c>
      <c r="U169" s="1">
        <f t="shared" si="32"/>
        <v>4.7654395065051834E-2</v>
      </c>
      <c r="V169" s="1">
        <f t="shared" si="33"/>
        <v>9.1056412666120704E-3</v>
      </c>
      <c r="W169" s="1">
        <f t="shared" si="34"/>
        <v>8.9962623138724537E-3</v>
      </c>
    </row>
    <row r="170" spans="1:23" x14ac:dyDescent="0.2">
      <c r="A170">
        <v>169</v>
      </c>
      <c r="B170" s="1">
        <v>-2.99291E-2</v>
      </c>
      <c r="C170" s="1">
        <v>1.46461</v>
      </c>
      <c r="D170" s="1">
        <v>-0.50323200000000001</v>
      </c>
      <c r="E170" s="1">
        <v>0.79581400000000002</v>
      </c>
      <c r="F170" s="1">
        <v>2.9243500000000001E-4</v>
      </c>
      <c r="G170" s="1">
        <f t="shared" si="35"/>
        <v>-56.501182033096612</v>
      </c>
      <c r="H170" s="1">
        <f t="shared" si="36"/>
        <v>4309.0479260691582</v>
      </c>
      <c r="I170" s="1">
        <f t="shared" si="37"/>
        <v>-3726.6279819471156</v>
      </c>
      <c r="J170" s="1">
        <f t="shared" si="38"/>
        <v>1275.7360842467269</v>
      </c>
      <c r="K170" s="1">
        <f t="shared" si="26"/>
        <v>2.9243500000000001E-4</v>
      </c>
      <c r="L170" s="1">
        <v>4.0040199999999998E-2</v>
      </c>
      <c r="M170" s="1">
        <v>4.0040199999999998E-2</v>
      </c>
      <c r="N170" s="1">
        <v>-7.6301600000000004E-3</v>
      </c>
      <c r="O170" s="1">
        <f t="shared" si="27"/>
        <v>7.2450239999999999E-2</v>
      </c>
      <c r="P170" s="1">
        <f t="shared" si="28"/>
        <v>7.5748774084319988E-4</v>
      </c>
      <c r="Q170" s="1">
        <f t="shared" si="29"/>
        <v>4.0040199999999998E-2</v>
      </c>
      <c r="R170" s="1">
        <v>1</v>
      </c>
      <c r="S170" s="1">
        <f t="shared" si="30"/>
        <v>-9.7819474308627169E-2</v>
      </c>
      <c r="T170" s="1">
        <f t="shared" si="31"/>
        <v>2.2670926344470215E-5</v>
      </c>
      <c r="U170" s="1">
        <f t="shared" si="32"/>
        <v>4.8909737154313584E-2</v>
      </c>
      <c r="V170" s="1">
        <f t="shared" si="33"/>
        <v>9.5913204803606406E-3</v>
      </c>
      <c r="W170" s="1">
        <f t="shared" si="34"/>
        <v>9.4779658486382895E-3</v>
      </c>
    </row>
    <row r="171" spans="1:23" x14ac:dyDescent="0.2">
      <c r="A171">
        <v>170</v>
      </c>
      <c r="B171" s="1">
        <v>-3.0221700000000001E-2</v>
      </c>
      <c r="C171" s="1">
        <v>1.4858499999999999</v>
      </c>
      <c r="D171" s="1">
        <v>-0.52139000000000002</v>
      </c>
      <c r="E171" s="1">
        <v>0.80178700000000003</v>
      </c>
      <c r="F171" s="1">
        <v>2.9740000000000002E-4</v>
      </c>
      <c r="G171" s="1">
        <f t="shared" si="35"/>
        <v>-58.932527693857047</v>
      </c>
      <c r="H171" s="1">
        <f t="shared" si="36"/>
        <v>4277.945619335329</v>
      </c>
      <c r="I171" s="1">
        <f t="shared" si="37"/>
        <v>-3657.2004028197366</v>
      </c>
      <c r="J171" s="1">
        <f t="shared" si="38"/>
        <v>1203.0211480362541</v>
      </c>
      <c r="K171" s="1">
        <f t="shared" si="26"/>
        <v>2.9740000000000002E-4</v>
      </c>
      <c r="L171" s="1">
        <v>4.0676700000000003E-2</v>
      </c>
      <c r="M171" s="1">
        <v>4.0676700000000003E-2</v>
      </c>
      <c r="N171" s="1">
        <v>-7.6301600000000004E-3</v>
      </c>
      <c r="O171" s="1">
        <f t="shared" si="27"/>
        <v>7.3723240000000009E-2</v>
      </c>
      <c r="P171" s="1">
        <f t="shared" si="28"/>
        <v>7.7785090768653354E-4</v>
      </c>
      <c r="Q171" s="1">
        <f t="shared" si="29"/>
        <v>4.0676700000000003E-2</v>
      </c>
      <c r="R171" s="1">
        <v>1</v>
      </c>
      <c r="S171" s="1">
        <f t="shared" si="30"/>
        <v>-0.10039559878339877</v>
      </c>
      <c r="T171" s="1">
        <f t="shared" si="31"/>
        <v>2.3507976776830111E-5</v>
      </c>
      <c r="U171" s="1">
        <f t="shared" si="32"/>
        <v>5.0197799391699383E-2</v>
      </c>
      <c r="V171" s="1">
        <f t="shared" si="33"/>
        <v>1.010278423185401E-2</v>
      </c>
      <c r="W171" s="1">
        <f t="shared" si="34"/>
        <v>9.9852443479698585E-3</v>
      </c>
    </row>
    <row r="172" spans="1:23" x14ac:dyDescent="0.2">
      <c r="A172">
        <v>171</v>
      </c>
      <c r="B172" s="1">
        <v>-3.05501E-2</v>
      </c>
      <c r="C172" s="1">
        <v>1.50813</v>
      </c>
      <c r="D172" s="1">
        <v>-0.540242</v>
      </c>
      <c r="E172" s="1">
        <v>0.80778399999999995</v>
      </c>
      <c r="F172" s="1">
        <v>3.0274799999999998E-4</v>
      </c>
      <c r="G172" s="1">
        <f t="shared" si="35"/>
        <v>-61.406133133882157</v>
      </c>
      <c r="H172" s="1">
        <f t="shared" si="36"/>
        <v>4166.0433807031095</v>
      </c>
      <c r="I172" s="1">
        <f t="shared" si="37"/>
        <v>-3525.0560957367447</v>
      </c>
      <c r="J172" s="1">
        <f t="shared" si="38"/>
        <v>1121.353777112932</v>
      </c>
      <c r="K172" s="1">
        <f t="shared" si="26"/>
        <v>3.0274799999999998E-4</v>
      </c>
      <c r="L172" s="1">
        <v>4.1313200000000001E-2</v>
      </c>
      <c r="M172" s="1">
        <v>4.1313200000000001E-2</v>
      </c>
      <c r="N172" s="1">
        <v>-7.6301600000000004E-3</v>
      </c>
      <c r="O172" s="1">
        <f t="shared" si="27"/>
        <v>7.4996240000000006E-2</v>
      </c>
      <c r="P172" s="1">
        <f t="shared" si="28"/>
        <v>7.9848416269653357E-4</v>
      </c>
      <c r="Q172" s="1">
        <f t="shared" si="29"/>
        <v>4.1313200000000001E-2</v>
      </c>
      <c r="R172" s="1">
        <v>1</v>
      </c>
      <c r="S172" s="1">
        <f t="shared" si="30"/>
        <v>-0.10303313182034875</v>
      </c>
      <c r="T172" s="1">
        <f t="shared" si="31"/>
        <v>2.4393771018795371E-5</v>
      </c>
      <c r="U172" s="1">
        <f t="shared" si="32"/>
        <v>5.1516565910174374E-2</v>
      </c>
      <c r="V172" s="1">
        <f t="shared" si="33"/>
        <v>1.0640220023728157E-2</v>
      </c>
      <c r="W172" s="1">
        <f t="shared" si="34"/>
        <v>1.0518251168634181E-2</v>
      </c>
    </row>
    <row r="173" spans="1:23" x14ac:dyDescent="0.2">
      <c r="A173">
        <v>172</v>
      </c>
      <c r="B173" s="1">
        <v>-3.09048E-2</v>
      </c>
      <c r="C173" s="1">
        <v>1.53077</v>
      </c>
      <c r="D173" s="1">
        <v>-0.55931699999999995</v>
      </c>
      <c r="E173" s="1">
        <v>0.81375699999999995</v>
      </c>
      <c r="F173" s="1">
        <v>3.0839799999999998E-4</v>
      </c>
      <c r="G173" s="1">
        <f t="shared" si="35"/>
        <v>-62.778761061946788</v>
      </c>
      <c r="H173" s="1">
        <f t="shared" si="36"/>
        <v>4007.0796460176966</v>
      </c>
      <c r="I173" s="1">
        <f t="shared" si="37"/>
        <v>-3376.106194690256</v>
      </c>
      <c r="J173" s="1">
        <f t="shared" si="38"/>
        <v>1057.1681415929211</v>
      </c>
      <c r="K173" s="1">
        <f t="shared" si="26"/>
        <v>3.0839799999999998E-4</v>
      </c>
      <c r="L173" s="1">
        <v>4.1949699999999999E-2</v>
      </c>
      <c r="M173" s="1">
        <v>4.1949699999999999E-2</v>
      </c>
      <c r="N173" s="1">
        <v>-7.6301600000000004E-3</v>
      </c>
      <c r="O173" s="1">
        <f t="shared" si="27"/>
        <v>7.6269240000000002E-2</v>
      </c>
      <c r="P173" s="1">
        <f t="shared" si="28"/>
        <v>8.1938750587320008E-4</v>
      </c>
      <c r="Q173" s="1">
        <f t="shared" si="29"/>
        <v>4.1949699999999999E-2</v>
      </c>
      <c r="R173" s="1">
        <v>1</v>
      </c>
      <c r="S173" s="1">
        <f t="shared" si="30"/>
        <v>-0.10571034354015985</v>
      </c>
      <c r="T173" s="1">
        <f t="shared" si="31"/>
        <v>2.5323006991510074E-5</v>
      </c>
      <c r="U173" s="1">
        <f t="shared" si="32"/>
        <v>5.2855171770079923E-2</v>
      </c>
      <c r="V173" s="1">
        <f t="shared" si="33"/>
        <v>1.1199999738370124E-2</v>
      </c>
      <c r="W173" s="1">
        <f t="shared" si="34"/>
        <v>1.1073384703412573E-2</v>
      </c>
    </row>
    <row r="174" spans="1:23" x14ac:dyDescent="0.2">
      <c r="A174">
        <v>173</v>
      </c>
      <c r="B174" s="1">
        <v>-3.1304600000000002E-2</v>
      </c>
      <c r="C174" s="1">
        <v>1.5552999999999999</v>
      </c>
      <c r="D174" s="1">
        <v>-0.57969499999999996</v>
      </c>
      <c r="E174" s="1">
        <v>0.81981599999999999</v>
      </c>
      <c r="F174" s="1">
        <v>3.1452500000000002E-4</v>
      </c>
      <c r="G174" s="1">
        <f t="shared" si="35"/>
        <v>-65.25216255916439</v>
      </c>
      <c r="H174" s="1">
        <f t="shared" si="36"/>
        <v>4003.5906642728605</v>
      </c>
      <c r="I174" s="1">
        <f t="shared" si="37"/>
        <v>-3325.9343887709979</v>
      </c>
      <c r="J174" s="1">
        <f t="shared" si="38"/>
        <v>988.90158315652127</v>
      </c>
      <c r="K174" s="1">
        <f t="shared" si="26"/>
        <v>3.1452500000000002E-4</v>
      </c>
      <c r="L174" s="1">
        <v>4.2586199999999998E-2</v>
      </c>
      <c r="M174" s="1">
        <v>4.2586199999999998E-2</v>
      </c>
      <c r="N174" s="1">
        <v>-7.6301600000000004E-3</v>
      </c>
      <c r="O174" s="1">
        <f t="shared" si="27"/>
        <v>7.7542239999999998E-2</v>
      </c>
      <c r="P174" s="1">
        <f t="shared" si="28"/>
        <v>8.405609372165334E-4</v>
      </c>
      <c r="Q174" s="1">
        <f t="shared" si="29"/>
        <v>4.2586199999999998E-2</v>
      </c>
      <c r="R174" s="1">
        <v>1</v>
      </c>
      <c r="S174" s="1">
        <f t="shared" si="30"/>
        <v>-0.10847996522524361</v>
      </c>
      <c r="T174" s="1">
        <f t="shared" si="31"/>
        <v>2.6313423915188692E-5</v>
      </c>
      <c r="U174" s="1">
        <f t="shared" si="32"/>
        <v>5.4239982612621807E-2</v>
      </c>
      <c r="V174" s="1">
        <f t="shared" si="33"/>
        <v>1.1794216279185253E-2</v>
      </c>
      <c r="W174" s="1">
        <f t="shared" si="34"/>
        <v>1.1662649159609309E-2</v>
      </c>
    </row>
    <row r="175" spans="1:23" x14ac:dyDescent="0.2">
      <c r="A175">
        <v>174</v>
      </c>
      <c r="B175" s="1">
        <v>-3.17495E-2</v>
      </c>
      <c r="C175" s="1">
        <v>1.5828800000000001</v>
      </c>
      <c r="D175" s="1">
        <v>-0.60223499999999996</v>
      </c>
      <c r="E175" s="1">
        <v>0.82605499999999998</v>
      </c>
      <c r="F175" s="1">
        <v>3.2111800000000001E-4</v>
      </c>
      <c r="G175" s="1">
        <f t="shared" si="35"/>
        <v>-67.480661307447036</v>
      </c>
      <c r="H175" s="1">
        <f t="shared" si="36"/>
        <v>4183.2246321856783</v>
      </c>
      <c r="I175" s="1">
        <f t="shared" si="37"/>
        <v>-3418.7774912786317</v>
      </c>
      <c r="J175" s="1">
        <f t="shared" si="38"/>
        <v>946.30668891248263</v>
      </c>
      <c r="K175" s="1">
        <f t="shared" si="26"/>
        <v>3.2111800000000001E-4</v>
      </c>
      <c r="L175" s="1">
        <v>4.32226E-2</v>
      </c>
      <c r="M175" s="1">
        <v>4.32226E-2</v>
      </c>
      <c r="N175" s="1">
        <v>-7.6301600000000004E-3</v>
      </c>
      <c r="O175" s="1">
        <f t="shared" si="27"/>
        <v>7.8815040000000003E-2</v>
      </c>
      <c r="P175" s="1">
        <f t="shared" si="28"/>
        <v>8.6200106653919987E-4</v>
      </c>
      <c r="Q175" s="1">
        <f t="shared" si="29"/>
        <v>4.32226E-2</v>
      </c>
      <c r="R175" s="1">
        <v>1</v>
      </c>
      <c r="S175" s="1">
        <f t="shared" si="30"/>
        <v>-0.11138529613649009</v>
      </c>
      <c r="T175" s="1">
        <f t="shared" si="31"/>
        <v>2.7368102862086327E-5</v>
      </c>
      <c r="U175" s="1">
        <f t="shared" si="32"/>
        <v>5.5692648068245046E-2</v>
      </c>
      <c r="V175" s="1">
        <f t="shared" si="33"/>
        <v>1.2434052298275681E-2</v>
      </c>
      <c r="W175" s="1">
        <f t="shared" si="34"/>
        <v>1.2297211783965249E-2</v>
      </c>
    </row>
    <row r="176" spans="1:23" x14ac:dyDescent="0.2">
      <c r="A176">
        <v>175</v>
      </c>
      <c r="B176" s="1">
        <v>-3.2245500000000003E-2</v>
      </c>
      <c r="C176" s="1">
        <v>1.6134299999999999</v>
      </c>
      <c r="D176" s="1">
        <v>-0.62685900000000006</v>
      </c>
      <c r="E176" s="1">
        <v>0.83246399999999998</v>
      </c>
      <c r="F176" s="1">
        <v>3.2824900000000002E-4</v>
      </c>
      <c r="G176" s="1">
        <f t="shared" si="35"/>
        <v>-69.555462067031641</v>
      </c>
      <c r="H176" s="1">
        <f t="shared" si="36"/>
        <v>4284.1116252979682</v>
      </c>
      <c r="I176" s="1">
        <f t="shared" si="37"/>
        <v>-3453.0921329406892</v>
      </c>
      <c r="J176" s="1">
        <f t="shared" si="38"/>
        <v>898.75192820081179</v>
      </c>
      <c r="K176" s="1">
        <f t="shared" si="26"/>
        <v>3.2824900000000002E-4</v>
      </c>
      <c r="L176" s="1">
        <v>4.3859099999999998E-2</v>
      </c>
      <c r="M176" s="1">
        <v>4.3859099999999998E-2</v>
      </c>
      <c r="N176" s="1">
        <v>-7.6301600000000004E-3</v>
      </c>
      <c r="O176" s="1">
        <f t="shared" si="27"/>
        <v>8.0088039999999999E-2</v>
      </c>
      <c r="P176" s="1">
        <f t="shared" si="28"/>
        <v>8.8371463178253315E-4</v>
      </c>
      <c r="Q176" s="1">
        <f t="shared" si="29"/>
        <v>4.3859099999999998E-2</v>
      </c>
      <c r="R176" s="1">
        <v>1</v>
      </c>
      <c r="S176" s="1">
        <f t="shared" si="30"/>
        <v>-0.11442762343583845</v>
      </c>
      <c r="T176" s="1">
        <f t="shared" si="31"/>
        <v>2.8495820159143675E-5</v>
      </c>
      <c r="U176" s="1">
        <f t="shared" si="32"/>
        <v>5.7213811717919227E-2</v>
      </c>
      <c r="V176" s="1">
        <f t="shared" si="33"/>
        <v>1.312217682533319E-2</v>
      </c>
      <c r="W176" s="1">
        <f t="shared" si="34"/>
        <v>1.2979697724537472E-2</v>
      </c>
    </row>
    <row r="177" spans="1:23" x14ac:dyDescent="0.2">
      <c r="A177">
        <v>176</v>
      </c>
      <c r="B177" s="1">
        <v>-3.28011E-2</v>
      </c>
      <c r="C177" s="1">
        <v>1.6473</v>
      </c>
      <c r="D177" s="1">
        <v>-0.65382499999999999</v>
      </c>
      <c r="E177" s="1">
        <v>0.83906899999999995</v>
      </c>
      <c r="F177" s="1">
        <v>3.36008E-4</v>
      </c>
      <c r="G177" s="1">
        <f t="shared" si="35"/>
        <v>-71.607165871890444</v>
      </c>
      <c r="H177" s="1">
        <f t="shared" si="36"/>
        <v>4365.2532542853669</v>
      </c>
      <c r="I177" s="1">
        <f t="shared" si="37"/>
        <v>-3475.4478669931709</v>
      </c>
      <c r="J177" s="1">
        <f t="shared" si="38"/>
        <v>851.26949349142819</v>
      </c>
      <c r="K177" s="1">
        <f t="shared" si="26"/>
        <v>3.36008E-4</v>
      </c>
      <c r="L177" s="1">
        <v>4.4495600000000003E-2</v>
      </c>
      <c r="M177" s="1">
        <v>4.4495600000000003E-2</v>
      </c>
      <c r="N177" s="1">
        <v>-7.6301600000000004E-3</v>
      </c>
      <c r="O177" s="1">
        <f t="shared" si="27"/>
        <v>8.1361040000000009E-2</v>
      </c>
      <c r="P177" s="1">
        <f t="shared" si="28"/>
        <v>9.0569828519253357E-4</v>
      </c>
      <c r="Q177" s="1">
        <f t="shared" si="29"/>
        <v>4.4495600000000003E-2</v>
      </c>
      <c r="R177" s="1">
        <v>1</v>
      </c>
      <c r="S177" s="1">
        <f t="shared" si="30"/>
        <v>-0.11762303560965499</v>
      </c>
      <c r="T177" s="1">
        <f t="shared" si="31"/>
        <v>2.9707900022428813E-5</v>
      </c>
      <c r="U177" s="1">
        <f t="shared" si="32"/>
        <v>5.8811517804827497E-2</v>
      </c>
      <c r="V177" s="1">
        <f t="shared" si="33"/>
        <v>1.3864886406052596E-2</v>
      </c>
      <c r="W177" s="1">
        <f t="shared" si="34"/>
        <v>1.3716346905940452E-2</v>
      </c>
    </row>
    <row r="178" spans="1:23" x14ac:dyDescent="0.2">
      <c r="A178">
        <v>177</v>
      </c>
      <c r="B178" s="1">
        <v>-3.3419400000000002E-2</v>
      </c>
      <c r="C178" s="1">
        <v>1.6830799999999999</v>
      </c>
      <c r="D178" s="1">
        <v>-0.68210999999999999</v>
      </c>
      <c r="E178" s="1">
        <v>0.84575999999999996</v>
      </c>
      <c r="F178" s="1">
        <v>3.4446100000000001E-4</v>
      </c>
      <c r="G178" s="1">
        <f t="shared" si="35"/>
        <v>-73.145628770850763</v>
      </c>
      <c r="H178" s="1">
        <f t="shared" si="36"/>
        <v>4232.8167514491761</v>
      </c>
      <c r="I178" s="1">
        <f t="shared" si="37"/>
        <v>-3346.1492961078879</v>
      </c>
      <c r="J178" s="1">
        <f t="shared" si="38"/>
        <v>791.55329468827586</v>
      </c>
      <c r="K178" s="1">
        <f t="shared" si="26"/>
        <v>3.4446100000000001E-4</v>
      </c>
      <c r="L178" s="1">
        <v>4.5132100000000001E-2</v>
      </c>
      <c r="M178" s="1">
        <v>4.5132100000000001E-2</v>
      </c>
      <c r="N178" s="1">
        <v>-7.6301600000000004E-3</v>
      </c>
      <c r="O178" s="1">
        <f t="shared" si="27"/>
        <v>8.2634040000000006E-2</v>
      </c>
      <c r="P178" s="1">
        <f t="shared" si="28"/>
        <v>9.2795202676920025E-4</v>
      </c>
      <c r="Q178" s="1">
        <f t="shared" si="29"/>
        <v>4.5132100000000001E-2</v>
      </c>
      <c r="R178" s="1">
        <v>1</v>
      </c>
      <c r="S178" s="1">
        <f t="shared" si="30"/>
        <v>-0.12092410170074236</v>
      </c>
      <c r="T178" s="1">
        <f t="shared" si="31"/>
        <v>3.1011599963410616E-5</v>
      </c>
      <c r="U178" s="1">
        <f t="shared" si="32"/>
        <v>6.046205085037118E-2</v>
      </c>
      <c r="V178" s="1">
        <f t="shared" si="33"/>
        <v>1.4653649972094892E-2</v>
      </c>
      <c r="W178" s="1">
        <f t="shared" si="34"/>
        <v>1.4498591972277838E-2</v>
      </c>
    </row>
    <row r="179" spans="1:23" x14ac:dyDescent="0.2">
      <c r="A179">
        <v>178</v>
      </c>
      <c r="B179" s="1">
        <v>-3.4112799999999999E-2</v>
      </c>
      <c r="C179" s="1">
        <v>1.7195100000000001</v>
      </c>
      <c r="D179" s="1">
        <v>-0.710785</v>
      </c>
      <c r="E179" s="1">
        <v>0.85243400000000003</v>
      </c>
      <c r="F179" s="1">
        <v>3.5376599999999999E-4</v>
      </c>
      <c r="G179" s="1">
        <f t="shared" si="35"/>
        <v>-74.519075765717176</v>
      </c>
      <c r="H179" s="1">
        <f t="shared" si="36"/>
        <v>3915.0994089199639</v>
      </c>
      <c r="I179" s="1">
        <f t="shared" si="37"/>
        <v>-3081.6765180010821</v>
      </c>
      <c r="J179" s="1">
        <f t="shared" si="38"/>
        <v>717.2487909726043</v>
      </c>
      <c r="K179" s="1">
        <f t="shared" si="26"/>
        <v>3.5376599999999999E-4</v>
      </c>
      <c r="L179" s="1">
        <v>4.57686E-2</v>
      </c>
      <c r="M179" s="1">
        <v>4.57686E-2</v>
      </c>
      <c r="N179" s="1">
        <v>-7.6301600000000004E-3</v>
      </c>
      <c r="O179" s="1">
        <f t="shared" si="27"/>
        <v>8.3907040000000002E-2</v>
      </c>
      <c r="P179" s="1">
        <f t="shared" si="28"/>
        <v>9.5047585651253342E-4</v>
      </c>
      <c r="Q179" s="1">
        <f t="shared" si="29"/>
        <v>4.57686E-2</v>
      </c>
      <c r="R179" s="1">
        <v>1</v>
      </c>
      <c r="S179" s="1">
        <f t="shared" si="30"/>
        <v>-0.12428589172457903</v>
      </c>
      <c r="T179" s="1">
        <f t="shared" si="31"/>
        <v>3.2423392798040748E-5</v>
      </c>
      <c r="U179" s="1">
        <f t="shared" si="32"/>
        <v>6.2142945862289516E-2</v>
      </c>
      <c r="V179" s="1">
        <f t="shared" si="33"/>
        <v>1.5479406274571823E-2</v>
      </c>
      <c r="W179" s="1">
        <f t="shared" si="34"/>
        <v>1.5317289310581619E-2</v>
      </c>
    </row>
    <row r="180" spans="1:23" x14ac:dyDescent="0.2">
      <c r="A180">
        <v>179</v>
      </c>
      <c r="B180" s="1">
        <v>-3.48855E-2</v>
      </c>
      <c r="C180" s="1">
        <v>1.75661</v>
      </c>
      <c r="D180" s="1">
        <v>-0.73987000000000003</v>
      </c>
      <c r="E180" s="1">
        <v>0.85909500000000005</v>
      </c>
      <c r="F180" s="1">
        <v>3.6398399999999998E-4</v>
      </c>
      <c r="G180" s="1">
        <f t="shared" si="35"/>
        <v>-75.621452339009778</v>
      </c>
      <c r="H180" s="1">
        <f t="shared" si="36"/>
        <v>3630.8475239772902</v>
      </c>
      <c r="I180" s="1">
        <f t="shared" si="37"/>
        <v>-2846.4474456840926</v>
      </c>
      <c r="J180" s="1">
        <f t="shared" si="38"/>
        <v>651.8888236445523</v>
      </c>
      <c r="K180" s="1">
        <f t="shared" si="26"/>
        <v>3.6398399999999998E-4</v>
      </c>
      <c r="L180" s="1">
        <v>4.6405000000000002E-2</v>
      </c>
      <c r="M180" s="1">
        <v>4.6405000000000002E-2</v>
      </c>
      <c r="N180" s="1">
        <v>-7.6301600000000004E-3</v>
      </c>
      <c r="O180" s="1">
        <f t="shared" si="27"/>
        <v>8.5179840000000007E-2</v>
      </c>
      <c r="P180" s="1">
        <f t="shared" si="28"/>
        <v>9.7326617207519998E-4</v>
      </c>
      <c r="Q180" s="1">
        <f t="shared" si="29"/>
        <v>4.6405000000000002E-2</v>
      </c>
      <c r="R180" s="1">
        <v>1</v>
      </c>
      <c r="S180" s="1">
        <f t="shared" si="30"/>
        <v>-0.12770961218887786</v>
      </c>
      <c r="T180" s="1">
        <f t="shared" si="31"/>
        <v>3.3952877045929388E-5</v>
      </c>
      <c r="U180" s="1">
        <f t="shared" si="32"/>
        <v>6.3854806094438929E-2</v>
      </c>
      <c r="V180" s="1">
        <f t="shared" si="33"/>
        <v>1.634369792247951E-2</v>
      </c>
      <c r="W180" s="1">
        <f t="shared" si="34"/>
        <v>1.6173933537249864E-2</v>
      </c>
    </row>
    <row r="181" spans="1:23" x14ac:dyDescent="0.2">
      <c r="A181">
        <v>180</v>
      </c>
      <c r="B181" s="1">
        <v>-3.57571E-2</v>
      </c>
      <c r="C181" s="1">
        <v>1.7940199999999999</v>
      </c>
      <c r="D181" s="1">
        <v>-0.76908399999999999</v>
      </c>
      <c r="E181" s="1">
        <v>0.86570599999999998</v>
      </c>
      <c r="F181" s="1">
        <v>3.7533999999999999E-4</v>
      </c>
      <c r="G181" s="1">
        <f t="shared" si="35"/>
        <v>-76.752377597745578</v>
      </c>
      <c r="H181" s="1">
        <f t="shared" si="36"/>
        <v>3294.2937654103457</v>
      </c>
      <c r="I181" s="1">
        <f t="shared" si="37"/>
        <v>-2572.5607608312712</v>
      </c>
      <c r="J181" s="1">
        <f t="shared" si="38"/>
        <v>582.15921098977742</v>
      </c>
      <c r="K181" s="1">
        <f t="shared" si="26"/>
        <v>3.7533999999999999E-4</v>
      </c>
      <c r="L181" s="1">
        <v>4.70415E-2</v>
      </c>
      <c r="M181" s="1">
        <v>4.70415E-2</v>
      </c>
      <c r="N181" s="1">
        <v>-7.6301600000000004E-3</v>
      </c>
      <c r="O181" s="1">
        <f t="shared" si="27"/>
        <v>8.6452840000000003E-2</v>
      </c>
      <c r="P181" s="1">
        <f t="shared" si="28"/>
        <v>9.9633013571853312E-4</v>
      </c>
      <c r="Q181" s="1">
        <f t="shared" si="29"/>
        <v>4.70415E-2</v>
      </c>
      <c r="R181" s="1">
        <v>1</v>
      </c>
      <c r="S181" s="1">
        <f t="shared" si="30"/>
        <v>-0.13118177313720275</v>
      </c>
      <c r="T181" s="1">
        <f t="shared" si="31"/>
        <v>3.5625876295901163E-5</v>
      </c>
      <c r="U181" s="1">
        <f t="shared" si="32"/>
        <v>6.5590886568601375E-2</v>
      </c>
      <c r="V181" s="1">
        <f t="shared" si="33"/>
        <v>1.7244283479716429E-2</v>
      </c>
      <c r="W181" s="1">
        <f t="shared" si="34"/>
        <v>1.7066154098236922E-2</v>
      </c>
    </row>
    <row r="182" spans="1:23" x14ac:dyDescent="0.2">
      <c r="A182">
        <v>181</v>
      </c>
      <c r="B182" s="1">
        <v>-3.67397E-2</v>
      </c>
      <c r="C182" s="1">
        <v>1.8314999999999999</v>
      </c>
      <c r="D182" s="1">
        <v>-0.79824499999999998</v>
      </c>
      <c r="E182" s="1">
        <v>0.87224500000000005</v>
      </c>
      <c r="F182" s="1">
        <v>3.8798499999999998E-4</v>
      </c>
      <c r="G182" s="1">
        <f t="shared" si="35"/>
        <v>-77.706603400553689</v>
      </c>
      <c r="H182" s="1">
        <f t="shared" si="36"/>
        <v>2964.0173981810995</v>
      </c>
      <c r="I182" s="1">
        <f t="shared" si="37"/>
        <v>-2306.1289047054192</v>
      </c>
      <c r="J182" s="1">
        <f t="shared" si="38"/>
        <v>517.12139185449428</v>
      </c>
      <c r="K182" s="1">
        <f t="shared" si="26"/>
        <v>3.8798499999999998E-4</v>
      </c>
      <c r="L182" s="1">
        <v>4.7677999999999998E-2</v>
      </c>
      <c r="M182" s="1">
        <v>4.7677999999999998E-2</v>
      </c>
      <c r="N182" s="1">
        <v>-7.6301600000000004E-3</v>
      </c>
      <c r="O182" s="1">
        <f t="shared" si="27"/>
        <v>8.7725839999999999E-2</v>
      </c>
      <c r="P182" s="1">
        <f t="shared" si="28"/>
        <v>1.0196641875285333E-3</v>
      </c>
      <c r="Q182" s="1">
        <f t="shared" si="29"/>
        <v>4.7677999999999998E-2</v>
      </c>
      <c r="R182" s="1">
        <v>1</v>
      </c>
      <c r="S182" s="1">
        <f t="shared" si="30"/>
        <v>-0.13469250784389225</v>
      </c>
      <c r="T182" s="1">
        <f t="shared" si="31"/>
        <v>3.7462156350542052E-5</v>
      </c>
      <c r="U182" s="1">
        <f t="shared" si="32"/>
        <v>6.7346253921946125E-2</v>
      </c>
      <c r="V182" s="1">
        <f t="shared" si="33"/>
        <v>1.8179533825627519E-2</v>
      </c>
      <c r="W182" s="1">
        <f t="shared" si="34"/>
        <v>1.7992223043874808E-2</v>
      </c>
    </row>
    <row r="183" spans="1:23" x14ac:dyDescent="0.2">
      <c r="A183">
        <v>182</v>
      </c>
      <c r="B183" s="1">
        <v>-3.78567E-2</v>
      </c>
      <c r="C183" s="1">
        <v>1.8689800000000001</v>
      </c>
      <c r="D183" s="1">
        <v>-0.82728500000000005</v>
      </c>
      <c r="E183" s="1">
        <v>0.87870099999999995</v>
      </c>
      <c r="F183" s="1">
        <v>4.02192E-4</v>
      </c>
      <c r="G183" s="1">
        <f t="shared" si="35"/>
        <v>-78.623213908636458</v>
      </c>
      <c r="H183" s="1">
        <f t="shared" si="36"/>
        <v>2638.1361300767312</v>
      </c>
      <c r="I183" s="1">
        <f t="shared" si="37"/>
        <v>-2044.0627859505892</v>
      </c>
      <c r="J183" s="1">
        <f t="shared" si="38"/>
        <v>454.4238755542969</v>
      </c>
      <c r="K183" s="1">
        <f t="shared" si="26"/>
        <v>4.02192E-4</v>
      </c>
      <c r="L183" s="1">
        <v>4.8314500000000003E-2</v>
      </c>
      <c r="M183" s="1">
        <v>4.8314500000000003E-2</v>
      </c>
      <c r="N183" s="1">
        <v>-7.6301600000000004E-3</v>
      </c>
      <c r="O183" s="1">
        <f t="shared" si="27"/>
        <v>8.899884000000001E-2</v>
      </c>
      <c r="P183" s="1">
        <f t="shared" si="28"/>
        <v>1.0432683275052002E-3</v>
      </c>
      <c r="Q183" s="1">
        <f t="shared" si="29"/>
        <v>4.8314500000000003E-2</v>
      </c>
      <c r="R183" s="1">
        <v>1</v>
      </c>
      <c r="S183" s="1">
        <f t="shared" si="30"/>
        <v>-0.13823806927536939</v>
      </c>
      <c r="T183" s="1">
        <f t="shared" si="31"/>
        <v>3.9494696093866113E-5</v>
      </c>
      <c r="U183" s="1">
        <f t="shared" si="32"/>
        <v>6.9119034637684693E-2</v>
      </c>
      <c r="V183" s="1">
        <f t="shared" si="33"/>
        <v>1.9149258493075694E-2</v>
      </c>
      <c r="W183" s="1">
        <f t="shared" si="34"/>
        <v>1.8951785012606363E-2</v>
      </c>
    </row>
    <row r="184" spans="1:23" x14ac:dyDescent="0.2">
      <c r="A184">
        <v>183</v>
      </c>
      <c r="B184" s="1">
        <v>-3.9135499999999997E-2</v>
      </c>
      <c r="C184" s="1">
        <v>1.90635</v>
      </c>
      <c r="D184" s="1">
        <v>-0.85611999999999999</v>
      </c>
      <c r="E184" s="1">
        <v>0.88505800000000001</v>
      </c>
      <c r="F184" s="1">
        <v>4.1828200000000002E-4</v>
      </c>
      <c r="G184" s="1">
        <f t="shared" si="35"/>
        <v>-79.477936606587647</v>
      </c>
      <c r="H184" s="1">
        <f t="shared" si="36"/>
        <v>2322.5605966438698</v>
      </c>
      <c r="I184" s="1">
        <f t="shared" si="37"/>
        <v>-1792.1068986948362</v>
      </c>
      <c r="J184" s="1">
        <f t="shared" si="38"/>
        <v>395.09011808577071</v>
      </c>
      <c r="K184" s="1">
        <f t="shared" si="26"/>
        <v>4.1828200000000002E-4</v>
      </c>
      <c r="L184" s="1">
        <v>4.8951000000000001E-2</v>
      </c>
      <c r="M184" s="1">
        <v>4.8951000000000001E-2</v>
      </c>
      <c r="N184" s="1">
        <v>-7.6301600000000004E-3</v>
      </c>
      <c r="O184" s="1">
        <f t="shared" si="27"/>
        <v>9.0271840000000006E-2</v>
      </c>
      <c r="P184" s="1">
        <f t="shared" si="28"/>
        <v>1.0671425556485336E-3</v>
      </c>
      <c r="Q184" s="1">
        <f t="shared" si="29"/>
        <v>4.8951000000000001E-2</v>
      </c>
      <c r="R184" s="1">
        <v>1</v>
      </c>
      <c r="S184" s="1">
        <f t="shared" si="30"/>
        <v>-0.14181273208882381</v>
      </c>
      <c r="T184" s="1">
        <f t="shared" si="31"/>
        <v>4.1763157486583182E-5</v>
      </c>
      <c r="U184" s="1">
        <f t="shared" si="32"/>
        <v>7.0906366044411903E-2</v>
      </c>
      <c r="V184" s="1">
        <f t="shared" si="33"/>
        <v>2.0152614139983101E-2</v>
      </c>
      <c r="W184" s="1">
        <f t="shared" si="34"/>
        <v>1.9943798352550186E-2</v>
      </c>
    </row>
    <row r="185" spans="1:23" x14ac:dyDescent="0.2">
      <c r="A185">
        <v>184</v>
      </c>
      <c r="B185" s="1">
        <v>-4.0613900000000001E-2</v>
      </c>
      <c r="C185" s="1">
        <v>1.9435899999999999</v>
      </c>
      <c r="D185" s="1">
        <v>-0.88469500000000001</v>
      </c>
      <c r="E185" s="1">
        <v>0.89130200000000004</v>
      </c>
      <c r="F185" s="1">
        <v>4.3669299999999999E-4</v>
      </c>
      <c r="G185" s="1">
        <f t="shared" si="35"/>
        <v>-80.299820759329052</v>
      </c>
      <c r="H185" s="1">
        <f t="shared" si="36"/>
        <v>2022.7038183694531</v>
      </c>
      <c r="I185" s="1">
        <f t="shared" si="37"/>
        <v>-1552.0612677203881</v>
      </c>
      <c r="J185" s="1">
        <f t="shared" si="38"/>
        <v>339.14507631307572</v>
      </c>
      <c r="K185" s="1">
        <f t="shared" si="26"/>
        <v>4.3669299999999999E-4</v>
      </c>
      <c r="L185" s="1">
        <v>4.9587399999999997E-2</v>
      </c>
      <c r="M185" s="1">
        <v>4.9587399999999997E-2</v>
      </c>
      <c r="N185" s="1">
        <v>-7.6301600000000004E-3</v>
      </c>
      <c r="O185" s="1">
        <f t="shared" si="27"/>
        <v>9.1544639999999997E-2</v>
      </c>
      <c r="P185" s="1">
        <f t="shared" si="28"/>
        <v>1.0912830574512E-3</v>
      </c>
      <c r="Q185" s="1">
        <f t="shared" si="29"/>
        <v>4.9587399999999997E-2</v>
      </c>
      <c r="R185" s="1">
        <v>1</v>
      </c>
      <c r="S185" s="1">
        <f t="shared" si="30"/>
        <v>-0.14541324764375918</v>
      </c>
      <c r="T185" s="1">
        <f t="shared" si="31"/>
        <v>4.4321260967017295E-5</v>
      </c>
      <c r="U185" s="1">
        <f t="shared" si="32"/>
        <v>7.270662382187959E-2</v>
      </c>
      <c r="V185" s="1">
        <f t="shared" si="33"/>
        <v>2.1189333851272255E-2</v>
      </c>
      <c r="W185" s="1">
        <f t="shared" si="34"/>
        <v>2.0967727546437168E-2</v>
      </c>
    </row>
    <row r="186" spans="1:23" x14ac:dyDescent="0.2">
      <c r="A186">
        <v>185</v>
      </c>
      <c r="B186" s="1">
        <v>-4.2337699999999999E-2</v>
      </c>
      <c r="C186" s="1">
        <v>1.9806699999999999</v>
      </c>
      <c r="D186" s="1">
        <v>-0.91297300000000003</v>
      </c>
      <c r="E186" s="1">
        <v>0.89742</v>
      </c>
      <c r="F186" s="1">
        <v>4.5796299999999998E-4</v>
      </c>
      <c r="G186" s="1">
        <f t="shared" si="35"/>
        <v>-81.043723554301749</v>
      </c>
      <c r="H186" s="1">
        <f t="shared" si="36"/>
        <v>1743.3004231311716</v>
      </c>
      <c r="I186" s="1">
        <f t="shared" si="37"/>
        <v>-1329.4781382228509</v>
      </c>
      <c r="J186" s="1">
        <f t="shared" si="38"/>
        <v>287.63516690173765</v>
      </c>
      <c r="K186" s="1">
        <f t="shared" si="26"/>
        <v>4.5796299999999998E-4</v>
      </c>
      <c r="L186" s="1">
        <v>5.0223900000000002E-2</v>
      </c>
      <c r="M186" s="1">
        <v>5.0223900000000002E-2</v>
      </c>
      <c r="N186" s="1">
        <v>-7.6301600000000004E-3</v>
      </c>
      <c r="O186" s="1">
        <f t="shared" si="27"/>
        <v>9.2817640000000007E-2</v>
      </c>
      <c r="P186" s="1">
        <f t="shared" si="28"/>
        <v>1.1156974194945332E-3</v>
      </c>
      <c r="Q186" s="1">
        <f t="shared" si="29"/>
        <v>5.0223900000000002E-2</v>
      </c>
      <c r="R186" s="1">
        <v>1</v>
      </c>
      <c r="S186" s="1">
        <f t="shared" si="30"/>
        <v>-0.14903675110019912</v>
      </c>
      <c r="T186" s="1">
        <f t="shared" si="31"/>
        <v>4.7236062637333694E-5</v>
      </c>
      <c r="U186" s="1">
        <f t="shared" si="32"/>
        <v>7.4518375550099561E-2</v>
      </c>
      <c r="V186" s="1">
        <f t="shared" si="33"/>
        <v>2.2259189241140041E-2</v>
      </c>
      <c r="W186" s="1">
        <f t="shared" si="34"/>
        <v>2.2023008927953371E-2</v>
      </c>
    </row>
    <row r="187" spans="1:23" x14ac:dyDescent="0.2">
      <c r="A187">
        <v>186</v>
      </c>
      <c r="B187" s="1">
        <v>-4.4370899999999998E-2</v>
      </c>
      <c r="C187" s="1">
        <v>2.0176099999999999</v>
      </c>
      <c r="D187" s="1">
        <v>-0.94091599999999997</v>
      </c>
      <c r="E187" s="1">
        <v>0.90339199999999997</v>
      </c>
      <c r="F187" s="1">
        <v>4.8283899999999999E-4</v>
      </c>
      <c r="G187" s="1">
        <f t="shared" si="35"/>
        <v>-81.733397652355606</v>
      </c>
      <c r="H187" s="1">
        <f t="shared" si="36"/>
        <v>1484.9654285254846</v>
      </c>
      <c r="I187" s="1">
        <f t="shared" si="37"/>
        <v>-1123.2915259688025</v>
      </c>
      <c r="J187" s="1">
        <f t="shared" si="38"/>
        <v>240.07075092458493</v>
      </c>
      <c r="K187" s="1">
        <f t="shared" si="26"/>
        <v>4.8283899999999999E-4</v>
      </c>
      <c r="L187" s="1">
        <v>5.08604E-2</v>
      </c>
      <c r="M187" s="1">
        <v>5.08604E-2</v>
      </c>
      <c r="N187" s="1">
        <v>-7.6301600000000004E-3</v>
      </c>
      <c r="O187" s="1">
        <f t="shared" si="27"/>
        <v>9.4090640000000003E-2</v>
      </c>
      <c r="P187" s="1">
        <f t="shared" si="28"/>
        <v>1.1403818697045332E-3</v>
      </c>
      <c r="Q187" s="1">
        <f t="shared" si="29"/>
        <v>5.08604E-2</v>
      </c>
      <c r="R187" s="1">
        <v>1</v>
      </c>
      <c r="S187" s="1">
        <f t="shared" si="30"/>
        <v>-0.15268018324174004</v>
      </c>
      <c r="T187" s="1">
        <f t="shared" si="31"/>
        <v>5.0599769902472871E-5</v>
      </c>
      <c r="U187" s="1">
        <f t="shared" si="32"/>
        <v>7.6340091620870021E-2</v>
      </c>
      <c r="V187" s="1">
        <f t="shared" si="33"/>
        <v>2.3361838124633789E-2</v>
      </c>
      <c r="W187" s="1">
        <f t="shared" si="34"/>
        <v>2.3108839275121425E-2</v>
      </c>
    </row>
    <row r="188" spans="1:23" x14ac:dyDescent="0.2">
      <c r="A188">
        <v>187</v>
      </c>
      <c r="B188" s="1">
        <v>-4.6805100000000002E-2</v>
      </c>
      <c r="C188" s="1">
        <v>2.05444</v>
      </c>
      <c r="D188" s="1">
        <v>-0.96849300000000005</v>
      </c>
      <c r="E188" s="1">
        <v>0.909196</v>
      </c>
      <c r="F188" s="1">
        <v>5.1238800000000001E-4</v>
      </c>
      <c r="G188" s="1">
        <f t="shared" si="35"/>
        <v>-82.378422281633974</v>
      </c>
      <c r="H188" s="1">
        <f t="shared" si="36"/>
        <v>1246.4042776405329</v>
      </c>
      <c r="I188" s="1">
        <f t="shared" si="37"/>
        <v>-933.26339300822531</v>
      </c>
      <c r="J188" s="1">
        <f t="shared" si="38"/>
        <v>196.41950658228794</v>
      </c>
      <c r="K188" s="1">
        <f t="shared" si="26"/>
        <v>5.1238800000000001E-4</v>
      </c>
      <c r="L188" s="1">
        <v>5.1496899999999998E-2</v>
      </c>
      <c r="M188" s="1">
        <v>5.1496899999999998E-2</v>
      </c>
      <c r="N188" s="1">
        <v>-7.6301600000000004E-3</v>
      </c>
      <c r="O188" s="1">
        <f t="shared" si="27"/>
        <v>9.536364E-2</v>
      </c>
      <c r="P188" s="1">
        <f t="shared" si="28"/>
        <v>1.1653364080811998E-3</v>
      </c>
      <c r="Q188" s="1">
        <f t="shared" si="29"/>
        <v>5.1496899999999998E-2</v>
      </c>
      <c r="R188" s="1">
        <v>1</v>
      </c>
      <c r="S188" s="1">
        <f t="shared" si="30"/>
        <v>-0.15634046344390068</v>
      </c>
      <c r="T188" s="1">
        <f t="shared" si="31"/>
        <v>5.4543687113881366E-5</v>
      </c>
      <c r="U188" s="1">
        <f t="shared" si="32"/>
        <v>7.817023172195034E-2</v>
      </c>
      <c r="V188" s="1">
        <f t="shared" si="33"/>
        <v>2.4496884196967526E-2</v>
      </c>
      <c r="W188" s="1">
        <f t="shared" si="34"/>
        <v>2.4224165761398121E-2</v>
      </c>
    </row>
    <row r="189" spans="1:23" x14ac:dyDescent="0.2">
      <c r="A189">
        <v>188</v>
      </c>
      <c r="B189" s="1">
        <v>-4.9764099999999999E-2</v>
      </c>
      <c r="C189" s="1">
        <v>2.0912299999999999</v>
      </c>
      <c r="D189" s="1">
        <v>-0.995668</v>
      </c>
      <c r="E189" s="1">
        <v>0.91480099999999998</v>
      </c>
      <c r="F189" s="1">
        <v>5.4805499999999998E-4</v>
      </c>
      <c r="G189" s="1">
        <f t="shared" si="35"/>
        <v>-82.961841478116995</v>
      </c>
      <c r="H189" s="1">
        <f t="shared" si="36"/>
        <v>1031.4856870496512</v>
      </c>
      <c r="I189" s="1">
        <f t="shared" si="37"/>
        <v>-761.90876720778238</v>
      </c>
      <c r="J189" s="1">
        <f t="shared" si="38"/>
        <v>157.14806403678404</v>
      </c>
      <c r="K189" s="1">
        <f t="shared" si="26"/>
        <v>5.4805499999999998E-4</v>
      </c>
      <c r="L189" s="1">
        <v>5.2133400000000003E-2</v>
      </c>
      <c r="M189" s="1">
        <v>5.2133400000000003E-2</v>
      </c>
      <c r="N189" s="1">
        <v>-7.6301600000000004E-3</v>
      </c>
      <c r="O189" s="1">
        <f t="shared" si="27"/>
        <v>9.663664000000001E-2</v>
      </c>
      <c r="P189" s="1">
        <f t="shared" si="28"/>
        <v>1.1905610346245336E-3</v>
      </c>
      <c r="Q189" s="1">
        <f t="shared" si="29"/>
        <v>5.2133400000000003E-2</v>
      </c>
      <c r="R189" s="1">
        <v>1</v>
      </c>
      <c r="S189" s="1">
        <f t="shared" si="30"/>
        <v>-0.16001447520536455</v>
      </c>
      <c r="T189" s="1">
        <f t="shared" si="31"/>
        <v>5.9247198383158754E-5</v>
      </c>
      <c r="U189" s="1">
        <f t="shared" si="32"/>
        <v>8.0007237602682274E-2</v>
      </c>
      <c r="V189" s="1">
        <f t="shared" si="33"/>
        <v>2.5663879473631385E-2</v>
      </c>
      <c r="W189" s="1">
        <f t="shared" si="34"/>
        <v>2.536764348171559E-2</v>
      </c>
    </row>
    <row r="190" spans="1:23" x14ac:dyDescent="0.2">
      <c r="A190">
        <v>189</v>
      </c>
      <c r="B190" s="1">
        <v>-5.3439599999999997E-2</v>
      </c>
      <c r="C190" s="1">
        <v>2.1280800000000002</v>
      </c>
      <c r="D190" s="1">
        <v>-1.0224</v>
      </c>
      <c r="E190" s="1">
        <v>0.92015999999999998</v>
      </c>
      <c r="F190" s="1">
        <v>5.9207400000000005E-4</v>
      </c>
      <c r="G190" s="1">
        <f t="shared" si="35"/>
        <v>-83.498034939457796</v>
      </c>
      <c r="H190" s="1">
        <f t="shared" si="36"/>
        <v>837.13850837139</v>
      </c>
      <c r="I190" s="1">
        <f t="shared" si="37"/>
        <v>-607.28321861014422</v>
      </c>
      <c r="J190" s="1">
        <f t="shared" si="38"/>
        <v>121.74288375474214</v>
      </c>
      <c r="K190" s="1">
        <f t="shared" si="26"/>
        <v>5.9207400000000005E-4</v>
      </c>
      <c r="L190" s="1">
        <v>5.2769799999999999E-2</v>
      </c>
      <c r="M190" s="1">
        <v>5.2769799999999999E-2</v>
      </c>
      <c r="N190" s="1">
        <v>-7.6301600000000004E-3</v>
      </c>
      <c r="O190" s="1">
        <f t="shared" si="27"/>
        <v>9.790944E-2</v>
      </c>
      <c r="P190" s="1">
        <f t="shared" si="28"/>
        <v>1.2160517226672001E-3</v>
      </c>
      <c r="Q190" s="1">
        <f t="shared" si="29"/>
        <v>5.2769799999999999E-2</v>
      </c>
      <c r="R190" s="1">
        <v>1</v>
      </c>
      <c r="S190" s="1">
        <f t="shared" si="30"/>
        <v>-0.16369727738266393</v>
      </c>
      <c r="T190" s="1">
        <f t="shared" si="31"/>
        <v>6.4985317638646101E-5</v>
      </c>
      <c r="U190" s="1">
        <f t="shared" si="32"/>
        <v>8.1848638691331965E-2</v>
      </c>
      <c r="V190" s="1">
        <f t="shared" si="33"/>
        <v>2.6861783940135459E-2</v>
      </c>
      <c r="W190" s="1">
        <f t="shared" si="34"/>
        <v>2.6536857351942229E-2</v>
      </c>
    </row>
    <row r="191" spans="1:23" x14ac:dyDescent="0.2">
      <c r="A191">
        <v>190</v>
      </c>
      <c r="B191" s="1">
        <v>-5.8121699999999998E-2</v>
      </c>
      <c r="C191" s="1">
        <v>2.1651600000000002</v>
      </c>
      <c r="D191" s="1">
        <v>-1.04861</v>
      </c>
      <c r="E191" s="1">
        <v>0.92520100000000005</v>
      </c>
      <c r="F191" s="1">
        <v>6.47833E-4</v>
      </c>
      <c r="G191" s="1">
        <f t="shared" si="35"/>
        <v>-83.970300758622031</v>
      </c>
      <c r="H191" s="1">
        <f t="shared" si="36"/>
        <v>665.00475259599409</v>
      </c>
      <c r="I191" s="1">
        <f t="shared" si="37"/>
        <v>-470.0586452411286</v>
      </c>
      <c r="J191" s="1">
        <f t="shared" si="38"/>
        <v>90.406929822989611</v>
      </c>
      <c r="K191" s="1">
        <f t="shared" si="26"/>
        <v>6.47833E-4</v>
      </c>
      <c r="L191" s="1">
        <v>5.3406299999999997E-2</v>
      </c>
      <c r="M191" s="1">
        <v>5.3406299999999997E-2</v>
      </c>
      <c r="N191" s="1">
        <v>-7.6301600000000004E-3</v>
      </c>
      <c r="O191" s="1">
        <f t="shared" si="27"/>
        <v>9.9182439999999997E-2</v>
      </c>
      <c r="P191" s="1">
        <f t="shared" si="28"/>
        <v>1.2418164831105333E-3</v>
      </c>
      <c r="Q191" s="1">
        <f t="shared" si="29"/>
        <v>5.3406299999999997E-2</v>
      </c>
      <c r="R191" s="1">
        <v>1</v>
      </c>
      <c r="S191" s="1">
        <f t="shared" si="30"/>
        <v>-0.16738334377860947</v>
      </c>
      <c r="T191" s="1">
        <f t="shared" si="31"/>
        <v>7.2176485086405487E-5</v>
      </c>
      <c r="U191" s="1">
        <f t="shared" si="32"/>
        <v>8.3691671889304736E-2</v>
      </c>
      <c r="V191" s="1">
        <f t="shared" si="33"/>
        <v>2.8089360259594569E-2</v>
      </c>
      <c r="W191" s="1">
        <f t="shared" si="34"/>
        <v>2.7728477834162542E-2</v>
      </c>
    </row>
    <row r="192" spans="1:23" x14ac:dyDescent="0.2">
      <c r="A192">
        <v>191</v>
      </c>
      <c r="B192" s="1">
        <v>-6.4282900000000004E-2</v>
      </c>
      <c r="C192" s="1">
        <v>2.20275</v>
      </c>
      <c r="D192" s="1">
        <v>-1.07422</v>
      </c>
      <c r="E192" s="1">
        <v>0.92981000000000003</v>
      </c>
      <c r="F192" s="1">
        <v>7.2084600000000003E-4</v>
      </c>
      <c r="G192" s="1">
        <f t="shared" si="35"/>
        <v>-84.384972539136911</v>
      </c>
      <c r="H192" s="1">
        <f t="shared" si="36"/>
        <v>514.83982304520805</v>
      </c>
      <c r="I192" s="1">
        <f t="shared" si="37"/>
        <v>-350.75945379589803</v>
      </c>
      <c r="J192" s="1">
        <f t="shared" si="38"/>
        <v>63.125744730390103</v>
      </c>
      <c r="K192" s="1">
        <f t="shared" si="26"/>
        <v>7.2084600000000003E-4</v>
      </c>
      <c r="L192" s="1">
        <v>5.4042800000000002E-2</v>
      </c>
      <c r="M192" s="1">
        <v>5.4042800000000002E-2</v>
      </c>
      <c r="N192" s="1">
        <v>-7.6301600000000004E-3</v>
      </c>
      <c r="O192" s="1">
        <f t="shared" si="27"/>
        <v>0.10045544000000001</v>
      </c>
      <c r="P192" s="1">
        <f t="shared" si="28"/>
        <v>1.2678513317205332E-3</v>
      </c>
      <c r="Q192" s="1">
        <f t="shared" si="29"/>
        <v>5.4042800000000002E-2</v>
      </c>
      <c r="R192" s="1">
        <v>1</v>
      </c>
      <c r="S192" s="1">
        <f t="shared" si="30"/>
        <v>-0.17106322457842499</v>
      </c>
      <c r="T192" s="1">
        <f t="shared" si="31"/>
        <v>8.1501160371857861E-5</v>
      </c>
      <c r="U192" s="1">
        <f t="shared" si="32"/>
        <v>8.5531612289212494E-2</v>
      </c>
      <c r="V192" s="1">
        <f t="shared" si="33"/>
        <v>2.9344127963540523E-2</v>
      </c>
      <c r="W192" s="1">
        <f t="shared" si="34"/>
        <v>2.8936622161681233E-2</v>
      </c>
    </row>
    <row r="193" spans="1:23" x14ac:dyDescent="0.2">
      <c r="A193">
        <v>192</v>
      </c>
      <c r="B193" s="1">
        <v>-7.2162199999999996E-2</v>
      </c>
      <c r="C193" s="1">
        <v>2.2409300000000001</v>
      </c>
      <c r="D193" s="1">
        <v>-1.0991</v>
      </c>
      <c r="E193" s="1">
        <v>0.93392299999999995</v>
      </c>
      <c r="F193" s="1">
        <v>8.1413000000000004E-4</v>
      </c>
      <c r="G193" s="1">
        <f t="shared" si="35"/>
        <v>-84.465717593585083</v>
      </c>
      <c r="H193" s="1">
        <f t="shared" si="36"/>
        <v>409.28776639080763</v>
      </c>
      <c r="I193" s="1">
        <f t="shared" si="37"/>
        <v>-266.71240512842513</v>
      </c>
      <c r="J193" s="1">
        <f t="shared" si="38"/>
        <v>44.091162471591289</v>
      </c>
      <c r="K193" s="1">
        <f t="shared" si="26"/>
        <v>8.1413000000000004E-4</v>
      </c>
      <c r="L193" s="1">
        <v>5.46793E-2</v>
      </c>
      <c r="M193" s="1">
        <v>5.46793E-2</v>
      </c>
      <c r="N193" s="1">
        <v>-7.6301600000000004E-3</v>
      </c>
      <c r="O193" s="1">
        <f t="shared" si="27"/>
        <v>0.10172844</v>
      </c>
      <c r="P193" s="1">
        <f t="shared" si="28"/>
        <v>1.2941562684971998E-3</v>
      </c>
      <c r="Q193" s="1">
        <f t="shared" si="29"/>
        <v>5.46793E-2</v>
      </c>
      <c r="R193" s="1">
        <v>1</v>
      </c>
      <c r="S193" s="1">
        <f t="shared" si="30"/>
        <v>-0.17472779481287365</v>
      </c>
      <c r="T193" s="1">
        <f t="shared" si="31"/>
        <v>9.3389163478548634E-5</v>
      </c>
      <c r="U193" s="1">
        <f t="shared" si="32"/>
        <v>8.7363897406436825E-2</v>
      </c>
      <c r="V193" s="1">
        <f t="shared" si="33"/>
        <v>3.0623191443648227E-2</v>
      </c>
      <c r="W193" s="1">
        <f t="shared" si="34"/>
        <v>3.0156245626255483E-2</v>
      </c>
    </row>
    <row r="194" spans="1:23" x14ac:dyDescent="0.2">
      <c r="A194">
        <v>193</v>
      </c>
      <c r="B194" s="1">
        <v>-8.1660899999999995E-2</v>
      </c>
      <c r="C194" s="1">
        <v>2.27949</v>
      </c>
      <c r="D194" s="1">
        <v>-1.1231899999999999</v>
      </c>
      <c r="E194" s="1">
        <v>0.93755900000000003</v>
      </c>
      <c r="F194" s="1">
        <v>9.2693199999999999E-4</v>
      </c>
      <c r="G194" s="1">
        <f t="shared" si="35"/>
        <v>-84.206840304249951</v>
      </c>
      <c r="H194" s="1">
        <f t="shared" si="36"/>
        <v>341.83791067534213</v>
      </c>
      <c r="I194" s="1">
        <f t="shared" si="37"/>
        <v>-213.5600432616439</v>
      </c>
      <c r="J194" s="1">
        <f t="shared" si="38"/>
        <v>32.233471037748309</v>
      </c>
      <c r="K194" s="1">
        <f t="shared" si="26"/>
        <v>9.2693199999999999E-4</v>
      </c>
      <c r="L194" s="1">
        <v>5.5315799999999998E-2</v>
      </c>
      <c r="M194" s="1">
        <v>5.5315799999999998E-2</v>
      </c>
      <c r="N194" s="1">
        <v>-7.6301600000000004E-3</v>
      </c>
      <c r="O194" s="1">
        <f t="shared" si="27"/>
        <v>0.10300144</v>
      </c>
      <c r="P194" s="1">
        <f t="shared" si="28"/>
        <v>1.3207312934405333E-3</v>
      </c>
      <c r="Q194" s="1">
        <f t="shared" si="29"/>
        <v>5.5315799999999998E-2</v>
      </c>
      <c r="R194" s="1">
        <v>1</v>
      </c>
      <c r="S194" s="1">
        <f t="shared" si="30"/>
        <v>-0.17836972862664596</v>
      </c>
      <c r="T194" s="1">
        <f t="shared" si="31"/>
        <v>1.0785210608051804E-4</v>
      </c>
      <c r="U194" s="1">
        <f t="shared" si="32"/>
        <v>8.9184864313322981E-2</v>
      </c>
      <c r="V194" s="1">
        <f t="shared" si="33"/>
        <v>3.192361219642384E-2</v>
      </c>
      <c r="W194" s="1">
        <f t="shared" si="34"/>
        <v>3.138435166602125E-2</v>
      </c>
    </row>
    <row r="195" spans="1:23" x14ac:dyDescent="0.2">
      <c r="A195">
        <v>194</v>
      </c>
      <c r="B195" s="1">
        <v>-9.2527499999999999E-2</v>
      </c>
      <c r="C195" s="1">
        <v>2.3181500000000002</v>
      </c>
      <c r="D195" s="1">
        <v>-1.14645</v>
      </c>
      <c r="E195" s="1">
        <v>0.94077200000000005</v>
      </c>
      <c r="F195" s="1">
        <v>1.05674E-3</v>
      </c>
      <c r="G195" s="1">
        <f t="shared" si="35"/>
        <v>-83.712868236164198</v>
      </c>
      <c r="H195" s="1">
        <f t="shared" si="36"/>
        <v>297.82447923086505</v>
      </c>
      <c r="I195" s="1">
        <f t="shared" si="37"/>
        <v>-179.18772340687826</v>
      </c>
      <c r="J195" s="1">
        <f t="shared" si="38"/>
        <v>24.751941328731824</v>
      </c>
      <c r="K195" s="1">
        <f t="shared" ref="K195:K200" si="39">F195</f>
        <v>1.05674E-3</v>
      </c>
      <c r="L195" s="1">
        <v>5.5952200000000001E-2</v>
      </c>
      <c r="M195" s="1">
        <v>5.5952200000000001E-2</v>
      </c>
      <c r="N195" s="1">
        <v>-7.6301600000000004E-3</v>
      </c>
      <c r="O195" s="1">
        <f t="shared" ref="O195:O200" si="40">SUM(L195:N195)</f>
        <v>0.10427424</v>
      </c>
      <c r="P195" s="1">
        <f t="shared" ref="P195:P200" si="41">((L195-M195)^2+(L195-N195)^2+(M195-N195)^2)/6</f>
        <v>1.3475721677232001E-3</v>
      </c>
      <c r="Q195" s="1">
        <f t="shared" ref="Q195:Q200" si="42">L195</f>
        <v>5.5952200000000001E-2</v>
      </c>
      <c r="R195" s="1">
        <v>1</v>
      </c>
      <c r="S195" s="1">
        <f t="shared" ref="S195:S200" si="43">-(C195*SQRT(P195)+D195*F195+E195*O195)</f>
        <v>-0.18198443252402696</v>
      </c>
      <c r="T195" s="1">
        <f t="shared" ref="T195:T200" si="44">-B195*P195</f>
        <v>1.2468748374900839E-4</v>
      </c>
      <c r="U195" s="1">
        <f t="shared" ref="U195:U200" si="45">-S195/2</f>
        <v>9.0992216262013481E-2</v>
      </c>
      <c r="V195" s="1">
        <f t="shared" ref="V195:V200" si="46">-S195^2+T195</f>
        <v>3.3243021164841131E-2</v>
      </c>
      <c r="W195" s="1">
        <f t="shared" ref="W195:W200" si="47">S195^2-4*R195*T195</f>
        <v>3.2619583746096088E-2</v>
      </c>
    </row>
    <row r="196" spans="1:23" x14ac:dyDescent="0.2">
      <c r="A196">
        <v>195</v>
      </c>
      <c r="B196" s="1">
        <v>-0.10423399999999999</v>
      </c>
      <c r="C196" s="1">
        <v>2.3565</v>
      </c>
      <c r="D196" s="1">
        <v>-1.1689099999999999</v>
      </c>
      <c r="E196" s="1">
        <v>0.94368700000000005</v>
      </c>
      <c r="F196" s="1">
        <v>1.19776E-3</v>
      </c>
      <c r="G196" s="1">
        <f>(B196-B195)/(F196-F195)</f>
        <v>-83.01304779463905</v>
      </c>
      <c r="H196" s="1">
        <f>(C196-C195)/(F196-F195)</f>
        <v>271.94724152602396</v>
      </c>
      <c r="I196" s="1">
        <f>(D196-D195)/(F196-F195)</f>
        <v>-159.26818890937409</v>
      </c>
      <c r="J196" s="1">
        <f>(E196-E195)/(F196-F195)</f>
        <v>20.670826833073338</v>
      </c>
      <c r="K196" s="1">
        <f t="shared" si="39"/>
        <v>1.19776E-3</v>
      </c>
      <c r="L196" s="1">
        <v>5.6588699999999999E-2</v>
      </c>
      <c r="M196" s="1">
        <v>5.6588699999999999E-2</v>
      </c>
      <c r="N196" s="1">
        <v>-7.6301600000000004E-3</v>
      </c>
      <c r="O196" s="1">
        <f t="shared" si="40"/>
        <v>0.10554724</v>
      </c>
      <c r="P196" s="1">
        <f t="shared" si="41"/>
        <v>1.3746873265665335E-3</v>
      </c>
      <c r="Q196" s="1">
        <f t="shared" si="42"/>
        <v>5.6588699999999999E-2</v>
      </c>
      <c r="R196" s="1">
        <v>1</v>
      </c>
      <c r="S196" s="1">
        <f t="shared" si="43"/>
        <v>-0.18557490753090194</v>
      </c>
      <c r="T196" s="1">
        <f t="shared" si="44"/>
        <v>1.4328915879733604E-4</v>
      </c>
      <c r="U196" s="1">
        <f t="shared" si="45"/>
        <v>9.2787453765450972E-2</v>
      </c>
      <c r="V196" s="1">
        <f t="shared" si="46"/>
        <v>3.4581335463900138E-2</v>
      </c>
      <c r="W196" s="1">
        <f t="shared" si="47"/>
        <v>3.386488966991346E-2</v>
      </c>
    </row>
    <row r="197" spans="1:23" x14ac:dyDescent="0.2">
      <c r="A197">
        <v>196</v>
      </c>
      <c r="B197" s="1">
        <v>-0.116382</v>
      </c>
      <c r="C197" s="1">
        <v>2.3942600000000001</v>
      </c>
      <c r="D197" s="1">
        <v>-1.1906399999999999</v>
      </c>
      <c r="E197" s="1">
        <v>0.94639899999999999</v>
      </c>
      <c r="F197" s="1">
        <v>1.3456099999999999E-3</v>
      </c>
      <c r="G197" s="1">
        <f>(B197-B196)/(F197-F196)</f>
        <v>-82.16435576597911</v>
      </c>
      <c r="H197" s="1">
        <f>(C197-C196)/(F197-F196)</f>
        <v>255.39398038552608</v>
      </c>
      <c r="I197" s="1">
        <f>(D197-D196)/(F197-F196)</f>
        <v>-146.97328373351394</v>
      </c>
      <c r="J197" s="1">
        <f>(E197-E196)/(F197-F196)</f>
        <v>18.342915116671882</v>
      </c>
      <c r="K197" s="1">
        <f t="shared" si="39"/>
        <v>1.3456099999999999E-3</v>
      </c>
      <c r="L197" s="1">
        <v>5.7225199999999997E-2</v>
      </c>
      <c r="M197" s="1">
        <v>5.7225199999999997E-2</v>
      </c>
      <c r="N197" s="1">
        <v>-7.6301600000000004E-3</v>
      </c>
      <c r="O197" s="1">
        <f t="shared" si="40"/>
        <v>0.10682024</v>
      </c>
      <c r="P197" s="1">
        <f t="shared" si="41"/>
        <v>1.4020725735765334E-3</v>
      </c>
      <c r="Q197" s="1">
        <f t="shared" si="42"/>
        <v>5.7225199999999997E-2</v>
      </c>
      <c r="R197" s="1">
        <v>1</v>
      </c>
      <c r="S197" s="1">
        <f t="shared" si="43"/>
        <v>-0.18914372410605401</v>
      </c>
      <c r="T197" s="1">
        <f t="shared" si="44"/>
        <v>1.6317601025798412E-4</v>
      </c>
      <c r="U197" s="1">
        <f t="shared" si="45"/>
        <v>9.4571862053027006E-2</v>
      </c>
      <c r="V197" s="1">
        <f t="shared" si="46"/>
        <v>3.593852437896506E-2</v>
      </c>
      <c r="W197" s="1">
        <f t="shared" si="47"/>
        <v>3.5122644327675138E-2</v>
      </c>
    </row>
    <row r="198" spans="1:23" x14ac:dyDescent="0.2">
      <c r="A198">
        <v>197</v>
      </c>
      <c r="B198" s="1">
        <v>-0.12856600000000001</v>
      </c>
      <c r="C198" s="1">
        <v>2.43119</v>
      </c>
      <c r="D198" s="1">
        <v>-1.21173</v>
      </c>
      <c r="E198" s="1">
        <v>0.94901000000000002</v>
      </c>
      <c r="F198" s="1">
        <v>1.49563E-3</v>
      </c>
      <c r="G198" s="1">
        <f>(B198-B197)/(F198-F197)</f>
        <v>-81.215837888281627</v>
      </c>
      <c r="H198" s="1">
        <f>(C198-C197)/(F198-F197)</f>
        <v>246.167177709638</v>
      </c>
      <c r="I198" s="1">
        <f>(D198-D197)/(F198-F197)</f>
        <v>-140.58125583255597</v>
      </c>
      <c r="J198" s="1">
        <f>(E198-E197)/(F198-F197)</f>
        <v>17.404346087188568</v>
      </c>
      <c r="K198" s="1">
        <f t="shared" si="39"/>
        <v>1.49563E-3</v>
      </c>
      <c r="L198" s="1">
        <v>5.7861700000000002E-2</v>
      </c>
      <c r="M198" s="1">
        <v>5.7861700000000002E-2</v>
      </c>
      <c r="N198" s="1">
        <v>-7.6301600000000004E-3</v>
      </c>
      <c r="O198" s="1">
        <f t="shared" si="40"/>
        <v>0.10809324000000001</v>
      </c>
      <c r="P198" s="1">
        <f t="shared" si="41"/>
        <v>1.4297279087531999E-3</v>
      </c>
      <c r="Q198" s="1">
        <f t="shared" si="42"/>
        <v>5.7861700000000002E-2</v>
      </c>
      <c r="R198" s="1">
        <v>1</v>
      </c>
      <c r="S198" s="1">
        <f t="shared" si="43"/>
        <v>-0.19269679741844303</v>
      </c>
      <c r="T198" s="1">
        <f t="shared" si="44"/>
        <v>1.838143983167639E-4</v>
      </c>
      <c r="U198" s="1">
        <f t="shared" si="45"/>
        <v>9.6348398709221517E-2</v>
      </c>
      <c r="V198" s="1">
        <f t="shared" si="46"/>
        <v>3.7315870133641238E-2</v>
      </c>
      <c r="W198" s="1">
        <f t="shared" si="47"/>
        <v>3.6396798142057415E-2</v>
      </c>
    </row>
    <row r="199" spans="1:23" x14ac:dyDescent="0.2">
      <c r="A199">
        <v>198</v>
      </c>
      <c r="B199" s="1">
        <v>-0.14054800000000001</v>
      </c>
      <c r="C199" s="1">
        <v>2.4671799999999999</v>
      </c>
      <c r="D199" s="1">
        <v>-1.2322500000000001</v>
      </c>
      <c r="E199" s="1">
        <v>0.95157999999999998</v>
      </c>
      <c r="F199" s="1">
        <v>1.64507E-3</v>
      </c>
      <c r="G199" s="1">
        <f>(B199-B198)/(F199-F198)</f>
        <v>-80.179336188436764</v>
      </c>
      <c r="H199" s="1">
        <f>(C199-C198)/(F199-F198)</f>
        <v>240.83244111349009</v>
      </c>
      <c r="I199" s="1">
        <f>(D199-D198)/(F199-F198)</f>
        <v>-137.31263383297704</v>
      </c>
      <c r="J199" s="1">
        <f>(E199-E198)/(F199-F198)</f>
        <v>17.19753747323314</v>
      </c>
      <c r="K199" s="1">
        <f t="shared" si="39"/>
        <v>1.64507E-3</v>
      </c>
      <c r="L199" s="1">
        <v>5.84982E-2</v>
      </c>
      <c r="M199" s="1">
        <v>5.84982E-2</v>
      </c>
      <c r="N199" s="1">
        <v>-7.6301600000000004E-3</v>
      </c>
      <c r="O199" s="1">
        <f t="shared" si="40"/>
        <v>0.10936624</v>
      </c>
      <c r="P199" s="1">
        <f t="shared" si="41"/>
        <v>1.4576533320965332E-3</v>
      </c>
      <c r="Q199" s="1">
        <f t="shared" si="42"/>
        <v>5.84982E-2</v>
      </c>
      <c r="R199" s="1">
        <v>1</v>
      </c>
      <c r="S199" s="1">
        <f t="shared" si="43"/>
        <v>-0.19623861305737839</v>
      </c>
      <c r="T199" s="1">
        <f t="shared" si="44"/>
        <v>2.0487026051950355E-4</v>
      </c>
      <c r="U199" s="1">
        <f t="shared" si="45"/>
        <v>9.8119306528689193E-2</v>
      </c>
      <c r="V199" s="1">
        <f t="shared" si="46"/>
        <v>3.8714463515202982E-2</v>
      </c>
      <c r="W199" s="1">
        <f t="shared" si="47"/>
        <v>3.7690112212605466E-2</v>
      </c>
    </row>
    <row r="200" spans="1:23" x14ac:dyDescent="0.2">
      <c r="A200">
        <v>199</v>
      </c>
      <c r="B200" s="1">
        <v>-0.15224399999999999</v>
      </c>
      <c r="C200" s="1">
        <v>2.50223</v>
      </c>
      <c r="D200" s="1">
        <v>-1.25227</v>
      </c>
      <c r="E200" s="1">
        <v>0.95413499999999996</v>
      </c>
      <c r="F200" s="1">
        <v>1.79287E-3</v>
      </c>
      <c r="G200" s="1">
        <f>(B200-B199)/(F200-F199)</f>
        <v>-79.133964817320589</v>
      </c>
      <c r="H200" s="1">
        <f>(C200-C199)/(F200-F199)</f>
        <v>237.14479025710435</v>
      </c>
      <c r="I200" s="1">
        <f>(D200-D199)/(F200-F199)</f>
        <v>-135.45331529093318</v>
      </c>
      <c r="J200" s="1">
        <f>(E200-E199)/(F200-F199)</f>
        <v>17.286874154262339</v>
      </c>
      <c r="K200" s="1">
        <f t="shared" si="39"/>
        <v>1.79287E-3</v>
      </c>
      <c r="L200" s="1">
        <v>5.9134600000000002E-2</v>
      </c>
      <c r="M200" s="1">
        <v>5.9134600000000002E-2</v>
      </c>
      <c r="N200" s="1">
        <v>-7.6301600000000004E-3</v>
      </c>
      <c r="O200" s="1">
        <f t="shared" si="40"/>
        <v>0.11063904000000001</v>
      </c>
      <c r="P200" s="1">
        <f t="shared" si="41"/>
        <v>1.4858443926192002E-3</v>
      </c>
      <c r="Q200" s="1">
        <f t="shared" si="42"/>
        <v>5.9134600000000002E-2</v>
      </c>
      <c r="R200" s="1">
        <v>1</v>
      </c>
      <c r="S200" s="1">
        <f t="shared" si="43"/>
        <v>-0.1997720125457651</v>
      </c>
      <c r="T200" s="1">
        <f t="shared" si="44"/>
        <v>2.262108937099175E-4</v>
      </c>
      <c r="U200" s="1">
        <f t="shared" si="45"/>
        <v>9.9886006272882549E-2</v>
      </c>
      <c r="V200" s="1">
        <f t="shared" si="46"/>
        <v>4.0135067890295244E-2</v>
      </c>
      <c r="W200" s="1">
        <f t="shared" si="47"/>
        <v>3.9004013421745656E-2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workbookViewId="0">
      <selection activeCell="P29" sqref="P29"/>
    </sheetView>
  </sheetViews>
  <sheetFormatPr defaultRowHeight="14.25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1</v>
      </c>
      <c r="B2" s="1">
        <v>-0.163051</v>
      </c>
      <c r="C2" s="1">
        <v>1.2804599999999999</v>
      </c>
      <c r="D2" s="1">
        <v>0.14119899999999999</v>
      </c>
      <c r="E2" s="1">
        <v>0.10523200000000001</v>
      </c>
    </row>
    <row r="3" spans="1:5" x14ac:dyDescent="0.2">
      <c r="A3">
        <v>2</v>
      </c>
      <c r="B3" s="1">
        <v>-0.124887</v>
      </c>
      <c r="C3" s="1">
        <v>1.0410600000000001</v>
      </c>
      <c r="D3" s="1">
        <v>0.25992500000000002</v>
      </c>
      <c r="E3" s="1">
        <v>0.143148</v>
      </c>
    </row>
    <row r="4" spans="1:5" x14ac:dyDescent="0.2">
      <c r="A4">
        <v>3</v>
      </c>
      <c r="B4" s="1">
        <v>-0.101772</v>
      </c>
      <c r="C4" s="1">
        <v>0.89606200000000003</v>
      </c>
      <c r="D4" s="1">
        <v>0.33183200000000002</v>
      </c>
      <c r="E4" s="1">
        <v>0.16611200000000001</v>
      </c>
    </row>
    <row r="5" spans="1:5" x14ac:dyDescent="0.2">
      <c r="A5">
        <v>4</v>
      </c>
      <c r="B5" s="1">
        <v>-8.6271500000000001E-2</v>
      </c>
      <c r="C5" s="1">
        <v>0.79882600000000004</v>
      </c>
      <c r="D5" s="1">
        <v>0.380054</v>
      </c>
      <c r="E5" s="1">
        <v>0.18151200000000001</v>
      </c>
    </row>
    <row r="6" spans="1:5" x14ac:dyDescent="0.2">
      <c r="A6">
        <v>5</v>
      </c>
      <c r="B6" s="1">
        <v>-7.5154600000000002E-2</v>
      </c>
      <c r="C6" s="1">
        <v>0.72909000000000002</v>
      </c>
      <c r="D6" s="1">
        <v>0.41463699999999998</v>
      </c>
      <c r="E6" s="1">
        <v>0.19255700000000001</v>
      </c>
    </row>
    <row r="7" spans="1:5" x14ac:dyDescent="0.2">
      <c r="A7">
        <v>6</v>
      </c>
      <c r="B7" s="1">
        <v>-6.6792199999999996E-2</v>
      </c>
      <c r="C7" s="1">
        <v>0.67663300000000004</v>
      </c>
      <c r="D7" s="1">
        <v>0.44065199999999999</v>
      </c>
      <c r="E7" s="1">
        <v>0.20086499999999999</v>
      </c>
    </row>
    <row r="8" spans="1:5" x14ac:dyDescent="0.2">
      <c r="A8">
        <v>7</v>
      </c>
      <c r="B8" s="1">
        <v>-6.0273399999999998E-2</v>
      </c>
      <c r="C8" s="1">
        <v>0.63573999999999997</v>
      </c>
      <c r="D8" s="1">
        <v>0.46093099999999998</v>
      </c>
      <c r="E8" s="1">
        <v>0.207341</v>
      </c>
    </row>
    <row r="9" spans="1:5" x14ac:dyDescent="0.2">
      <c r="A9">
        <v>8</v>
      </c>
      <c r="B9" s="1">
        <v>-5.5049099999999997E-2</v>
      </c>
      <c r="C9" s="1">
        <v>0.60296899999999998</v>
      </c>
      <c r="D9" s="1">
        <v>0.477184</v>
      </c>
      <c r="E9" s="1">
        <v>0.212531</v>
      </c>
    </row>
    <row r="10" spans="1:5" x14ac:dyDescent="0.2">
      <c r="A10">
        <v>9</v>
      </c>
      <c r="B10" s="1">
        <v>-5.0768500000000001E-2</v>
      </c>
      <c r="C10" s="1">
        <v>0.57611599999999996</v>
      </c>
      <c r="D10" s="1">
        <v>0.49049999999999999</v>
      </c>
      <c r="E10" s="1">
        <v>0.216784</v>
      </c>
    </row>
    <row r="11" spans="1:5" x14ac:dyDescent="0.2">
      <c r="A11">
        <v>10</v>
      </c>
      <c r="B11" s="1">
        <v>-4.7197200000000002E-2</v>
      </c>
      <c r="C11" s="1">
        <v>0.55371300000000001</v>
      </c>
      <c r="D11" s="1">
        <v>0.50161</v>
      </c>
      <c r="E11" s="1">
        <v>0.220332</v>
      </c>
    </row>
    <row r="12" spans="1:5" x14ac:dyDescent="0.2">
      <c r="A12">
        <v>11</v>
      </c>
      <c r="B12" s="1">
        <v>-4.4172299999999998E-2</v>
      </c>
      <c r="C12" s="1">
        <v>0.53473800000000005</v>
      </c>
      <c r="D12" s="1">
        <v>0.51102000000000003</v>
      </c>
      <c r="E12" s="1">
        <v>0.22333700000000001</v>
      </c>
    </row>
    <row r="13" spans="1:5" x14ac:dyDescent="0.2">
      <c r="A13">
        <v>12</v>
      </c>
      <c r="B13" s="1">
        <v>-4.1577500000000003E-2</v>
      </c>
      <c r="C13" s="1">
        <v>0.51846099999999995</v>
      </c>
      <c r="D13" s="1">
        <v>0.51909300000000003</v>
      </c>
      <c r="E13" s="1">
        <v>0.225915</v>
      </c>
    </row>
    <row r="14" spans="1:5" x14ac:dyDescent="0.2">
      <c r="A14">
        <v>13</v>
      </c>
      <c r="B14" s="1">
        <v>-3.9327000000000001E-2</v>
      </c>
      <c r="C14" s="1">
        <v>0.50434299999999999</v>
      </c>
      <c r="D14" s="1">
        <v>0.52609399999999995</v>
      </c>
      <c r="E14" s="1">
        <v>0.22815099999999999</v>
      </c>
    </row>
    <row r="15" spans="1:5" x14ac:dyDescent="0.2">
      <c r="A15">
        <v>14</v>
      </c>
      <c r="B15" s="1">
        <v>-3.7356599999999997E-2</v>
      </c>
      <c r="C15" s="1">
        <v>0.491983</v>
      </c>
      <c r="D15" s="1">
        <v>0.53222400000000003</v>
      </c>
      <c r="E15" s="1">
        <v>0.23010900000000001</v>
      </c>
    </row>
    <row r="16" spans="1:5" x14ac:dyDescent="0.2">
      <c r="A16">
        <v>15</v>
      </c>
      <c r="B16" s="1">
        <v>-3.5617099999999999E-2</v>
      </c>
      <c r="C16" s="1">
        <v>0.48107</v>
      </c>
      <c r="D16" s="1">
        <v>0.537636</v>
      </c>
      <c r="E16" s="1">
        <v>0.23183699999999999</v>
      </c>
    </row>
    <row r="17" spans="1:5" x14ac:dyDescent="0.2">
      <c r="A17">
        <v>16</v>
      </c>
      <c r="B17" s="1">
        <v>-3.4070099999999999E-2</v>
      </c>
      <c r="C17" s="1">
        <v>0.47136600000000001</v>
      </c>
      <c r="D17" s="1">
        <v>0.54244899999999996</v>
      </c>
      <c r="E17" s="1">
        <v>0.233374</v>
      </c>
    </row>
    <row r="18" spans="1:5" x14ac:dyDescent="0.2">
      <c r="A18">
        <v>17</v>
      </c>
      <c r="B18" s="1">
        <v>-3.2685199999999998E-2</v>
      </c>
      <c r="C18" s="1">
        <v>0.46267900000000001</v>
      </c>
      <c r="D18" s="1">
        <v>0.54675700000000005</v>
      </c>
      <c r="E18" s="1">
        <v>0.23474999999999999</v>
      </c>
    </row>
    <row r="19" spans="1:5" x14ac:dyDescent="0.2">
      <c r="A19">
        <v>18</v>
      </c>
      <c r="B19" s="1">
        <v>-3.1438399999999998E-2</v>
      </c>
      <c r="C19" s="1">
        <v>0.45485700000000001</v>
      </c>
      <c r="D19" s="1">
        <v>0.55063499999999999</v>
      </c>
      <c r="E19" s="1">
        <v>0.235988</v>
      </c>
    </row>
    <row r="20" spans="1:5" x14ac:dyDescent="0.2">
      <c r="A20">
        <v>19</v>
      </c>
      <c r="B20" s="1">
        <v>-3.02546E-2</v>
      </c>
      <c r="C20" s="1">
        <v>0.44743100000000002</v>
      </c>
      <c r="D20" s="1">
        <v>0.55431799999999998</v>
      </c>
      <c r="E20" s="1">
        <v>0.23716400000000001</v>
      </c>
    </row>
    <row r="21" spans="1:5" x14ac:dyDescent="0.2">
      <c r="A21">
        <v>20</v>
      </c>
      <c r="B21" s="1">
        <v>-2.89032E-2</v>
      </c>
      <c r="C21" s="1">
        <v>0.43895400000000001</v>
      </c>
      <c r="D21" s="1">
        <v>0.55852199999999996</v>
      </c>
      <c r="E21" s="1">
        <v>0.238507</v>
      </c>
    </row>
    <row r="22" spans="1:5" x14ac:dyDescent="0.2">
      <c r="A22">
        <v>21</v>
      </c>
      <c r="B22" s="1">
        <v>-2.7396E-2</v>
      </c>
      <c r="C22" s="1">
        <v>0.42949999999999999</v>
      </c>
      <c r="D22" s="1">
        <v>0.56321100000000002</v>
      </c>
      <c r="E22" s="1">
        <v>0.240004</v>
      </c>
    </row>
    <row r="23" spans="1:5" x14ac:dyDescent="0.2">
      <c r="A23">
        <v>22</v>
      </c>
      <c r="B23" s="1">
        <v>-2.5747099999999998E-2</v>
      </c>
      <c r="C23" s="1">
        <v>0.419157</v>
      </c>
      <c r="D23" s="1">
        <v>0.56833999999999996</v>
      </c>
      <c r="E23" s="1">
        <v>0.241642</v>
      </c>
    </row>
    <row r="24" spans="1:5" x14ac:dyDescent="0.2">
      <c r="A24">
        <v>23</v>
      </c>
      <c r="B24" s="1">
        <v>-2.40165E-2</v>
      </c>
      <c r="C24" s="1">
        <v>0.40830100000000003</v>
      </c>
      <c r="D24" s="1">
        <v>0.57372400000000001</v>
      </c>
      <c r="E24" s="1">
        <v>0.24336099999999999</v>
      </c>
    </row>
    <row r="25" spans="1:5" x14ac:dyDescent="0.2">
      <c r="A25">
        <v>24</v>
      </c>
      <c r="B25" s="1">
        <v>-2.2388499999999999E-2</v>
      </c>
      <c r="C25" s="1">
        <v>0.39808900000000003</v>
      </c>
      <c r="D25" s="1">
        <v>0.57878799999999997</v>
      </c>
      <c r="E25" s="1">
        <v>0.244978</v>
      </c>
    </row>
    <row r="26" spans="1:5" x14ac:dyDescent="0.2">
      <c r="A26">
        <v>25</v>
      </c>
      <c r="B26" s="1">
        <v>-2.0872399999999999E-2</v>
      </c>
      <c r="C26" s="1">
        <v>0.38857999999999998</v>
      </c>
      <c r="D26" s="1">
        <v>0.58350400000000002</v>
      </c>
      <c r="E26" s="1">
        <v>0.24648400000000001</v>
      </c>
    </row>
    <row r="27" spans="1:5" x14ac:dyDescent="0.2">
      <c r="A27">
        <v>26</v>
      </c>
      <c r="B27" s="1">
        <v>-1.9472400000000001E-2</v>
      </c>
      <c r="C27" s="1">
        <v>0.379741</v>
      </c>
      <c r="D27" s="1">
        <v>0.58790900000000001</v>
      </c>
      <c r="E27" s="1">
        <v>0.24785799999999999</v>
      </c>
    </row>
    <row r="28" spans="1:5" x14ac:dyDescent="0.2">
      <c r="A28">
        <v>27</v>
      </c>
      <c r="B28" s="1">
        <v>-1.8183700000000001E-2</v>
      </c>
      <c r="C28" s="1">
        <v>0.37142199999999997</v>
      </c>
      <c r="D28" s="1">
        <v>0.59212299999999995</v>
      </c>
      <c r="E28" s="1">
        <v>0.24906900000000001</v>
      </c>
    </row>
    <row r="29" spans="1:5" x14ac:dyDescent="0.2">
      <c r="A29">
        <v>28</v>
      </c>
      <c r="B29" s="1">
        <v>-1.6988799999999998E-2</v>
      </c>
      <c r="C29" s="1">
        <v>0.36331599999999997</v>
      </c>
      <c r="D29" s="1">
        <v>0.59640199999999999</v>
      </c>
      <c r="E29" s="1">
        <v>0.25002999999999997</v>
      </c>
    </row>
    <row r="30" spans="1:5" x14ac:dyDescent="0.2">
      <c r="A30">
        <v>29</v>
      </c>
      <c r="B30" s="1">
        <v>-1.5872500000000001E-2</v>
      </c>
      <c r="C30" s="1">
        <v>0.35520800000000002</v>
      </c>
      <c r="D30" s="1">
        <v>0.60091000000000006</v>
      </c>
      <c r="E30" s="1">
        <v>0.25070300000000001</v>
      </c>
    </row>
    <row r="31" spans="1:5" x14ac:dyDescent="0.2">
      <c r="A31">
        <v>30</v>
      </c>
      <c r="B31" s="1">
        <v>-1.48288E-2</v>
      </c>
      <c r="C31" s="1">
        <v>0.34709899999999999</v>
      </c>
      <c r="D31" s="1">
        <v>0.60563400000000001</v>
      </c>
      <c r="E31" s="1">
        <v>0.25110199999999999</v>
      </c>
    </row>
    <row r="32" spans="1:5" x14ac:dyDescent="0.2">
      <c r="A32">
        <v>31</v>
      </c>
      <c r="B32" s="1">
        <v>-1.3856E-2</v>
      </c>
      <c r="C32" s="1">
        <v>0.33906999999999998</v>
      </c>
      <c r="D32" s="1">
        <v>0.61050199999999999</v>
      </c>
      <c r="E32" s="1">
        <v>0.251253</v>
      </c>
    </row>
    <row r="33" spans="1:5" x14ac:dyDescent="0.2">
      <c r="A33">
        <v>32</v>
      </c>
      <c r="B33" s="1">
        <v>-1.2947999999999999E-2</v>
      </c>
      <c r="C33" s="1">
        <v>0.33121600000000001</v>
      </c>
      <c r="D33" s="1">
        <v>0.61538700000000002</v>
      </c>
      <c r="E33" s="1">
        <v>0.25124299999999999</v>
      </c>
    </row>
    <row r="34" spans="1:5" x14ac:dyDescent="0.2">
      <c r="A34">
        <v>33</v>
      </c>
      <c r="B34" s="1">
        <v>-1.21003E-2</v>
      </c>
      <c r="C34" s="1">
        <v>0.32452999999999999</v>
      </c>
      <c r="D34" s="1">
        <v>0.61914100000000005</v>
      </c>
      <c r="E34" s="1">
        <v>0.25179400000000002</v>
      </c>
    </row>
    <row r="35" spans="1:5" x14ac:dyDescent="0.2">
      <c r="A35">
        <v>34</v>
      </c>
      <c r="B35" s="1">
        <v>-1.13078E-2</v>
      </c>
      <c r="C35" s="1">
        <v>0.319131</v>
      </c>
      <c r="D35" s="1">
        <v>0.62161299999999997</v>
      </c>
      <c r="E35" s="1">
        <v>0.25300299999999998</v>
      </c>
    </row>
    <row r="36" spans="1:5" x14ac:dyDescent="0.2">
      <c r="A36">
        <v>35</v>
      </c>
      <c r="B36" s="1">
        <v>-1.0564199999999999E-2</v>
      </c>
      <c r="C36" s="1">
        <v>0.31509900000000002</v>
      </c>
      <c r="D36" s="1">
        <v>0.622695</v>
      </c>
      <c r="E36" s="1">
        <v>0.25495099999999998</v>
      </c>
    </row>
    <row r="37" spans="1:5" x14ac:dyDescent="0.2">
      <c r="A37">
        <v>36</v>
      </c>
      <c r="B37" s="1">
        <v>-9.86421E-3</v>
      </c>
      <c r="C37" s="1">
        <v>0.31251800000000002</v>
      </c>
      <c r="D37" s="1">
        <v>0.62227200000000005</v>
      </c>
      <c r="E37" s="1">
        <v>0.25772</v>
      </c>
    </row>
    <row r="38" spans="1:5" x14ac:dyDescent="0.2">
      <c r="A38">
        <v>37</v>
      </c>
      <c r="B38" s="1">
        <v>-9.2037899999999999E-3</v>
      </c>
      <c r="C38" s="1">
        <v>0.31050899999999998</v>
      </c>
      <c r="D38" s="1">
        <v>0.62134699999999998</v>
      </c>
      <c r="E38" s="1">
        <v>0.26068999999999998</v>
      </c>
    </row>
    <row r="39" spans="1:5" x14ac:dyDescent="0.2">
      <c r="A39">
        <v>38</v>
      </c>
      <c r="B39" s="1">
        <v>-8.5799299999999995E-3</v>
      </c>
      <c r="C39" s="1">
        <v>0.30819099999999999</v>
      </c>
      <c r="D39" s="1">
        <v>0.62092999999999998</v>
      </c>
      <c r="E39" s="1">
        <v>0.26323800000000003</v>
      </c>
    </row>
    <row r="40" spans="1:5" x14ac:dyDescent="0.2">
      <c r="A40">
        <v>39</v>
      </c>
      <c r="B40" s="1">
        <v>-7.9608999999999999E-3</v>
      </c>
      <c r="C40" s="1">
        <v>0.30517499999999997</v>
      </c>
      <c r="D40" s="1">
        <v>0.62132799999999999</v>
      </c>
      <c r="E40" s="1">
        <v>0.26526899999999998</v>
      </c>
    </row>
    <row r="41" spans="1:5" x14ac:dyDescent="0.2">
      <c r="A41">
        <v>40</v>
      </c>
      <c r="B41" s="1">
        <v>-7.3456600000000004E-3</v>
      </c>
      <c r="C41" s="1">
        <v>0.30126500000000001</v>
      </c>
      <c r="D41" s="1">
        <v>0.62276500000000001</v>
      </c>
      <c r="E41" s="1">
        <v>0.26664700000000002</v>
      </c>
    </row>
    <row r="42" spans="1:5" x14ac:dyDescent="0.2">
      <c r="A42">
        <v>41</v>
      </c>
      <c r="B42" s="1">
        <v>-6.7332499999999997E-3</v>
      </c>
      <c r="C42" s="1">
        <v>0.296373</v>
      </c>
      <c r="D42" s="1">
        <v>0.62533799999999995</v>
      </c>
      <c r="E42" s="1">
        <v>0.26731500000000002</v>
      </c>
    </row>
    <row r="43" spans="1:5" x14ac:dyDescent="0.2">
      <c r="A43">
        <v>42</v>
      </c>
      <c r="B43" s="1">
        <v>-6.1210199999999996E-3</v>
      </c>
      <c r="C43" s="1">
        <v>0.291159</v>
      </c>
      <c r="D43" s="1">
        <v>0.628274</v>
      </c>
      <c r="E43" s="1">
        <v>0.26776299999999997</v>
      </c>
    </row>
    <row r="44" spans="1:5" x14ac:dyDescent="0.2">
      <c r="A44">
        <v>43</v>
      </c>
      <c r="B44" s="1">
        <v>-5.5340700000000003E-3</v>
      </c>
      <c r="C44" s="1">
        <v>0.28587000000000001</v>
      </c>
      <c r="D44" s="1">
        <v>0.63140499999999999</v>
      </c>
      <c r="E44" s="1">
        <v>0.26801399999999997</v>
      </c>
    </row>
    <row r="45" spans="1:5" x14ac:dyDescent="0.2">
      <c r="A45">
        <v>44</v>
      </c>
      <c r="B45" s="1">
        <v>-4.9731000000000003E-3</v>
      </c>
      <c r="C45" s="1">
        <v>0.28059899999999999</v>
      </c>
      <c r="D45" s="1">
        <v>0.63462700000000005</v>
      </c>
      <c r="E45" s="1">
        <v>0.268127</v>
      </c>
    </row>
    <row r="46" spans="1:5" x14ac:dyDescent="0.2">
      <c r="A46">
        <v>45</v>
      </c>
      <c r="B46" s="1">
        <v>-4.4391099999999996E-3</v>
      </c>
      <c r="C46" s="1">
        <v>0.275451</v>
      </c>
      <c r="D46" s="1">
        <v>0.63782499999999998</v>
      </c>
      <c r="E46" s="1">
        <v>0.26816800000000002</v>
      </c>
    </row>
    <row r="47" spans="1:5" x14ac:dyDescent="0.2">
      <c r="A47">
        <v>46</v>
      </c>
      <c r="B47" s="1">
        <v>-3.9341100000000002E-3</v>
      </c>
      <c r="C47" s="1">
        <v>0.27047599999999999</v>
      </c>
      <c r="D47" s="1">
        <v>0.64095599999999997</v>
      </c>
      <c r="E47" s="1">
        <v>0.26815600000000001</v>
      </c>
    </row>
    <row r="48" spans="1:5" x14ac:dyDescent="0.2">
      <c r="A48">
        <v>47</v>
      </c>
      <c r="B48" s="1">
        <v>-3.4535199999999999E-3</v>
      </c>
      <c r="C48" s="1">
        <v>0.26562799999999998</v>
      </c>
      <c r="D48" s="1">
        <v>0.644042</v>
      </c>
      <c r="E48" s="1">
        <v>0.2681</v>
      </c>
    </row>
    <row r="49" spans="1:5" x14ac:dyDescent="0.2">
      <c r="A49">
        <v>48</v>
      </c>
      <c r="B49" s="1">
        <v>-2.9944400000000001E-3</v>
      </c>
      <c r="C49" s="1">
        <v>0.26088499999999998</v>
      </c>
      <c r="D49" s="1">
        <v>0.64709000000000005</v>
      </c>
      <c r="E49" s="1">
        <v>0.26800800000000002</v>
      </c>
    </row>
    <row r="50" spans="1:5" x14ac:dyDescent="0.2">
      <c r="A50">
        <v>49</v>
      </c>
      <c r="B50" s="1">
        <v>-2.5547399999999998E-3</v>
      </c>
      <c r="C50" s="1">
        <v>0.25624400000000003</v>
      </c>
      <c r="D50" s="1">
        <v>0.65009399999999995</v>
      </c>
      <c r="E50" s="1">
        <v>0.26789299999999999</v>
      </c>
    </row>
    <row r="51" spans="1:5" x14ac:dyDescent="0.2">
      <c r="A51">
        <v>50</v>
      </c>
      <c r="B51" s="1">
        <v>-2.1287300000000001E-3</v>
      </c>
      <c r="C51" s="1">
        <v>0.25218000000000002</v>
      </c>
      <c r="D51" s="1">
        <v>0.65247299999999997</v>
      </c>
      <c r="E51" s="1">
        <v>0.26814199999999999</v>
      </c>
    </row>
    <row r="52" spans="1:5" x14ac:dyDescent="0.2">
      <c r="A52">
        <v>51</v>
      </c>
      <c r="B52" s="1">
        <v>-1.7155899999999999E-3</v>
      </c>
      <c r="C52" s="1">
        <v>0.249053</v>
      </c>
      <c r="D52" s="1">
        <v>0.65381800000000001</v>
      </c>
      <c r="E52" s="1">
        <v>0.26900400000000002</v>
      </c>
    </row>
    <row r="53" spans="1:5" x14ac:dyDescent="0.2">
      <c r="A53">
        <v>52</v>
      </c>
      <c r="B53" s="1">
        <v>-1.3147E-3</v>
      </c>
      <c r="C53" s="1">
        <v>0.24687400000000001</v>
      </c>
      <c r="D53" s="1">
        <v>0.65412099999999995</v>
      </c>
      <c r="E53" s="1">
        <v>0.27048100000000003</v>
      </c>
    </row>
    <row r="54" spans="1:5" x14ac:dyDescent="0.2">
      <c r="A54">
        <v>53</v>
      </c>
      <c r="B54" s="1">
        <v>-9.2530900000000003E-4</v>
      </c>
      <c r="C54" s="1">
        <v>0.245534</v>
      </c>
      <c r="D54" s="1">
        <v>0.65350299999999995</v>
      </c>
      <c r="E54" s="1">
        <v>0.27249899999999999</v>
      </c>
    </row>
    <row r="55" spans="1:5" x14ac:dyDescent="0.2">
      <c r="A55">
        <v>54</v>
      </c>
      <c r="B55" s="1">
        <v>-5.4945899999999997E-4</v>
      </c>
      <c r="C55" s="1">
        <v>0.24457799999999999</v>
      </c>
      <c r="D55" s="1">
        <v>0.65250399999999997</v>
      </c>
      <c r="E55" s="1">
        <v>0.27471000000000001</v>
      </c>
    </row>
    <row r="56" spans="1:5" x14ac:dyDescent="0.2">
      <c r="A56">
        <v>55</v>
      </c>
      <c r="B56" s="1">
        <v>-1.88495E-4</v>
      </c>
      <c r="C56" s="1">
        <v>0.243677</v>
      </c>
      <c r="D56" s="1">
        <v>0.65151000000000003</v>
      </c>
      <c r="E56" s="1">
        <v>0.276868</v>
      </c>
    </row>
    <row r="57" spans="1:5" x14ac:dyDescent="0.2">
      <c r="A57">
        <v>56</v>
      </c>
      <c r="B57" s="1">
        <v>1.84351E-4</v>
      </c>
      <c r="C57" s="1">
        <v>0.242588</v>
      </c>
      <c r="D57" s="1">
        <v>0.650675</v>
      </c>
      <c r="E57" s="1">
        <v>0.27896900000000002</v>
      </c>
    </row>
    <row r="58" spans="1:5" x14ac:dyDescent="0.2">
      <c r="A58">
        <v>57</v>
      </c>
      <c r="B58" s="1">
        <v>5.6993799999999998E-4</v>
      </c>
      <c r="C58" s="1">
        <v>0.241373</v>
      </c>
      <c r="D58" s="1">
        <v>0.64992499999999997</v>
      </c>
      <c r="E58" s="1">
        <v>0.28106100000000001</v>
      </c>
    </row>
    <row r="59" spans="1:5" x14ac:dyDescent="0.2">
      <c r="A59">
        <v>58</v>
      </c>
      <c r="B59" s="1">
        <v>9.6899099999999999E-4</v>
      </c>
      <c r="C59" s="1">
        <v>0.240144</v>
      </c>
      <c r="D59" s="1">
        <v>0.64912999999999998</v>
      </c>
      <c r="E59" s="1">
        <v>0.283225</v>
      </c>
    </row>
    <row r="60" spans="1:5" x14ac:dyDescent="0.2">
      <c r="A60">
        <v>59</v>
      </c>
      <c r="B60" s="1">
        <v>1.38675E-3</v>
      </c>
      <c r="C60" s="1">
        <v>0.23952499999999999</v>
      </c>
      <c r="D60" s="1">
        <v>0.64754800000000001</v>
      </c>
      <c r="E60" s="1">
        <v>0.28594399999999998</v>
      </c>
    </row>
    <row r="61" spans="1:5" x14ac:dyDescent="0.2">
      <c r="A61">
        <v>60</v>
      </c>
      <c r="B61" s="1">
        <v>1.79962E-3</v>
      </c>
      <c r="C61" s="1">
        <v>0.239648</v>
      </c>
      <c r="D61" s="1">
        <v>0.64513900000000002</v>
      </c>
      <c r="E61" s="1">
        <v>0.289155</v>
      </c>
    </row>
    <row r="62" spans="1:5" x14ac:dyDescent="0.2">
      <c r="A62">
        <v>61</v>
      </c>
      <c r="B62" s="1">
        <v>2.2113800000000002E-3</v>
      </c>
      <c r="C62" s="1">
        <v>0.24029400000000001</v>
      </c>
      <c r="D62" s="1">
        <v>0.64211600000000002</v>
      </c>
      <c r="E62" s="1">
        <v>0.29276000000000002</v>
      </c>
    </row>
    <row r="63" spans="1:5" x14ac:dyDescent="0.2">
      <c r="A63">
        <v>62</v>
      </c>
      <c r="B63" s="1">
        <v>2.63204E-3</v>
      </c>
      <c r="C63" s="1">
        <v>0.24113799999999999</v>
      </c>
      <c r="D63" s="1">
        <v>0.63875700000000002</v>
      </c>
      <c r="E63" s="1">
        <v>0.29666300000000001</v>
      </c>
    </row>
    <row r="64" spans="1:5" x14ac:dyDescent="0.2">
      <c r="A64">
        <v>63</v>
      </c>
      <c r="B64" s="1">
        <v>3.0564699999999999E-3</v>
      </c>
      <c r="C64" s="1">
        <v>0.241538</v>
      </c>
      <c r="D64" s="1">
        <v>0.63581699999999997</v>
      </c>
      <c r="E64" s="1">
        <v>0.30038300000000001</v>
      </c>
    </row>
    <row r="65" spans="1:5" x14ac:dyDescent="0.2">
      <c r="A65">
        <v>64</v>
      </c>
      <c r="B65" s="1">
        <v>3.4873199999999999E-3</v>
      </c>
      <c r="C65" s="1">
        <v>0.24145800000000001</v>
      </c>
      <c r="D65" s="1">
        <v>0.63331400000000004</v>
      </c>
      <c r="E65" s="1">
        <v>0.30392799999999998</v>
      </c>
    </row>
    <row r="66" spans="1:5" x14ac:dyDescent="0.2">
      <c r="A66">
        <v>65</v>
      </c>
      <c r="B66" s="1">
        <v>3.9215700000000001E-3</v>
      </c>
      <c r="C66" s="1">
        <v>0.24104900000000001</v>
      </c>
      <c r="D66" s="1">
        <v>0.63110100000000002</v>
      </c>
      <c r="E66" s="1">
        <v>0.307369</v>
      </c>
    </row>
    <row r="67" spans="1:5" x14ac:dyDescent="0.2">
      <c r="A67">
        <v>66</v>
      </c>
      <c r="B67" s="1">
        <v>4.3476399999999998E-3</v>
      </c>
      <c r="C67" s="1">
        <v>0.24044599999999999</v>
      </c>
      <c r="D67" s="1">
        <v>0.62911799999999996</v>
      </c>
      <c r="E67" s="1">
        <v>0.310666</v>
      </c>
    </row>
    <row r="68" spans="1:5" x14ac:dyDescent="0.2">
      <c r="A68">
        <v>67</v>
      </c>
      <c r="B68" s="1">
        <v>4.7676000000000003E-3</v>
      </c>
      <c r="C68" s="1">
        <v>0.240012</v>
      </c>
      <c r="D68" s="1">
        <v>0.62694300000000003</v>
      </c>
      <c r="E68" s="1">
        <v>0.31408399999999997</v>
      </c>
    </row>
    <row r="69" spans="1:5" x14ac:dyDescent="0.2">
      <c r="A69">
        <v>68</v>
      </c>
      <c r="B69" s="1">
        <v>5.1894200000000001E-3</v>
      </c>
      <c r="C69" s="1">
        <v>0.24074200000000001</v>
      </c>
      <c r="D69" s="1">
        <v>0.62339500000000003</v>
      </c>
      <c r="E69" s="1">
        <v>0.31838499999999997</v>
      </c>
    </row>
    <row r="70" spans="1:5" x14ac:dyDescent="0.2">
      <c r="A70">
        <v>69</v>
      </c>
      <c r="B70" s="1">
        <v>5.6261499999999999E-3</v>
      </c>
      <c r="C70" s="1">
        <v>0.242705</v>
      </c>
      <c r="D70" s="1">
        <v>0.61834999999999996</v>
      </c>
      <c r="E70" s="1">
        <v>0.32367699999999999</v>
      </c>
    </row>
    <row r="71" spans="1:5" x14ac:dyDescent="0.2">
      <c r="A71">
        <v>70</v>
      </c>
      <c r="B71" s="1">
        <v>5.6753300000000001E-3</v>
      </c>
      <c r="C71" s="1">
        <v>0.249054</v>
      </c>
      <c r="D71" s="1">
        <v>0.61024199999999995</v>
      </c>
      <c r="E71" s="1">
        <v>0.32939600000000002</v>
      </c>
    </row>
    <row r="72" spans="1:5" x14ac:dyDescent="0.2">
      <c r="A72">
        <v>71</v>
      </c>
      <c r="B72" s="1">
        <v>5.2063700000000001E-3</v>
      </c>
      <c r="C72" s="1">
        <v>0.26004899999999997</v>
      </c>
      <c r="D72" s="1">
        <v>0.59947700000000004</v>
      </c>
      <c r="E72" s="1">
        <v>0.33475500000000002</v>
      </c>
    </row>
    <row r="73" spans="1:5" x14ac:dyDescent="0.2">
      <c r="A73">
        <v>72</v>
      </c>
      <c r="B73" s="1">
        <v>4.2200199999999997E-3</v>
      </c>
      <c r="C73" s="1">
        <v>0.274316</v>
      </c>
      <c r="D73" s="1">
        <v>0.58765699999999998</v>
      </c>
      <c r="E73" s="1">
        <v>0.33874100000000001</v>
      </c>
    </row>
    <row r="74" spans="1:5" x14ac:dyDescent="0.2">
      <c r="A74">
        <v>73</v>
      </c>
      <c r="B74" s="1">
        <v>2.7465100000000002E-3</v>
      </c>
      <c r="C74" s="1">
        <v>0.29124100000000003</v>
      </c>
      <c r="D74" s="1">
        <v>0.57533999999999996</v>
      </c>
      <c r="E74" s="1">
        <v>0.341117</v>
      </c>
    </row>
    <row r="75" spans="1:5" x14ac:dyDescent="0.2">
      <c r="A75">
        <v>74</v>
      </c>
      <c r="B75" s="1">
        <v>1.1786699999999999E-3</v>
      </c>
      <c r="C75" s="1">
        <v>0.30768499999999999</v>
      </c>
      <c r="D75" s="1">
        <v>0.56412899999999999</v>
      </c>
      <c r="E75" s="1">
        <v>0.34238499999999999</v>
      </c>
    </row>
    <row r="76" spans="1:5" x14ac:dyDescent="0.2">
      <c r="A76">
        <v>75</v>
      </c>
      <c r="B76" s="1">
        <v>-3.45748E-4</v>
      </c>
      <c r="C76" s="1">
        <v>0.32291500000000001</v>
      </c>
      <c r="D76" s="1">
        <v>0.55415199999999998</v>
      </c>
      <c r="E76" s="1">
        <v>0.342997</v>
      </c>
    </row>
    <row r="77" spans="1:5" x14ac:dyDescent="0.2">
      <c r="A77">
        <v>76</v>
      </c>
      <c r="B77" s="1">
        <v>-1.78174E-3</v>
      </c>
      <c r="C77" s="1">
        <v>0.337698</v>
      </c>
      <c r="D77" s="1">
        <v>0.54430100000000003</v>
      </c>
      <c r="E77" s="1">
        <v>0.34381200000000001</v>
      </c>
    </row>
    <row r="78" spans="1:5" x14ac:dyDescent="0.2">
      <c r="A78">
        <v>77</v>
      </c>
      <c r="B78" s="1">
        <v>-3.0936100000000001E-3</v>
      </c>
      <c r="C78" s="1">
        <v>0.35199799999999998</v>
      </c>
      <c r="D78" s="1">
        <v>0.53443200000000002</v>
      </c>
      <c r="E78" s="1">
        <v>0.34505599999999997</v>
      </c>
    </row>
    <row r="79" spans="1:5" x14ac:dyDescent="0.2">
      <c r="A79">
        <v>78</v>
      </c>
      <c r="B79" s="1">
        <v>-4.27824E-3</v>
      </c>
      <c r="C79" s="1">
        <v>0.36592999999999998</v>
      </c>
      <c r="D79" s="1">
        <v>0.52438799999999997</v>
      </c>
      <c r="E79" s="1">
        <v>0.34684999999999999</v>
      </c>
    </row>
    <row r="80" spans="1:5" x14ac:dyDescent="0.2">
      <c r="A80">
        <v>79</v>
      </c>
      <c r="B80" s="1">
        <v>-5.3096000000000003E-3</v>
      </c>
      <c r="C80" s="1">
        <v>0.37945099999999998</v>
      </c>
      <c r="D80" s="1">
        <v>0.514073</v>
      </c>
      <c r="E80" s="1">
        <v>0.34936200000000001</v>
      </c>
    </row>
    <row r="81" spans="1:5" x14ac:dyDescent="0.2">
      <c r="A81">
        <v>80</v>
      </c>
      <c r="B81" s="1">
        <v>-6.2610000000000001E-3</v>
      </c>
      <c r="C81" s="1">
        <v>0.39196199999999998</v>
      </c>
      <c r="D81" s="1">
        <v>0.50456900000000005</v>
      </c>
      <c r="E81" s="1">
        <v>0.35162500000000002</v>
      </c>
    </row>
    <row r="82" spans="1:5" x14ac:dyDescent="0.2">
      <c r="A82">
        <v>81</v>
      </c>
      <c r="B82" s="1">
        <v>-7.1225799999999999E-3</v>
      </c>
      <c r="C82" s="1">
        <v>0.40529100000000001</v>
      </c>
      <c r="D82" s="1">
        <v>0.49369600000000002</v>
      </c>
      <c r="E82" s="1">
        <v>0.35505399999999998</v>
      </c>
    </row>
    <row r="83" spans="1:5" x14ac:dyDescent="0.2">
      <c r="A83">
        <v>82</v>
      </c>
      <c r="B83" s="1">
        <v>-7.8892300000000005E-3</v>
      </c>
      <c r="C83" s="1">
        <v>0.419317</v>
      </c>
      <c r="D83" s="1">
        <v>0.481543</v>
      </c>
      <c r="E83" s="1">
        <v>0.35963299999999998</v>
      </c>
    </row>
    <row r="84" spans="1:5" x14ac:dyDescent="0.2">
      <c r="A84">
        <v>83</v>
      </c>
      <c r="B84" s="1">
        <v>-8.6035499999999997E-3</v>
      </c>
      <c r="C84" s="1">
        <v>0.43426199999999998</v>
      </c>
      <c r="D84" s="1">
        <v>0.46808</v>
      </c>
      <c r="E84" s="1">
        <v>0.36521599999999999</v>
      </c>
    </row>
    <row r="85" spans="1:5" x14ac:dyDescent="0.2">
      <c r="A85">
        <v>84</v>
      </c>
      <c r="B85" s="1">
        <v>-9.1637899999999998E-3</v>
      </c>
      <c r="C85" s="1">
        <v>0.451378</v>
      </c>
      <c r="D85" s="1">
        <v>0.451291</v>
      </c>
      <c r="E85" s="1">
        <v>0.37349100000000002</v>
      </c>
    </row>
    <row r="86" spans="1:5" x14ac:dyDescent="0.2">
      <c r="A86">
        <v>85</v>
      </c>
      <c r="B86" s="1">
        <v>-9.5106800000000005E-3</v>
      </c>
      <c r="C86" s="1">
        <v>0.46893499999999999</v>
      </c>
      <c r="D86" s="1">
        <v>0.43283700000000003</v>
      </c>
      <c r="E86" s="1">
        <v>0.38367499999999999</v>
      </c>
    </row>
    <row r="87" spans="1:5" x14ac:dyDescent="0.2">
      <c r="A87">
        <v>86</v>
      </c>
      <c r="B87" s="1">
        <v>-9.7714099999999995E-3</v>
      </c>
      <c r="C87" s="1">
        <v>0.48772700000000002</v>
      </c>
      <c r="D87" s="1">
        <v>0.41249599999999997</v>
      </c>
      <c r="E87" s="1">
        <v>0.39538299999999998</v>
      </c>
    </row>
    <row r="88" spans="1:5" x14ac:dyDescent="0.2">
      <c r="A88">
        <v>87</v>
      </c>
      <c r="B88" s="1">
        <v>-1.00915E-2</v>
      </c>
      <c r="C88" s="1">
        <v>0.51195900000000005</v>
      </c>
      <c r="D88" s="1">
        <v>0.38622299999999998</v>
      </c>
      <c r="E88" s="1">
        <v>0.41053499999999998</v>
      </c>
    </row>
    <row r="89" spans="1:5" x14ac:dyDescent="0.2">
      <c r="A89">
        <v>88</v>
      </c>
      <c r="B89" s="1">
        <v>-1.05127E-2</v>
      </c>
      <c r="C89" s="1">
        <v>0.53948499999999999</v>
      </c>
      <c r="D89" s="1">
        <v>0.356736</v>
      </c>
      <c r="E89" s="1">
        <v>0.42725000000000002</v>
      </c>
    </row>
    <row r="90" spans="1:5" x14ac:dyDescent="0.2">
      <c r="A90">
        <v>89</v>
      </c>
      <c r="B90" s="1">
        <v>-1.0943100000000001E-2</v>
      </c>
      <c r="C90" s="1">
        <v>0.57050699999999999</v>
      </c>
      <c r="D90" s="1">
        <v>0.32329999999999998</v>
      </c>
      <c r="E90" s="1">
        <v>0.44636399999999998</v>
      </c>
    </row>
    <row r="91" spans="1:5" x14ac:dyDescent="0.2">
      <c r="A91">
        <v>90</v>
      </c>
      <c r="B91" s="1">
        <v>-1.1365699999999999E-2</v>
      </c>
      <c r="C91" s="1">
        <v>0.60526100000000005</v>
      </c>
      <c r="D91" s="1">
        <v>0.285547</v>
      </c>
      <c r="E91" s="1">
        <v>0.46817900000000001</v>
      </c>
    </row>
    <row r="92" spans="1:5" x14ac:dyDescent="0.2">
      <c r="A92">
        <v>91</v>
      </c>
      <c r="B92" s="1">
        <v>-1.17474E-2</v>
      </c>
      <c r="C92" s="1">
        <v>0.63996799999999998</v>
      </c>
      <c r="D92" s="1">
        <v>0.24765100000000001</v>
      </c>
      <c r="E92" s="1">
        <v>0.490228</v>
      </c>
    </row>
    <row r="93" spans="1:5" x14ac:dyDescent="0.2">
      <c r="A93">
        <v>92</v>
      </c>
      <c r="B93" s="1">
        <v>-1.20748E-2</v>
      </c>
      <c r="C93" s="1">
        <v>0.677427</v>
      </c>
      <c r="D93" s="1">
        <v>0.20630299999999999</v>
      </c>
      <c r="E93" s="1">
        <v>0.51463899999999996</v>
      </c>
    </row>
    <row r="94" spans="1:5" x14ac:dyDescent="0.2">
      <c r="A94">
        <v>93</v>
      </c>
      <c r="B94" s="1">
        <v>-1.2469600000000001E-2</v>
      </c>
      <c r="C94" s="1">
        <v>0.71714900000000004</v>
      </c>
      <c r="D94" s="1">
        <v>0.16278200000000001</v>
      </c>
      <c r="E94" s="1">
        <v>0.54007099999999997</v>
      </c>
    </row>
    <row r="95" spans="1:5" x14ac:dyDescent="0.2">
      <c r="A95">
        <v>94</v>
      </c>
      <c r="B95" s="1">
        <v>-1.28492E-2</v>
      </c>
      <c r="C95" s="1">
        <v>0.76076299999999997</v>
      </c>
      <c r="D95" s="1">
        <v>0.11473899999999999</v>
      </c>
      <c r="E95" s="1">
        <v>0.56834300000000004</v>
      </c>
    </row>
    <row r="96" spans="1:5" x14ac:dyDescent="0.2">
      <c r="A96">
        <v>95</v>
      </c>
      <c r="B96" s="1">
        <v>-1.3156899999999999E-2</v>
      </c>
      <c r="C96" s="1">
        <v>0.80747400000000003</v>
      </c>
      <c r="D96" s="1">
        <v>6.2755599999999995E-2</v>
      </c>
      <c r="E96" s="1">
        <v>0.59935099999999997</v>
      </c>
    </row>
    <row r="97" spans="1:5" x14ac:dyDescent="0.2">
      <c r="A97">
        <v>96</v>
      </c>
      <c r="B97" s="1">
        <v>-1.3677E-2</v>
      </c>
      <c r="C97" s="1">
        <v>0.85590299999999997</v>
      </c>
      <c r="D97" s="1">
        <v>1.0104500000000001E-2</v>
      </c>
      <c r="E97" s="1">
        <v>0.62976699999999997</v>
      </c>
    </row>
    <row r="98" spans="1:5" x14ac:dyDescent="0.2">
      <c r="A98">
        <v>97</v>
      </c>
      <c r="B98" s="1">
        <v>-1.54775E-2</v>
      </c>
      <c r="C98" s="1">
        <v>0.92433299999999996</v>
      </c>
      <c r="D98" s="1">
        <v>-5.7457300000000003E-2</v>
      </c>
      <c r="E98" s="1">
        <v>0.66320900000000005</v>
      </c>
    </row>
    <row r="99" spans="1:5" x14ac:dyDescent="0.2">
      <c r="A99">
        <v>98</v>
      </c>
      <c r="B99" s="1">
        <v>-1.9029799999999999E-2</v>
      </c>
      <c r="C99" s="1">
        <v>0.98183500000000001</v>
      </c>
      <c r="D99" s="1">
        <v>-0.10016600000000001</v>
      </c>
      <c r="E99" s="1">
        <v>0.67158499999999999</v>
      </c>
    </row>
    <row r="100" spans="1:5" x14ac:dyDescent="0.2">
      <c r="A100">
        <v>99</v>
      </c>
      <c r="B100" s="1">
        <v>-2.22375E-2</v>
      </c>
      <c r="C100" s="1">
        <v>1.0167999999999999</v>
      </c>
      <c r="D100" s="1">
        <v>-0.117081</v>
      </c>
      <c r="E100" s="1">
        <v>0.663802</v>
      </c>
    </row>
    <row r="101" spans="1:5" x14ac:dyDescent="0.2">
      <c r="A101">
        <v>100</v>
      </c>
      <c r="B101" s="1">
        <v>-2.48209E-2</v>
      </c>
      <c r="C101" s="1">
        <v>1.0322100000000001</v>
      </c>
      <c r="D101" s="1">
        <v>-0.113353</v>
      </c>
      <c r="E101" s="1">
        <v>0.64437299999999997</v>
      </c>
    </row>
    <row r="102" spans="1:5" x14ac:dyDescent="0.2">
      <c r="A102">
        <v>101</v>
      </c>
      <c r="B102" s="1">
        <v>-2.6378100000000002E-2</v>
      </c>
      <c r="C102" s="1">
        <v>1.0349299999999999</v>
      </c>
      <c r="D102" s="1">
        <v>-0.10119</v>
      </c>
      <c r="E102" s="1">
        <v>0.62442299999999995</v>
      </c>
    </row>
    <row r="103" spans="1:5" x14ac:dyDescent="0.2">
      <c r="A103">
        <v>102</v>
      </c>
      <c r="B103" s="1">
        <v>-2.7234299999999999E-2</v>
      </c>
      <c r="C103" s="1">
        <v>1.03701</v>
      </c>
      <c r="D103" s="1">
        <v>-9.3951300000000001E-2</v>
      </c>
      <c r="E103" s="1">
        <v>0.61202400000000001</v>
      </c>
    </row>
    <row r="104" spans="1:5" x14ac:dyDescent="0.2">
      <c r="A104">
        <v>103</v>
      </c>
      <c r="B104" s="1">
        <v>-2.7828499999999999E-2</v>
      </c>
      <c r="C104" s="1">
        <v>1.0385899999999999</v>
      </c>
      <c r="D104" s="1">
        <v>-8.8276599999999997E-2</v>
      </c>
      <c r="E104" s="1">
        <v>0.60231100000000004</v>
      </c>
    </row>
    <row r="105" spans="1:5" x14ac:dyDescent="0.2">
      <c r="A105">
        <v>104</v>
      </c>
      <c r="B105" s="1">
        <v>-2.8268100000000001E-2</v>
      </c>
      <c r="C105" s="1">
        <v>1.04165</v>
      </c>
      <c r="D105" s="1">
        <v>-8.5931900000000006E-2</v>
      </c>
      <c r="E105" s="1">
        <v>0.59599999999999997</v>
      </c>
    </row>
    <row r="106" spans="1:5" x14ac:dyDescent="0.2">
      <c r="A106">
        <v>105</v>
      </c>
      <c r="B106" s="1">
        <v>-2.86187E-2</v>
      </c>
      <c r="C106" s="1">
        <v>1.04528</v>
      </c>
      <c r="D106" s="1">
        <v>-8.5514699999999999E-2</v>
      </c>
      <c r="E106" s="1">
        <v>0.59193300000000004</v>
      </c>
    </row>
    <row r="107" spans="1:5" x14ac:dyDescent="0.2">
      <c r="A107">
        <v>106</v>
      </c>
      <c r="B107" s="1">
        <v>-2.8912E-2</v>
      </c>
      <c r="C107" s="1">
        <v>1.04901</v>
      </c>
      <c r="D107" s="1">
        <v>-8.5931499999999994E-2</v>
      </c>
      <c r="E107" s="1">
        <v>0.58899400000000002</v>
      </c>
    </row>
    <row r="108" spans="1:5" x14ac:dyDescent="0.2">
      <c r="A108">
        <v>107</v>
      </c>
      <c r="B108" s="1">
        <v>-2.9167200000000001E-2</v>
      </c>
      <c r="C108" s="1">
        <v>1.05315</v>
      </c>
      <c r="D108" s="1">
        <v>-8.7396699999999994E-2</v>
      </c>
      <c r="E108" s="1">
        <v>0.587175</v>
      </c>
    </row>
    <row r="109" spans="1:5" x14ac:dyDescent="0.2">
      <c r="A109">
        <v>108</v>
      </c>
      <c r="B109" s="1">
        <v>-2.93818E-2</v>
      </c>
      <c r="C109" s="1">
        <v>1.0574699999999999</v>
      </c>
      <c r="D109" s="1">
        <v>-8.9543899999999996E-2</v>
      </c>
      <c r="E109" s="1">
        <v>0.58617300000000006</v>
      </c>
    </row>
    <row r="110" spans="1:5" x14ac:dyDescent="0.2">
      <c r="A110">
        <v>109</v>
      </c>
      <c r="B110" s="1">
        <v>-2.95605E-2</v>
      </c>
      <c r="C110" s="1">
        <v>1.0619400000000001</v>
      </c>
      <c r="D110" s="1">
        <v>-9.2240799999999998E-2</v>
      </c>
      <c r="E110" s="1">
        <v>0.58582199999999995</v>
      </c>
    </row>
    <row r="111" spans="1:5" x14ac:dyDescent="0.2">
      <c r="A111">
        <v>110</v>
      </c>
      <c r="B111" s="1">
        <v>-2.9708399999999999E-2</v>
      </c>
      <c r="C111" s="1">
        <v>1.06671</v>
      </c>
      <c r="D111" s="1">
        <v>-9.5534999999999995E-2</v>
      </c>
      <c r="E111" s="1">
        <v>0.58604800000000001</v>
      </c>
    </row>
    <row r="112" spans="1:5" x14ac:dyDescent="0.2">
      <c r="A112">
        <v>111</v>
      </c>
      <c r="B112" s="1">
        <v>-2.98263E-2</v>
      </c>
      <c r="C112" s="1">
        <v>1.0715399999999999</v>
      </c>
      <c r="D112" s="1">
        <v>-9.9114999999999995E-2</v>
      </c>
      <c r="E112" s="1">
        <v>0.58661700000000006</v>
      </c>
    </row>
    <row r="113" spans="1:5" x14ac:dyDescent="0.2">
      <c r="A113">
        <v>112</v>
      </c>
      <c r="B113" s="1">
        <v>-2.9921199999999998E-2</v>
      </c>
      <c r="C113" s="1">
        <v>1.07592</v>
      </c>
      <c r="D113" s="1">
        <v>-0.10238700000000001</v>
      </c>
      <c r="E113" s="1">
        <v>0.58716599999999997</v>
      </c>
    </row>
    <row r="114" spans="1:5" x14ac:dyDescent="0.2">
      <c r="A114">
        <v>113</v>
      </c>
      <c r="B114" s="1">
        <v>-2.99945E-2</v>
      </c>
      <c r="C114" s="1">
        <v>1.07978</v>
      </c>
      <c r="D114" s="1">
        <v>-0.10528</v>
      </c>
      <c r="E114" s="1">
        <v>0.58765500000000004</v>
      </c>
    </row>
    <row r="115" spans="1:5" x14ac:dyDescent="0.2">
      <c r="A115">
        <v>114</v>
      </c>
      <c r="B115" s="1">
        <v>-3.0047399999999998E-2</v>
      </c>
      <c r="C115" s="1">
        <v>1.0830900000000001</v>
      </c>
      <c r="D115" s="1">
        <v>-0.10775999999999999</v>
      </c>
      <c r="E115" s="1">
        <v>0.588059</v>
      </c>
    </row>
    <row r="116" spans="1:5" x14ac:dyDescent="0.2">
      <c r="A116">
        <v>115</v>
      </c>
      <c r="B116" s="1">
        <v>-3.00828E-2</v>
      </c>
      <c r="C116" s="1">
        <v>1.08579</v>
      </c>
      <c r="D116" s="1">
        <v>-0.109732</v>
      </c>
      <c r="E116" s="1">
        <v>0.58831199999999995</v>
      </c>
    </row>
    <row r="117" spans="1:5" x14ac:dyDescent="0.2">
      <c r="A117">
        <v>116</v>
      </c>
      <c r="B117" s="1">
        <v>-3.0102899999999998E-2</v>
      </c>
      <c r="C117" s="1">
        <v>1.0879099999999999</v>
      </c>
      <c r="D117" s="1">
        <v>-0.11119900000000001</v>
      </c>
      <c r="E117" s="1">
        <v>0.58838999999999997</v>
      </c>
    </row>
    <row r="118" spans="1:5" x14ac:dyDescent="0.2">
      <c r="A118">
        <v>117</v>
      </c>
      <c r="B118" s="1">
        <v>-3.0106299999999999E-2</v>
      </c>
      <c r="C118" s="1">
        <v>1.08972</v>
      </c>
      <c r="D118" s="1">
        <v>-0.11247600000000001</v>
      </c>
      <c r="E118" s="1">
        <v>0.58848100000000003</v>
      </c>
    </row>
    <row r="119" spans="1:5" x14ac:dyDescent="0.2">
      <c r="A119">
        <v>118</v>
      </c>
      <c r="B119" s="1">
        <v>-3.0092899999999999E-2</v>
      </c>
      <c r="C119" s="1">
        <v>1.09141</v>
      </c>
      <c r="D119" s="1">
        <v>-0.113784</v>
      </c>
      <c r="E119" s="1">
        <v>0.58872199999999997</v>
      </c>
    </row>
    <row r="120" spans="1:5" x14ac:dyDescent="0.2">
      <c r="A120">
        <v>119</v>
      </c>
      <c r="B120" s="1">
        <v>-3.0062800000000001E-2</v>
      </c>
      <c r="C120" s="1">
        <v>1.09317</v>
      </c>
      <c r="D120" s="1">
        <v>-0.115329</v>
      </c>
      <c r="E120" s="1">
        <v>0.58923999999999999</v>
      </c>
    </row>
    <row r="121" spans="1:5" x14ac:dyDescent="0.2">
      <c r="A121">
        <v>120</v>
      </c>
      <c r="B121" s="1">
        <v>-3.00174E-2</v>
      </c>
      <c r="C121" s="1">
        <v>1.09507</v>
      </c>
      <c r="D121" s="1">
        <v>-0.117177</v>
      </c>
      <c r="E121" s="1">
        <v>0.59006400000000003</v>
      </c>
    </row>
    <row r="122" spans="1:5" x14ac:dyDescent="0.2">
      <c r="A122">
        <v>121</v>
      </c>
      <c r="B122" s="1">
        <v>-2.99613E-2</v>
      </c>
      <c r="C122" s="1">
        <v>1.0969199999999999</v>
      </c>
      <c r="D122" s="1">
        <v>-0.11908100000000001</v>
      </c>
      <c r="E122" s="1">
        <v>0.59100900000000001</v>
      </c>
    </row>
    <row r="123" spans="1:5" x14ac:dyDescent="0.2">
      <c r="A123">
        <v>122</v>
      </c>
      <c r="B123" s="1">
        <v>-2.98988E-2</v>
      </c>
      <c r="C123" s="1">
        <v>1.0986400000000001</v>
      </c>
      <c r="D123" s="1">
        <v>-0.120908</v>
      </c>
      <c r="E123" s="1">
        <v>0.59197200000000005</v>
      </c>
    </row>
    <row r="124" spans="1:5" x14ac:dyDescent="0.2">
      <c r="A124">
        <v>123</v>
      </c>
      <c r="B124" s="1">
        <v>-2.9832399999999999E-2</v>
      </c>
      <c r="C124" s="1">
        <v>1.1003099999999999</v>
      </c>
      <c r="D124" s="1">
        <v>-0.122751</v>
      </c>
      <c r="E124" s="1">
        <v>0.59300600000000003</v>
      </c>
    </row>
    <row r="125" spans="1:5" x14ac:dyDescent="0.2">
      <c r="A125">
        <v>124</v>
      </c>
      <c r="B125" s="1">
        <v>-2.9762400000000001E-2</v>
      </c>
      <c r="C125" s="1">
        <v>1.10205</v>
      </c>
      <c r="D125" s="1">
        <v>-0.124748</v>
      </c>
      <c r="E125" s="1">
        <v>0.594194</v>
      </c>
    </row>
    <row r="126" spans="1:5" x14ac:dyDescent="0.2">
      <c r="A126">
        <v>125</v>
      </c>
      <c r="B126" s="1">
        <v>-2.96925E-2</v>
      </c>
      <c r="C126" s="1">
        <v>1.10368</v>
      </c>
      <c r="D126" s="1">
        <v>-0.12665699999999999</v>
      </c>
      <c r="E126" s="1">
        <v>0.595364</v>
      </c>
    </row>
    <row r="127" spans="1:5" x14ac:dyDescent="0.2">
      <c r="A127">
        <v>126</v>
      </c>
      <c r="B127" s="1">
        <v>-2.96225E-2</v>
      </c>
      <c r="C127" s="1">
        <v>1.1051899999999999</v>
      </c>
      <c r="D127" s="1">
        <v>-0.12847</v>
      </c>
      <c r="E127" s="1">
        <v>0.59650599999999998</v>
      </c>
    </row>
    <row r="128" spans="1:5" x14ac:dyDescent="0.2">
      <c r="A128">
        <v>127</v>
      </c>
      <c r="B128" s="1">
        <v>-2.95523E-2</v>
      </c>
      <c r="C128" s="1">
        <v>1.1064499999999999</v>
      </c>
      <c r="D128" s="1">
        <v>-0.13001299999999999</v>
      </c>
      <c r="E128" s="1">
        <v>0.59750099999999995</v>
      </c>
    </row>
    <row r="129" spans="1:5" x14ac:dyDescent="0.2">
      <c r="A129">
        <v>128</v>
      </c>
      <c r="B129" s="1">
        <v>-2.9480200000000002E-2</v>
      </c>
      <c r="C129" s="1">
        <v>1.1076299999999999</v>
      </c>
      <c r="D129" s="1">
        <v>-0.131498</v>
      </c>
      <c r="E129" s="1">
        <v>0.59848599999999996</v>
      </c>
    </row>
    <row r="130" spans="1:5" x14ac:dyDescent="0.2">
      <c r="A130">
        <v>129</v>
      </c>
      <c r="B130" s="1">
        <v>-2.94039E-2</v>
      </c>
      <c r="C130" s="1">
        <v>1.1090100000000001</v>
      </c>
      <c r="D130" s="1">
        <v>-0.13325799999999999</v>
      </c>
      <c r="E130" s="1">
        <v>0.59968699999999997</v>
      </c>
    </row>
    <row r="131" spans="1:5" x14ac:dyDescent="0.2">
      <c r="A131">
        <v>130</v>
      </c>
      <c r="B131" s="1">
        <v>-2.9323200000000001E-2</v>
      </c>
      <c r="C131" s="1">
        <v>1.1106400000000001</v>
      </c>
      <c r="D131" s="1">
        <v>-0.13536799999999999</v>
      </c>
      <c r="E131" s="1">
        <v>0.60114699999999999</v>
      </c>
    </row>
    <row r="132" spans="1:5" x14ac:dyDescent="0.2">
      <c r="A132">
        <v>131</v>
      </c>
      <c r="B132" s="1">
        <v>-2.92386E-2</v>
      </c>
      <c r="C132" s="1">
        <v>1.11253</v>
      </c>
      <c r="D132" s="1">
        <v>-0.13781299999999999</v>
      </c>
      <c r="E132" s="1">
        <v>0.60285200000000005</v>
      </c>
    </row>
    <row r="133" spans="1:5" x14ac:dyDescent="0.2">
      <c r="A133">
        <v>132</v>
      </c>
      <c r="B133" s="1">
        <v>-2.9153100000000001E-2</v>
      </c>
      <c r="C133" s="1">
        <v>1.11435</v>
      </c>
      <c r="D133" s="1">
        <v>-0.14019999999999999</v>
      </c>
      <c r="E133" s="1">
        <v>0.60453599999999996</v>
      </c>
    </row>
    <row r="134" spans="1:5" x14ac:dyDescent="0.2">
      <c r="A134">
        <v>133</v>
      </c>
      <c r="B134" s="1">
        <v>-2.9067699999999998E-2</v>
      </c>
      <c r="C134" s="1">
        <v>1.1160699999999999</v>
      </c>
      <c r="D134" s="1">
        <v>-0.14246</v>
      </c>
      <c r="E134" s="1">
        <v>0.60613700000000004</v>
      </c>
    </row>
    <row r="135" spans="1:5" x14ac:dyDescent="0.2">
      <c r="A135">
        <v>134</v>
      </c>
      <c r="B135" s="1">
        <v>-2.89804E-2</v>
      </c>
      <c r="C135" s="1">
        <v>1.1181000000000001</v>
      </c>
      <c r="D135" s="1">
        <v>-0.14505599999999999</v>
      </c>
      <c r="E135" s="1">
        <v>0.60791600000000001</v>
      </c>
    </row>
    <row r="136" spans="1:5" x14ac:dyDescent="0.2">
      <c r="A136">
        <v>135</v>
      </c>
      <c r="B136" s="1">
        <v>-2.88928E-2</v>
      </c>
      <c r="C136" s="1">
        <v>1.12079</v>
      </c>
      <c r="D136" s="1">
        <v>-0.148372</v>
      </c>
      <c r="E136" s="1">
        <v>0.61011599999999999</v>
      </c>
    </row>
    <row r="137" spans="1:5" x14ac:dyDescent="0.2">
      <c r="A137">
        <v>136</v>
      </c>
      <c r="B137" s="1">
        <v>-2.8808E-2</v>
      </c>
      <c r="C137" s="1">
        <v>1.1243399999999999</v>
      </c>
      <c r="D137" s="1">
        <v>-0.152641</v>
      </c>
      <c r="E137" s="1">
        <v>0.61287899999999995</v>
      </c>
    </row>
    <row r="138" spans="1:5" x14ac:dyDescent="0.2">
      <c r="A138">
        <v>137</v>
      </c>
      <c r="B138" s="1">
        <v>-2.8728500000000001E-2</v>
      </c>
      <c r="C138" s="1">
        <v>1.1285700000000001</v>
      </c>
      <c r="D138" s="1">
        <v>-0.15765699999999999</v>
      </c>
      <c r="E138" s="1">
        <v>0.61607000000000001</v>
      </c>
    </row>
    <row r="139" spans="1:5" x14ac:dyDescent="0.2">
      <c r="A139">
        <v>138</v>
      </c>
      <c r="B139" s="1">
        <v>-2.8658099999999999E-2</v>
      </c>
      <c r="C139" s="1">
        <v>1.13297</v>
      </c>
      <c r="D139" s="1">
        <v>-0.16281999999999999</v>
      </c>
      <c r="E139" s="1">
        <v>0.61932900000000002</v>
      </c>
    </row>
    <row r="140" spans="1:5" x14ac:dyDescent="0.2">
      <c r="A140">
        <v>139</v>
      </c>
      <c r="B140" s="1">
        <v>-2.8596099999999999E-2</v>
      </c>
      <c r="C140" s="1">
        <v>1.1372199999999999</v>
      </c>
      <c r="D140" s="1">
        <v>-0.16777600000000001</v>
      </c>
      <c r="E140" s="1">
        <v>0.62242900000000001</v>
      </c>
    </row>
    <row r="141" spans="1:5" x14ac:dyDescent="0.2">
      <c r="A141">
        <v>140</v>
      </c>
      <c r="B141" s="1">
        <v>-2.8532999999999999E-2</v>
      </c>
      <c r="C141" s="1">
        <v>1.1422099999999999</v>
      </c>
      <c r="D141" s="1">
        <v>-0.17361599999999999</v>
      </c>
      <c r="E141" s="1">
        <v>0.62610200000000005</v>
      </c>
    </row>
    <row r="142" spans="1:5" x14ac:dyDescent="0.2">
      <c r="A142">
        <v>141</v>
      </c>
      <c r="B142" s="1">
        <v>-2.8466200000000001E-2</v>
      </c>
      <c r="C142" s="1">
        <v>1.1483399999999999</v>
      </c>
      <c r="D142" s="1">
        <v>-0.18080599999999999</v>
      </c>
      <c r="E142" s="1">
        <v>0.63065599999999999</v>
      </c>
    </row>
    <row r="143" spans="1:5" x14ac:dyDescent="0.2">
      <c r="A143">
        <v>142</v>
      </c>
      <c r="B143" s="1">
        <v>-2.8396500000000002E-2</v>
      </c>
      <c r="C143" s="1">
        <v>1.1554</v>
      </c>
      <c r="D143" s="1">
        <v>-0.189114</v>
      </c>
      <c r="E143" s="1">
        <v>0.63593699999999997</v>
      </c>
    </row>
    <row r="144" spans="1:5" x14ac:dyDescent="0.2">
      <c r="A144">
        <v>143</v>
      </c>
      <c r="B144" s="1">
        <v>-2.83225E-2</v>
      </c>
      <c r="C144" s="1">
        <v>1.1635599999999999</v>
      </c>
      <c r="D144" s="1">
        <v>-0.19872899999999999</v>
      </c>
      <c r="E144" s="1">
        <v>0.64206799999999997</v>
      </c>
    </row>
    <row r="145" spans="1:5" x14ac:dyDescent="0.2">
      <c r="A145">
        <v>144</v>
      </c>
      <c r="B145" s="1">
        <v>-2.82501E-2</v>
      </c>
      <c r="C145" s="1">
        <v>1.17181</v>
      </c>
      <c r="D145" s="1">
        <v>-0.20843</v>
      </c>
      <c r="E145" s="1">
        <v>0.64824400000000004</v>
      </c>
    </row>
    <row r="146" spans="1:5" x14ac:dyDescent="0.2">
      <c r="A146">
        <v>145</v>
      </c>
      <c r="B146" s="1">
        <v>-2.8183699999999999E-2</v>
      </c>
      <c r="C146" s="1">
        <v>1.1798999999999999</v>
      </c>
      <c r="D146" s="1">
        <v>-0.217941</v>
      </c>
      <c r="E146" s="1">
        <v>0.65428500000000001</v>
      </c>
    </row>
    <row r="147" spans="1:5" x14ac:dyDescent="0.2">
      <c r="A147">
        <v>146</v>
      </c>
      <c r="B147" s="1">
        <v>-2.8127200000000002E-2</v>
      </c>
      <c r="C147" s="1">
        <v>1.18815</v>
      </c>
      <c r="D147" s="1">
        <v>-0.227599</v>
      </c>
      <c r="E147" s="1">
        <v>0.66041099999999997</v>
      </c>
    </row>
    <row r="148" spans="1:5" x14ac:dyDescent="0.2">
      <c r="A148">
        <v>147</v>
      </c>
      <c r="B148" s="1">
        <v>-2.80825E-2</v>
      </c>
      <c r="C148" s="1">
        <v>1.1963900000000001</v>
      </c>
      <c r="D148" s="1">
        <v>-0.237234</v>
      </c>
      <c r="E148" s="1">
        <v>0.66650900000000002</v>
      </c>
    </row>
    <row r="149" spans="1:5" x14ac:dyDescent="0.2">
      <c r="A149">
        <v>148</v>
      </c>
      <c r="B149" s="1">
        <v>-2.8050599999999998E-2</v>
      </c>
      <c r="C149" s="1">
        <v>1.20462</v>
      </c>
      <c r="D149" s="1">
        <v>-0.24682899999999999</v>
      </c>
      <c r="E149" s="1">
        <v>0.67256899999999997</v>
      </c>
    </row>
    <row r="150" spans="1:5" x14ac:dyDescent="0.2">
      <c r="A150">
        <v>149</v>
      </c>
      <c r="B150" s="1">
        <v>-2.8028899999999999E-2</v>
      </c>
      <c r="C150" s="1">
        <v>1.2128399999999999</v>
      </c>
      <c r="D150" s="1">
        <v>-0.25640000000000002</v>
      </c>
      <c r="E150" s="1">
        <v>0.67860399999999998</v>
      </c>
    </row>
    <row r="151" spans="1:5" x14ac:dyDescent="0.2">
      <c r="A151">
        <v>150</v>
      </c>
      <c r="B151" s="1">
        <v>-2.8012800000000001E-2</v>
      </c>
      <c r="C151" s="1">
        <v>1.2213400000000001</v>
      </c>
      <c r="D151" s="1">
        <v>-0.26614100000000002</v>
      </c>
      <c r="E151" s="1">
        <v>0.68461899999999998</v>
      </c>
    </row>
    <row r="152" spans="1:5" x14ac:dyDescent="0.2">
      <c r="A152">
        <v>151</v>
      </c>
      <c r="B152" s="1">
        <v>-2.8001700000000001E-2</v>
      </c>
      <c r="C152" s="1">
        <v>1.2302599999999999</v>
      </c>
      <c r="D152" s="1">
        <v>-0.27615299999999998</v>
      </c>
      <c r="E152" s="1">
        <v>0.69062400000000002</v>
      </c>
    </row>
    <row r="153" spans="1:5" x14ac:dyDescent="0.2">
      <c r="A153">
        <v>152</v>
      </c>
      <c r="B153" s="1">
        <v>-2.7994399999999999E-2</v>
      </c>
      <c r="C153" s="1">
        <v>1.2396400000000001</v>
      </c>
      <c r="D153" s="1">
        <v>-0.28647400000000001</v>
      </c>
      <c r="E153" s="1">
        <v>0.69662100000000005</v>
      </c>
    </row>
    <row r="154" spans="1:5" x14ac:dyDescent="0.2">
      <c r="A154">
        <v>153</v>
      </c>
      <c r="B154" s="1">
        <v>-2.7996699999999999E-2</v>
      </c>
      <c r="C154" s="1">
        <v>1.2495700000000001</v>
      </c>
      <c r="D154" s="1">
        <v>-0.29715000000000003</v>
      </c>
      <c r="E154" s="1">
        <v>0.70261200000000001</v>
      </c>
    </row>
    <row r="155" spans="1:5" x14ac:dyDescent="0.2">
      <c r="A155">
        <v>154</v>
      </c>
      <c r="B155" s="1">
        <v>-2.8012100000000002E-2</v>
      </c>
      <c r="C155" s="1">
        <v>1.2597700000000001</v>
      </c>
      <c r="D155" s="1">
        <v>-0.30798700000000001</v>
      </c>
      <c r="E155" s="1">
        <v>0.70857499999999995</v>
      </c>
    </row>
    <row r="156" spans="1:5" x14ac:dyDescent="0.2">
      <c r="A156">
        <v>155</v>
      </c>
      <c r="B156" s="1">
        <v>-2.8041099999999999E-2</v>
      </c>
      <c r="C156" s="1">
        <v>1.2701100000000001</v>
      </c>
      <c r="D156" s="1">
        <v>-0.318884</v>
      </c>
      <c r="E156" s="1">
        <v>0.714499</v>
      </c>
    </row>
    <row r="157" spans="1:5" x14ac:dyDescent="0.2">
      <c r="A157">
        <v>156</v>
      </c>
      <c r="B157" s="1">
        <v>-2.8085100000000002E-2</v>
      </c>
      <c r="C157" s="1">
        <v>1.2805800000000001</v>
      </c>
      <c r="D157" s="1">
        <v>-0.32984200000000002</v>
      </c>
      <c r="E157" s="1">
        <v>0.720383</v>
      </c>
    </row>
    <row r="158" spans="1:5" x14ac:dyDescent="0.2">
      <c r="A158">
        <v>157</v>
      </c>
      <c r="B158" s="1">
        <v>-2.8138400000000001E-2</v>
      </c>
      <c r="C158" s="1">
        <v>1.2914000000000001</v>
      </c>
      <c r="D158" s="1">
        <v>-0.34100999999999998</v>
      </c>
      <c r="E158" s="1">
        <v>0.72624299999999997</v>
      </c>
    </row>
    <row r="159" spans="1:5" x14ac:dyDescent="0.2">
      <c r="A159">
        <v>158</v>
      </c>
      <c r="B159" s="1">
        <v>-2.8196800000000001E-2</v>
      </c>
      <c r="C159" s="1">
        <v>1.3025599999999999</v>
      </c>
      <c r="D159" s="1">
        <v>-0.35238700000000001</v>
      </c>
      <c r="E159" s="1">
        <v>0.73207900000000004</v>
      </c>
    </row>
    <row r="160" spans="1:5" x14ac:dyDescent="0.2">
      <c r="A160">
        <v>159</v>
      </c>
      <c r="B160" s="1">
        <v>-2.82677E-2</v>
      </c>
      <c r="C160" s="1">
        <v>1.31409</v>
      </c>
      <c r="D160" s="1">
        <v>-0.36399799999999999</v>
      </c>
      <c r="E160" s="1">
        <v>0.73789300000000002</v>
      </c>
    </row>
    <row r="161" spans="1:5" x14ac:dyDescent="0.2">
      <c r="A161">
        <v>160</v>
      </c>
      <c r="B161" s="1">
        <v>-2.8353900000000001E-2</v>
      </c>
      <c r="C161" s="1">
        <v>1.3260000000000001</v>
      </c>
      <c r="D161" s="1">
        <v>-0.37583499999999997</v>
      </c>
      <c r="E161" s="1">
        <v>0.74368199999999995</v>
      </c>
    </row>
    <row r="162" spans="1:5" x14ac:dyDescent="0.2">
      <c r="A162">
        <v>161</v>
      </c>
      <c r="B162" s="1">
        <v>-2.84557E-2</v>
      </c>
      <c r="C162" s="1">
        <v>1.3380000000000001</v>
      </c>
      <c r="D162" s="1">
        <v>-0.38770100000000002</v>
      </c>
      <c r="E162" s="1">
        <v>0.74942600000000004</v>
      </c>
    </row>
    <row r="163" spans="1:5" x14ac:dyDescent="0.2">
      <c r="A163">
        <v>162</v>
      </c>
      <c r="B163" s="1">
        <v>-2.8574200000000001E-2</v>
      </c>
      <c r="C163" s="1">
        <v>1.35006</v>
      </c>
      <c r="D163" s="1">
        <v>-0.39956999999999998</v>
      </c>
      <c r="E163" s="1">
        <v>0.75512199999999996</v>
      </c>
    </row>
    <row r="164" spans="1:5" x14ac:dyDescent="0.2">
      <c r="A164">
        <v>163</v>
      </c>
      <c r="B164" s="1">
        <v>-2.8703099999999999E-2</v>
      </c>
      <c r="C164" s="1">
        <v>1.3627499999999999</v>
      </c>
      <c r="D164" s="1">
        <v>-0.411852</v>
      </c>
      <c r="E164" s="1">
        <v>0.76081399999999999</v>
      </c>
    </row>
    <row r="165" spans="1:5" x14ac:dyDescent="0.2">
      <c r="A165">
        <v>164</v>
      </c>
      <c r="B165" s="1">
        <v>-2.8852200000000001E-2</v>
      </c>
      <c r="C165" s="1">
        <v>1.3765700000000001</v>
      </c>
      <c r="D165" s="1">
        <v>-0.42490899999999998</v>
      </c>
      <c r="E165" s="1">
        <v>0.76653899999999997</v>
      </c>
    </row>
    <row r="166" spans="1:5" x14ac:dyDescent="0.2">
      <c r="A166">
        <v>165</v>
      </c>
      <c r="B166" s="1">
        <v>-2.9021600000000002E-2</v>
      </c>
      <c r="C166" s="1">
        <v>1.3916500000000001</v>
      </c>
      <c r="D166" s="1">
        <v>-0.43883299999999997</v>
      </c>
      <c r="E166" s="1">
        <v>0.77230699999999997</v>
      </c>
    </row>
    <row r="167" spans="1:5" x14ac:dyDescent="0.2">
      <c r="A167">
        <v>166</v>
      </c>
      <c r="B167" s="1">
        <v>-2.9211600000000001E-2</v>
      </c>
      <c r="C167" s="1">
        <v>1.40815</v>
      </c>
      <c r="D167" s="1">
        <v>-0.453739</v>
      </c>
      <c r="E167" s="1">
        <v>0.77812999999999999</v>
      </c>
    </row>
    <row r="168" spans="1:5" x14ac:dyDescent="0.2">
      <c r="A168">
        <v>167</v>
      </c>
      <c r="B168" s="1">
        <v>-2.9427100000000001E-2</v>
      </c>
      <c r="C168" s="1">
        <v>1.42574</v>
      </c>
      <c r="D168" s="1">
        <v>-0.46939199999999998</v>
      </c>
      <c r="E168" s="1">
        <v>0.78398299999999999</v>
      </c>
    </row>
    <row r="169" spans="1:5" x14ac:dyDescent="0.2">
      <c r="A169">
        <v>168</v>
      </c>
      <c r="B169" s="1">
        <v>-2.96662E-2</v>
      </c>
      <c r="C169" s="1">
        <v>1.4445600000000001</v>
      </c>
      <c r="D169" s="1">
        <v>-0.48589199999999999</v>
      </c>
      <c r="E169" s="1">
        <v>0.78987799999999997</v>
      </c>
    </row>
    <row r="170" spans="1:5" x14ac:dyDescent="0.2">
      <c r="A170">
        <v>169</v>
      </c>
      <c r="B170" s="1">
        <v>-2.99291E-2</v>
      </c>
      <c r="C170" s="1">
        <v>1.46461</v>
      </c>
      <c r="D170" s="1">
        <v>-0.50323200000000001</v>
      </c>
      <c r="E170" s="1">
        <v>0.79581400000000002</v>
      </c>
    </row>
    <row r="171" spans="1:5" x14ac:dyDescent="0.2">
      <c r="A171">
        <v>170</v>
      </c>
      <c r="B171" s="1">
        <v>-3.0221700000000001E-2</v>
      </c>
      <c r="C171" s="1">
        <v>1.4858499999999999</v>
      </c>
      <c r="D171" s="1">
        <v>-0.52139000000000002</v>
      </c>
      <c r="E171" s="1">
        <v>0.80178700000000003</v>
      </c>
    </row>
    <row r="172" spans="1:5" x14ac:dyDescent="0.2">
      <c r="A172">
        <v>171</v>
      </c>
      <c r="B172" s="1">
        <v>-3.05501E-2</v>
      </c>
      <c r="C172" s="1">
        <v>1.50813</v>
      </c>
      <c r="D172" s="1">
        <v>-0.540242</v>
      </c>
      <c r="E172" s="1">
        <v>0.80778399999999995</v>
      </c>
    </row>
    <row r="173" spans="1:5" x14ac:dyDescent="0.2">
      <c r="A173">
        <v>172</v>
      </c>
      <c r="B173" s="1">
        <v>-3.09048E-2</v>
      </c>
      <c r="C173" s="1">
        <v>1.53077</v>
      </c>
      <c r="D173" s="1">
        <v>-0.55931699999999995</v>
      </c>
      <c r="E173" s="1">
        <v>0.81375699999999995</v>
      </c>
    </row>
    <row r="174" spans="1:5" x14ac:dyDescent="0.2">
      <c r="A174">
        <v>173</v>
      </c>
      <c r="B174" s="1">
        <v>-3.1304600000000002E-2</v>
      </c>
      <c r="C174" s="1">
        <v>1.5552999999999999</v>
      </c>
      <c r="D174" s="1">
        <v>-0.57969499999999996</v>
      </c>
      <c r="E174" s="1">
        <v>0.81981599999999999</v>
      </c>
    </row>
    <row r="175" spans="1:5" x14ac:dyDescent="0.2">
      <c r="A175">
        <v>174</v>
      </c>
      <c r="B175" s="1">
        <v>-3.17495E-2</v>
      </c>
      <c r="C175" s="1">
        <v>1.5828800000000001</v>
      </c>
      <c r="D175" s="1">
        <v>-0.60223499999999996</v>
      </c>
      <c r="E175" s="1">
        <v>0.82605499999999998</v>
      </c>
    </row>
    <row r="176" spans="1:5" x14ac:dyDescent="0.2">
      <c r="A176">
        <v>175</v>
      </c>
      <c r="B176" s="1">
        <v>-3.2245500000000003E-2</v>
      </c>
      <c r="C176" s="1">
        <v>1.6134299999999999</v>
      </c>
      <c r="D176" s="1">
        <v>-0.62685900000000006</v>
      </c>
      <c r="E176" s="1">
        <v>0.83246399999999998</v>
      </c>
    </row>
    <row r="177" spans="1:5" x14ac:dyDescent="0.2">
      <c r="A177">
        <v>176</v>
      </c>
      <c r="B177" s="1">
        <v>-3.28011E-2</v>
      </c>
      <c r="C177" s="1">
        <v>1.6473</v>
      </c>
      <c r="D177" s="1">
        <v>-0.65382499999999999</v>
      </c>
      <c r="E177" s="1">
        <v>0.83906899999999995</v>
      </c>
    </row>
    <row r="178" spans="1:5" x14ac:dyDescent="0.2">
      <c r="A178">
        <v>177</v>
      </c>
      <c r="B178" s="1">
        <v>-3.3419400000000002E-2</v>
      </c>
      <c r="C178" s="1">
        <v>1.6830799999999999</v>
      </c>
      <c r="D178" s="1">
        <v>-0.68210999999999999</v>
      </c>
      <c r="E178" s="1">
        <v>0.84575999999999996</v>
      </c>
    </row>
    <row r="179" spans="1:5" x14ac:dyDescent="0.2">
      <c r="A179">
        <v>178</v>
      </c>
      <c r="B179" s="1">
        <v>-3.4112799999999999E-2</v>
      </c>
      <c r="C179" s="1">
        <v>1.7195100000000001</v>
      </c>
      <c r="D179" s="1">
        <v>-0.710785</v>
      </c>
      <c r="E179" s="1">
        <v>0.85243400000000003</v>
      </c>
    </row>
    <row r="180" spans="1:5" x14ac:dyDescent="0.2">
      <c r="A180">
        <v>179</v>
      </c>
      <c r="B180" s="1">
        <v>-3.48855E-2</v>
      </c>
      <c r="C180" s="1">
        <v>1.75661</v>
      </c>
      <c r="D180" s="1">
        <v>-0.73987000000000003</v>
      </c>
      <c r="E180" s="1">
        <v>0.85909500000000005</v>
      </c>
    </row>
    <row r="181" spans="1:5" x14ac:dyDescent="0.2">
      <c r="A181">
        <v>180</v>
      </c>
      <c r="B181" s="1">
        <v>-3.57571E-2</v>
      </c>
      <c r="C181" s="1">
        <v>1.7940199999999999</v>
      </c>
      <c r="D181" s="1">
        <v>-0.76908399999999999</v>
      </c>
      <c r="E181" s="1">
        <v>0.86570599999999998</v>
      </c>
    </row>
    <row r="182" spans="1:5" x14ac:dyDescent="0.2">
      <c r="A182">
        <v>181</v>
      </c>
      <c r="B182" s="1">
        <v>-3.67397E-2</v>
      </c>
      <c r="C182" s="1">
        <v>1.8314999999999999</v>
      </c>
      <c r="D182" s="1">
        <v>-0.79824499999999998</v>
      </c>
      <c r="E182" s="1">
        <v>0.87224500000000005</v>
      </c>
    </row>
    <row r="183" spans="1:5" x14ac:dyDescent="0.2">
      <c r="A183">
        <v>182</v>
      </c>
      <c r="B183" s="1">
        <v>-3.78567E-2</v>
      </c>
      <c r="C183" s="1">
        <v>1.8689800000000001</v>
      </c>
      <c r="D183" s="1">
        <v>-0.82728500000000005</v>
      </c>
      <c r="E183" s="1">
        <v>0.87870099999999995</v>
      </c>
    </row>
    <row r="184" spans="1:5" x14ac:dyDescent="0.2">
      <c r="A184">
        <v>183</v>
      </c>
      <c r="B184" s="1">
        <v>-3.9135499999999997E-2</v>
      </c>
      <c r="C184" s="1">
        <v>1.90635</v>
      </c>
      <c r="D184" s="1">
        <v>-0.85611999999999999</v>
      </c>
      <c r="E184" s="1">
        <v>0.88505800000000001</v>
      </c>
    </row>
    <row r="185" spans="1:5" x14ac:dyDescent="0.2">
      <c r="A185">
        <v>184</v>
      </c>
      <c r="B185" s="1">
        <v>-4.0613900000000001E-2</v>
      </c>
      <c r="C185" s="1">
        <v>1.9435899999999999</v>
      </c>
      <c r="D185" s="1">
        <v>-0.88469500000000001</v>
      </c>
      <c r="E185" s="1">
        <v>0.89130200000000004</v>
      </c>
    </row>
    <row r="186" spans="1:5" x14ac:dyDescent="0.2">
      <c r="A186">
        <v>185</v>
      </c>
      <c r="B186" s="1">
        <v>-4.2337699999999999E-2</v>
      </c>
      <c r="C186" s="1">
        <v>1.9806699999999999</v>
      </c>
      <c r="D186" s="1">
        <v>-0.91297300000000003</v>
      </c>
      <c r="E186" s="1">
        <v>0.89742</v>
      </c>
    </row>
    <row r="187" spans="1:5" x14ac:dyDescent="0.2">
      <c r="A187">
        <v>186</v>
      </c>
      <c r="B187" s="1">
        <v>-4.4370899999999998E-2</v>
      </c>
      <c r="C187" s="1">
        <v>2.0176099999999999</v>
      </c>
      <c r="D187" s="1">
        <v>-0.94091599999999997</v>
      </c>
      <c r="E187" s="1">
        <v>0.90339199999999997</v>
      </c>
    </row>
    <row r="188" spans="1:5" x14ac:dyDescent="0.2">
      <c r="A188">
        <v>187</v>
      </c>
      <c r="B188" s="1">
        <v>-4.6805100000000002E-2</v>
      </c>
      <c r="C188" s="1">
        <v>2.05444</v>
      </c>
      <c r="D188" s="1">
        <v>-0.96849300000000005</v>
      </c>
      <c r="E188" s="1">
        <v>0.909196</v>
      </c>
    </row>
    <row r="189" spans="1:5" x14ac:dyDescent="0.2">
      <c r="A189">
        <v>188</v>
      </c>
      <c r="B189" s="1">
        <v>-4.9764099999999999E-2</v>
      </c>
      <c r="C189" s="1">
        <v>2.0912299999999999</v>
      </c>
      <c r="D189" s="1">
        <v>-0.995668</v>
      </c>
      <c r="E189" s="1">
        <v>0.91480099999999998</v>
      </c>
    </row>
    <row r="190" spans="1:5" x14ac:dyDescent="0.2">
      <c r="A190">
        <v>189</v>
      </c>
      <c r="B190" s="1">
        <v>-5.3439599999999997E-2</v>
      </c>
      <c r="C190" s="1">
        <v>2.1280800000000002</v>
      </c>
      <c r="D190" s="1">
        <v>-1.0224</v>
      </c>
      <c r="E190" s="1">
        <v>0.92015999999999998</v>
      </c>
    </row>
    <row r="191" spans="1:5" x14ac:dyDescent="0.2">
      <c r="A191">
        <v>190</v>
      </c>
      <c r="B191" s="1">
        <v>-5.8121699999999998E-2</v>
      </c>
      <c r="C191" s="1">
        <v>2.1651600000000002</v>
      </c>
      <c r="D191" s="1">
        <v>-1.04861</v>
      </c>
      <c r="E191" s="1">
        <v>0.92520100000000005</v>
      </c>
    </row>
    <row r="192" spans="1:5" x14ac:dyDescent="0.2">
      <c r="A192">
        <v>191</v>
      </c>
      <c r="B192" s="1">
        <v>-6.4282900000000004E-2</v>
      </c>
      <c r="C192" s="1">
        <v>2.20275</v>
      </c>
      <c r="D192" s="1">
        <v>-1.07422</v>
      </c>
      <c r="E192" s="1">
        <v>0.92981000000000003</v>
      </c>
    </row>
    <row r="193" spans="1:5" x14ac:dyDescent="0.2">
      <c r="A193">
        <v>192</v>
      </c>
      <c r="B193" s="1">
        <v>-7.2162199999999996E-2</v>
      </c>
      <c r="C193" s="1">
        <v>2.2409300000000001</v>
      </c>
      <c r="D193" s="1">
        <v>-1.0991</v>
      </c>
      <c r="E193" s="1">
        <v>0.93392299999999995</v>
      </c>
    </row>
    <row r="194" spans="1:5" x14ac:dyDescent="0.2">
      <c r="A194">
        <v>193</v>
      </c>
      <c r="B194" s="1">
        <v>-8.1660899999999995E-2</v>
      </c>
      <c r="C194" s="1">
        <v>2.27949</v>
      </c>
      <c r="D194" s="1">
        <v>-1.1231899999999999</v>
      </c>
      <c r="E194" s="1">
        <v>0.93755900000000003</v>
      </c>
    </row>
    <row r="195" spans="1:5" x14ac:dyDescent="0.2">
      <c r="A195">
        <v>194</v>
      </c>
      <c r="B195" s="1">
        <v>-9.2527499999999999E-2</v>
      </c>
      <c r="C195" s="1">
        <v>2.3181500000000002</v>
      </c>
      <c r="D195" s="1">
        <v>-1.14645</v>
      </c>
      <c r="E195" s="1">
        <v>0.94077200000000005</v>
      </c>
    </row>
    <row r="196" spans="1:5" x14ac:dyDescent="0.2">
      <c r="A196">
        <v>195</v>
      </c>
      <c r="B196" s="1">
        <v>-0.10423399999999999</v>
      </c>
      <c r="C196" s="1">
        <v>2.3565</v>
      </c>
      <c r="D196" s="1">
        <v>-1.1689099999999999</v>
      </c>
      <c r="E196" s="1">
        <v>0.94368700000000005</v>
      </c>
    </row>
    <row r="197" spans="1:5" x14ac:dyDescent="0.2">
      <c r="A197">
        <v>196</v>
      </c>
      <c r="B197" s="1">
        <v>-0.116382</v>
      </c>
      <c r="C197" s="1">
        <v>2.3942600000000001</v>
      </c>
      <c r="D197" s="1">
        <v>-1.1906399999999999</v>
      </c>
      <c r="E197" s="1">
        <v>0.94639899999999999</v>
      </c>
    </row>
    <row r="198" spans="1:5" x14ac:dyDescent="0.2">
      <c r="A198">
        <v>197</v>
      </c>
      <c r="B198" s="1">
        <v>-0.12856600000000001</v>
      </c>
      <c r="C198" s="1">
        <v>2.43119</v>
      </c>
      <c r="D198" s="1">
        <v>-1.21173</v>
      </c>
      <c r="E198" s="1">
        <v>0.94901000000000002</v>
      </c>
    </row>
    <row r="199" spans="1:5" x14ac:dyDescent="0.2">
      <c r="A199">
        <v>198</v>
      </c>
      <c r="B199" s="1">
        <v>-0.14054800000000001</v>
      </c>
      <c r="C199" s="1">
        <v>2.4671799999999999</v>
      </c>
      <c r="D199" s="1">
        <v>-1.2322500000000001</v>
      </c>
      <c r="E199" s="1">
        <v>0.95157999999999998</v>
      </c>
    </row>
    <row r="200" spans="1:5" x14ac:dyDescent="0.2">
      <c r="A200">
        <v>199</v>
      </c>
      <c r="B200" s="1">
        <v>-0.15224399999999999</v>
      </c>
      <c r="C200" s="1">
        <v>2.50223</v>
      </c>
      <c r="D200" s="1">
        <v>-1.25227</v>
      </c>
      <c r="E200" s="1">
        <v>0.95413499999999996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workbookViewId="0">
      <selection activeCell="A200" sqref="A2:C200"/>
    </sheetView>
  </sheetViews>
  <sheetFormatPr defaultRowHeight="14.25" x14ac:dyDescent="0.2"/>
  <sheetData>
    <row r="1" spans="1:3" x14ac:dyDescent="0.2">
      <c r="A1" s="1" t="s">
        <v>4</v>
      </c>
      <c r="C1" s="1"/>
    </row>
    <row r="2" spans="1:3" x14ac:dyDescent="0.2">
      <c r="A2" s="1">
        <v>1.36308E-6</v>
      </c>
      <c r="B2" s="1">
        <v>-2.2763400000000001E-7</v>
      </c>
      <c r="C2" s="1">
        <v>-2.2763400000000001E-7</v>
      </c>
    </row>
    <row r="3" spans="1:3" x14ac:dyDescent="0.2">
      <c r="A3" s="1">
        <v>2.7261500000000001E-6</v>
      </c>
      <c r="B3" s="1">
        <v>-4.5526800000000002E-7</v>
      </c>
      <c r="C3" s="1">
        <v>-4.5526800000000002E-7</v>
      </c>
    </row>
    <row r="4" spans="1:3" x14ac:dyDescent="0.2">
      <c r="A4" s="1">
        <v>4.0892300000000001E-6</v>
      </c>
      <c r="B4" s="1">
        <v>-6.8290200000000001E-7</v>
      </c>
      <c r="C4" s="1">
        <v>-6.8290200000000001E-7</v>
      </c>
    </row>
    <row r="5" spans="1:3" x14ac:dyDescent="0.2">
      <c r="A5" s="1">
        <v>5.4523100000000001E-6</v>
      </c>
      <c r="B5" s="1">
        <v>-9.1053600000000005E-7</v>
      </c>
      <c r="C5" s="1">
        <v>-9.1053600000000005E-7</v>
      </c>
    </row>
    <row r="6" spans="1:3" x14ac:dyDescent="0.2">
      <c r="A6" s="1">
        <v>6.8153900000000001E-6</v>
      </c>
      <c r="B6" s="1">
        <v>-1.13817E-6</v>
      </c>
      <c r="C6" s="1">
        <v>-1.13817E-6</v>
      </c>
    </row>
    <row r="7" spans="1:3" x14ac:dyDescent="0.2">
      <c r="A7" s="1">
        <v>8.1784600000000003E-6</v>
      </c>
      <c r="B7" s="1">
        <v>-1.3657999999999999E-6</v>
      </c>
      <c r="C7" s="1">
        <v>-1.3657999999999999E-6</v>
      </c>
    </row>
    <row r="8" spans="1:3" x14ac:dyDescent="0.2">
      <c r="A8" s="1">
        <v>9.5415399999999995E-6</v>
      </c>
      <c r="B8" s="1">
        <v>-1.5934399999999999E-6</v>
      </c>
      <c r="C8" s="1">
        <v>-1.5934399999999999E-6</v>
      </c>
    </row>
    <row r="9" spans="1:3" x14ac:dyDescent="0.2">
      <c r="A9" s="1">
        <v>1.0904600000000001E-5</v>
      </c>
      <c r="B9" s="1">
        <v>-1.82107E-6</v>
      </c>
      <c r="C9" s="1">
        <v>-1.82107E-6</v>
      </c>
    </row>
    <row r="10" spans="1:3" x14ac:dyDescent="0.2">
      <c r="A10" s="1">
        <v>1.2267699999999999E-5</v>
      </c>
      <c r="B10" s="1">
        <v>-2.0487099999999998E-6</v>
      </c>
      <c r="C10" s="1">
        <v>-2.0487099999999998E-6</v>
      </c>
    </row>
    <row r="11" spans="1:3" x14ac:dyDescent="0.2">
      <c r="A11" s="1">
        <v>1.36308E-5</v>
      </c>
      <c r="B11" s="1">
        <v>-2.27634E-6</v>
      </c>
      <c r="C11" s="1">
        <v>-2.27634E-6</v>
      </c>
    </row>
    <row r="12" spans="1:3" x14ac:dyDescent="0.2">
      <c r="A12" s="1">
        <v>1.4993900000000001E-5</v>
      </c>
      <c r="B12" s="1">
        <v>-2.50398E-6</v>
      </c>
      <c r="C12" s="1">
        <v>-2.50398E-6</v>
      </c>
    </row>
    <row r="13" spans="1:3" x14ac:dyDescent="0.2">
      <c r="A13" s="1">
        <v>1.63571E-5</v>
      </c>
      <c r="B13" s="1">
        <v>-2.7316299999999998E-6</v>
      </c>
      <c r="C13" s="1">
        <v>-2.7316299999999998E-6</v>
      </c>
    </row>
    <row r="14" spans="1:3" x14ac:dyDescent="0.2">
      <c r="A14" s="1">
        <v>1.77202E-5</v>
      </c>
      <c r="B14" s="1">
        <v>-2.9592800000000001E-6</v>
      </c>
      <c r="C14" s="1">
        <v>-2.9592800000000001E-6</v>
      </c>
    </row>
    <row r="15" spans="1:3" x14ac:dyDescent="0.2">
      <c r="A15" s="1">
        <v>1.9083400000000001E-5</v>
      </c>
      <c r="B15" s="1">
        <v>-3.1869299999999999E-6</v>
      </c>
      <c r="C15" s="1">
        <v>-3.1869299999999999E-6</v>
      </c>
    </row>
    <row r="16" spans="1:3" x14ac:dyDescent="0.2">
      <c r="A16" s="1">
        <v>2.0446599999999998E-5</v>
      </c>
      <c r="B16" s="1">
        <v>-3.41459E-6</v>
      </c>
      <c r="C16" s="1">
        <v>-3.41459E-6</v>
      </c>
    </row>
    <row r="17" spans="1:3" x14ac:dyDescent="0.2">
      <c r="A17" s="1">
        <v>2.1809799999999999E-5</v>
      </c>
      <c r="B17" s="1">
        <v>-3.6422399999999999E-6</v>
      </c>
      <c r="C17" s="1">
        <v>-3.6422399999999999E-6</v>
      </c>
    </row>
    <row r="18" spans="1:3" x14ac:dyDescent="0.2">
      <c r="A18" s="1">
        <v>2.3173E-5</v>
      </c>
      <c r="B18" s="1">
        <v>-3.8699E-6</v>
      </c>
      <c r="C18" s="1">
        <v>-3.8699E-6</v>
      </c>
    </row>
    <row r="19" spans="1:3" x14ac:dyDescent="0.2">
      <c r="A19" s="1">
        <v>2.4536200000000001E-5</v>
      </c>
      <c r="B19" s="1">
        <v>-4.0975500000000003E-6</v>
      </c>
      <c r="C19" s="1">
        <v>-4.0975500000000003E-6</v>
      </c>
    </row>
    <row r="20" spans="1:3" x14ac:dyDescent="0.2">
      <c r="A20" s="1">
        <v>2.5899500000000002E-5</v>
      </c>
      <c r="B20" s="1">
        <v>-4.3252100000000004E-6</v>
      </c>
      <c r="C20" s="1">
        <v>-4.3252100000000004E-6</v>
      </c>
    </row>
    <row r="21" spans="1:3" x14ac:dyDescent="0.2">
      <c r="A21" s="1">
        <v>2.7262699999999999E-5</v>
      </c>
      <c r="B21" s="1">
        <v>-4.5528699999999997E-6</v>
      </c>
      <c r="C21" s="1">
        <v>-4.5528699999999997E-6</v>
      </c>
    </row>
    <row r="22" spans="1:3" x14ac:dyDescent="0.2">
      <c r="A22" s="1">
        <v>2.86259E-5</v>
      </c>
      <c r="B22" s="1">
        <v>-4.7805199999999999E-6</v>
      </c>
      <c r="C22" s="1">
        <v>-4.7805199999999999E-6</v>
      </c>
    </row>
    <row r="23" spans="1:3" x14ac:dyDescent="0.2">
      <c r="A23" s="1">
        <v>2.9989300000000001E-5</v>
      </c>
      <c r="B23" s="1">
        <v>-5.0082099999999996E-6</v>
      </c>
      <c r="C23" s="1">
        <v>-5.0082099999999996E-6</v>
      </c>
    </row>
    <row r="24" spans="1:3" x14ac:dyDescent="0.2">
      <c r="A24" s="1">
        <v>3.1352900000000003E-5</v>
      </c>
      <c r="B24" s="1">
        <v>-5.2359400000000004E-6</v>
      </c>
      <c r="C24" s="1">
        <v>-5.2359400000000004E-6</v>
      </c>
    </row>
    <row r="25" spans="1:3" x14ac:dyDescent="0.2">
      <c r="A25" s="1">
        <v>3.2716799999999998E-5</v>
      </c>
      <c r="B25" s="1">
        <v>-5.4637099999999997E-6</v>
      </c>
      <c r="C25" s="1">
        <v>-5.4637099999999997E-6</v>
      </c>
    </row>
    <row r="26" spans="1:3" x14ac:dyDescent="0.2">
      <c r="A26" s="1">
        <v>3.4081000000000001E-5</v>
      </c>
      <c r="B26" s="1">
        <v>-5.69153E-6</v>
      </c>
      <c r="C26" s="1">
        <v>-5.69153E-6</v>
      </c>
    </row>
    <row r="27" spans="1:3" x14ac:dyDescent="0.2">
      <c r="A27" s="1">
        <v>3.5445299999999998E-5</v>
      </c>
      <c r="B27" s="1">
        <v>-5.9193600000000002E-6</v>
      </c>
      <c r="C27" s="1">
        <v>-5.9193600000000002E-6</v>
      </c>
    </row>
    <row r="28" spans="1:3" x14ac:dyDescent="0.2">
      <c r="A28" s="1">
        <v>3.6809700000000001E-5</v>
      </c>
      <c r="B28" s="1">
        <v>-6.1472199999999999E-6</v>
      </c>
      <c r="C28" s="1">
        <v>-6.1472199999999999E-6</v>
      </c>
    </row>
    <row r="29" spans="1:3" x14ac:dyDescent="0.2">
      <c r="A29" s="1">
        <v>3.8174099999999998E-5</v>
      </c>
      <c r="B29" s="1">
        <v>-6.3750799999999996E-6</v>
      </c>
      <c r="C29" s="1">
        <v>-6.3750799999999996E-6</v>
      </c>
    </row>
    <row r="30" spans="1:3" x14ac:dyDescent="0.2">
      <c r="A30" s="1">
        <v>3.9538600000000001E-5</v>
      </c>
      <c r="B30" s="1">
        <v>-6.60295E-6</v>
      </c>
      <c r="C30" s="1">
        <v>-6.60295E-6</v>
      </c>
    </row>
    <row r="31" spans="1:3" x14ac:dyDescent="0.2">
      <c r="A31" s="1">
        <v>4.0903099999999998E-5</v>
      </c>
      <c r="B31" s="1">
        <v>-6.8308199999999996E-6</v>
      </c>
      <c r="C31" s="1">
        <v>-6.8308199999999996E-6</v>
      </c>
    </row>
    <row r="32" spans="1:3" x14ac:dyDescent="0.2">
      <c r="A32" s="1">
        <v>4.2267700000000002E-5</v>
      </c>
      <c r="B32" s="1">
        <v>-7.0586999999999999E-6</v>
      </c>
      <c r="C32" s="1">
        <v>-7.0586999999999999E-6</v>
      </c>
    </row>
    <row r="33" spans="1:3" x14ac:dyDescent="0.2">
      <c r="A33" s="1">
        <v>4.3632199999999999E-5</v>
      </c>
      <c r="B33" s="1">
        <v>-7.2865800000000001E-6</v>
      </c>
      <c r="C33" s="1">
        <v>-7.2865800000000001E-6</v>
      </c>
    </row>
    <row r="34" spans="1:3" x14ac:dyDescent="0.2">
      <c r="A34" s="1">
        <v>4.4996800000000003E-5</v>
      </c>
      <c r="B34" s="1">
        <v>-7.5144700000000002E-6</v>
      </c>
      <c r="C34" s="1">
        <v>-7.5144700000000002E-6</v>
      </c>
    </row>
    <row r="35" spans="1:3" x14ac:dyDescent="0.2">
      <c r="A35" s="1">
        <v>4.6362300000000002E-5</v>
      </c>
      <c r="B35" s="1">
        <v>-7.7425000000000008E-6</v>
      </c>
      <c r="C35" s="1">
        <v>-7.7425000000000008E-6</v>
      </c>
    </row>
    <row r="36" spans="1:3" x14ac:dyDescent="0.2">
      <c r="A36" s="1">
        <v>4.7728800000000003E-5</v>
      </c>
      <c r="B36" s="1">
        <v>-7.9706999999999998E-6</v>
      </c>
      <c r="C36" s="1">
        <v>-7.9706999999999998E-6</v>
      </c>
    </row>
    <row r="37" spans="1:3" x14ac:dyDescent="0.2">
      <c r="A37" s="1">
        <v>4.90964E-5</v>
      </c>
      <c r="B37" s="1">
        <v>-8.1991000000000008E-6</v>
      </c>
      <c r="C37" s="1">
        <v>-8.1991000000000008E-6</v>
      </c>
    </row>
    <row r="38" spans="1:3" x14ac:dyDescent="0.2">
      <c r="A38" s="1">
        <v>5.0465299999999999E-5</v>
      </c>
      <c r="B38" s="1">
        <v>-8.4277099999999996E-6</v>
      </c>
      <c r="C38" s="1">
        <v>-8.4277099999999996E-6</v>
      </c>
    </row>
    <row r="39" spans="1:3" x14ac:dyDescent="0.2">
      <c r="A39" s="1">
        <v>5.18348E-5</v>
      </c>
      <c r="B39" s="1">
        <v>-8.6564099999999997E-6</v>
      </c>
      <c r="C39" s="1">
        <v>-8.6564099999999997E-6</v>
      </c>
    </row>
    <row r="40" spans="1:3" x14ac:dyDescent="0.2">
      <c r="A40" s="1">
        <v>5.3204700000000002E-5</v>
      </c>
      <c r="B40" s="1">
        <v>-8.8851799999999995E-6</v>
      </c>
      <c r="C40" s="1">
        <v>-8.8851799999999995E-6</v>
      </c>
    </row>
    <row r="41" spans="1:3" x14ac:dyDescent="0.2">
      <c r="A41" s="1">
        <v>5.4574899999999998E-5</v>
      </c>
      <c r="B41" s="1">
        <v>-9.1139999999999995E-6</v>
      </c>
      <c r="C41" s="1">
        <v>-9.1139999999999995E-6</v>
      </c>
    </row>
    <row r="42" spans="1:3" x14ac:dyDescent="0.2">
      <c r="A42" s="1">
        <v>5.5945200000000001E-5</v>
      </c>
      <c r="B42" s="1">
        <v>-9.3428499999999998E-6</v>
      </c>
      <c r="C42" s="1">
        <v>-9.3428499999999998E-6</v>
      </c>
    </row>
    <row r="43" spans="1:3" x14ac:dyDescent="0.2">
      <c r="A43" s="1">
        <v>5.7315699999999997E-5</v>
      </c>
      <c r="B43" s="1">
        <v>-9.5717300000000006E-6</v>
      </c>
      <c r="C43" s="1">
        <v>-9.5717300000000006E-6</v>
      </c>
    </row>
    <row r="44" spans="1:3" x14ac:dyDescent="0.2">
      <c r="A44" s="1">
        <v>5.8686300000000001E-5</v>
      </c>
      <c r="B44" s="1">
        <v>-9.8006200000000004E-6</v>
      </c>
      <c r="C44" s="1">
        <v>-9.8006200000000004E-6</v>
      </c>
    </row>
    <row r="45" spans="1:3" x14ac:dyDescent="0.2">
      <c r="A45" s="1">
        <v>6.0056999999999998E-5</v>
      </c>
      <c r="B45" s="1">
        <v>-1.0029499999999999E-5</v>
      </c>
      <c r="C45" s="1">
        <v>-1.0029499999999999E-5</v>
      </c>
    </row>
    <row r="46" spans="1:3" x14ac:dyDescent="0.2">
      <c r="A46" s="1">
        <v>6.1427900000000002E-5</v>
      </c>
      <c r="B46" s="1">
        <v>-1.02585E-5</v>
      </c>
      <c r="C46" s="1">
        <v>-1.02585E-5</v>
      </c>
    </row>
    <row r="47" spans="1:3" x14ac:dyDescent="0.2">
      <c r="A47" s="1">
        <v>6.2801599999999999E-5</v>
      </c>
      <c r="B47" s="1">
        <v>-1.04879E-5</v>
      </c>
      <c r="C47" s="1">
        <v>-1.04879E-5</v>
      </c>
    </row>
    <row r="48" spans="1:3" x14ac:dyDescent="0.2">
      <c r="A48" s="1">
        <v>6.4178399999999995E-5</v>
      </c>
      <c r="B48" s="1">
        <v>-1.0717799999999999E-5</v>
      </c>
      <c r="C48" s="1">
        <v>-1.0717799999999999E-5</v>
      </c>
    </row>
    <row r="49" spans="1:3" x14ac:dyDescent="0.2">
      <c r="A49" s="1">
        <v>6.55588E-5</v>
      </c>
      <c r="B49" s="1">
        <v>-1.09483E-5</v>
      </c>
      <c r="C49" s="1">
        <v>-1.09483E-5</v>
      </c>
    </row>
    <row r="50" spans="1:3" x14ac:dyDescent="0.2">
      <c r="A50" s="1">
        <v>6.6943100000000006E-5</v>
      </c>
      <c r="B50" s="1">
        <v>-1.11795E-5</v>
      </c>
      <c r="C50" s="1">
        <v>-1.11795E-5</v>
      </c>
    </row>
    <row r="51" spans="1:3" x14ac:dyDescent="0.2">
      <c r="A51" s="1">
        <v>6.8329000000000003E-5</v>
      </c>
      <c r="B51" s="1">
        <v>-1.1410899999999999E-5</v>
      </c>
      <c r="C51" s="1">
        <v>-1.1410899999999999E-5</v>
      </c>
    </row>
    <row r="52" spans="1:3" x14ac:dyDescent="0.2">
      <c r="A52" s="1">
        <v>6.9716100000000002E-5</v>
      </c>
      <c r="B52" s="1">
        <v>-1.1642599999999999E-5</v>
      </c>
      <c r="C52" s="1">
        <v>-1.1642599999999999E-5</v>
      </c>
    </row>
    <row r="53" spans="1:3" x14ac:dyDescent="0.2">
      <c r="A53" s="1">
        <v>7.1104099999999996E-5</v>
      </c>
      <c r="B53" s="1">
        <v>-1.1874399999999999E-5</v>
      </c>
      <c r="C53" s="1">
        <v>-1.1874399999999999E-5</v>
      </c>
    </row>
    <row r="54" spans="1:3" x14ac:dyDescent="0.2">
      <c r="A54" s="1">
        <v>7.2492700000000005E-5</v>
      </c>
      <c r="B54" s="1">
        <v>-1.21063E-5</v>
      </c>
      <c r="C54" s="1">
        <v>-1.21063E-5</v>
      </c>
    </row>
    <row r="55" spans="1:3" x14ac:dyDescent="0.2">
      <c r="A55" s="1">
        <v>7.3881700000000001E-5</v>
      </c>
      <c r="B55" s="1">
        <v>-1.23382E-5</v>
      </c>
      <c r="C55" s="1">
        <v>-1.23382E-5</v>
      </c>
    </row>
    <row r="56" spans="1:3" x14ac:dyDescent="0.2">
      <c r="A56" s="1">
        <v>7.5270899999999998E-5</v>
      </c>
      <c r="B56" s="1">
        <v>-1.25702E-5</v>
      </c>
      <c r="C56" s="1">
        <v>-1.25702E-5</v>
      </c>
    </row>
    <row r="57" spans="1:3" x14ac:dyDescent="0.2">
      <c r="A57" s="1">
        <v>7.6660299999999995E-5</v>
      </c>
      <c r="B57" s="1">
        <v>-1.2802299999999999E-5</v>
      </c>
      <c r="C57" s="1">
        <v>-1.2802299999999999E-5</v>
      </c>
    </row>
    <row r="58" spans="1:3" x14ac:dyDescent="0.2">
      <c r="A58" s="1">
        <v>7.8052000000000004E-5</v>
      </c>
      <c r="B58" s="1">
        <v>-1.3034700000000001E-5</v>
      </c>
      <c r="C58" s="1">
        <v>-1.3034700000000001E-5</v>
      </c>
    </row>
    <row r="59" spans="1:3" x14ac:dyDescent="0.2">
      <c r="A59" s="1">
        <v>7.9450799999999995E-5</v>
      </c>
      <c r="B59" s="1">
        <v>-1.32683E-5</v>
      </c>
      <c r="C59" s="1">
        <v>-1.32683E-5</v>
      </c>
    </row>
    <row r="60" spans="1:3" x14ac:dyDescent="0.2">
      <c r="A60" s="1">
        <v>8.0857899999999997E-5</v>
      </c>
      <c r="B60" s="1">
        <v>-1.35033E-5</v>
      </c>
      <c r="C60" s="1">
        <v>-1.35033E-5</v>
      </c>
    </row>
    <row r="61" spans="1:3" x14ac:dyDescent="0.2">
      <c r="A61" s="1">
        <v>8.2274200000000006E-5</v>
      </c>
      <c r="B61" s="1">
        <v>-1.37398E-5</v>
      </c>
      <c r="C61" s="1">
        <v>-1.37398E-5</v>
      </c>
    </row>
    <row r="62" spans="1:3" x14ac:dyDescent="0.2">
      <c r="A62" s="1">
        <v>8.3698799999999999E-5</v>
      </c>
      <c r="B62" s="1">
        <v>-1.39777E-5</v>
      </c>
      <c r="C62" s="1">
        <v>-1.39777E-5</v>
      </c>
    </row>
    <row r="63" spans="1:3" x14ac:dyDescent="0.2">
      <c r="A63" s="1">
        <v>8.5127E-5</v>
      </c>
      <c r="B63" s="1">
        <v>-1.42162E-5</v>
      </c>
      <c r="C63" s="1">
        <v>-1.42162E-5</v>
      </c>
    </row>
    <row r="64" spans="1:3" x14ac:dyDescent="0.2">
      <c r="A64" s="1">
        <v>8.6558300000000001E-5</v>
      </c>
      <c r="B64" s="1">
        <v>-1.44552E-5</v>
      </c>
      <c r="C64" s="1">
        <v>-1.44552E-5</v>
      </c>
    </row>
    <row r="65" spans="1:3" x14ac:dyDescent="0.2">
      <c r="A65" s="1">
        <v>8.79917E-5</v>
      </c>
      <c r="B65" s="1">
        <v>-1.46946E-5</v>
      </c>
      <c r="C65" s="1">
        <v>-1.46946E-5</v>
      </c>
    </row>
    <row r="66" spans="1:3" x14ac:dyDescent="0.2">
      <c r="A66" s="1">
        <v>8.9426300000000001E-5</v>
      </c>
      <c r="B66" s="1">
        <v>-1.49342E-5</v>
      </c>
      <c r="C66" s="1">
        <v>-1.49342E-5</v>
      </c>
    </row>
    <row r="67" spans="1:3" x14ac:dyDescent="0.2">
      <c r="A67" s="1">
        <v>9.0861900000000005E-5</v>
      </c>
      <c r="B67" s="1">
        <v>-1.5173900000000001E-5</v>
      </c>
      <c r="C67" s="1">
        <v>-1.5173900000000001E-5</v>
      </c>
    </row>
    <row r="68" spans="1:3" x14ac:dyDescent="0.2">
      <c r="A68" s="1">
        <v>9.2298000000000003E-5</v>
      </c>
      <c r="B68" s="1">
        <v>-1.5413800000000001E-5</v>
      </c>
      <c r="C68" s="1">
        <v>-1.5413800000000001E-5</v>
      </c>
    </row>
    <row r="69" spans="1:3" x14ac:dyDescent="0.2">
      <c r="A69" s="1">
        <v>9.3734599999999995E-5</v>
      </c>
      <c r="B69" s="1">
        <v>-1.5653699999999999E-5</v>
      </c>
      <c r="C69" s="1">
        <v>-1.5653699999999999E-5</v>
      </c>
    </row>
    <row r="70" spans="1:3" x14ac:dyDescent="0.2">
      <c r="A70" s="1">
        <v>9.5186000000000006E-5</v>
      </c>
      <c r="B70" s="1">
        <v>-1.5896099999999998E-5</v>
      </c>
      <c r="C70" s="1">
        <v>-1.5896099999999998E-5</v>
      </c>
    </row>
    <row r="71" spans="1:3" x14ac:dyDescent="0.2">
      <c r="A71" s="1">
        <v>9.6655000000000002E-5</v>
      </c>
      <c r="B71" s="1">
        <v>-1.6141400000000001E-5</v>
      </c>
      <c r="C71" s="1">
        <v>-1.6141400000000001E-5</v>
      </c>
    </row>
    <row r="72" spans="1:3" x14ac:dyDescent="0.2">
      <c r="A72" s="1">
        <v>9.8144299999999995E-5</v>
      </c>
      <c r="B72" s="1">
        <v>-1.6390100000000001E-5</v>
      </c>
      <c r="C72" s="1">
        <v>-1.6390100000000001E-5</v>
      </c>
    </row>
    <row r="73" spans="1:3" x14ac:dyDescent="0.2">
      <c r="A73" s="1">
        <v>9.9656700000000004E-5</v>
      </c>
      <c r="B73" s="1">
        <v>-1.6642699999999999E-5</v>
      </c>
      <c r="C73" s="1">
        <v>-1.6642699999999999E-5</v>
      </c>
    </row>
    <row r="74" spans="1:3" x14ac:dyDescent="0.2">
      <c r="A74" s="1">
        <v>1.01179E-4</v>
      </c>
      <c r="B74" s="1">
        <v>-1.6896900000000001E-5</v>
      </c>
      <c r="C74" s="1">
        <v>-1.6896900000000001E-5</v>
      </c>
    </row>
    <row r="75" spans="1:3" x14ac:dyDescent="0.2">
      <c r="A75" s="1">
        <v>1.0270800000000001E-4</v>
      </c>
      <c r="B75" s="1">
        <v>-1.7152299999999998E-5</v>
      </c>
      <c r="C75" s="1">
        <v>-1.7152299999999998E-5</v>
      </c>
    </row>
    <row r="76" spans="1:3" x14ac:dyDescent="0.2">
      <c r="A76" s="1">
        <v>1.04244E-4</v>
      </c>
      <c r="B76" s="1">
        <v>-1.7408700000000002E-5</v>
      </c>
      <c r="C76" s="1">
        <v>-1.7408700000000002E-5</v>
      </c>
    </row>
    <row r="77" spans="1:3" x14ac:dyDescent="0.2">
      <c r="A77" s="1">
        <v>1.05783E-4</v>
      </c>
      <c r="B77" s="1">
        <v>-1.7665699999999999E-5</v>
      </c>
      <c r="C77" s="1">
        <v>-1.7665699999999999E-5</v>
      </c>
    </row>
    <row r="78" spans="1:3" x14ac:dyDescent="0.2">
      <c r="A78" s="1">
        <v>1.07324E-4</v>
      </c>
      <c r="B78" s="1">
        <v>-1.7923100000000001E-5</v>
      </c>
      <c r="C78" s="1">
        <v>-1.7923100000000001E-5</v>
      </c>
    </row>
    <row r="79" spans="1:3" x14ac:dyDescent="0.2">
      <c r="A79" s="1">
        <v>1.08866E-4</v>
      </c>
      <c r="B79" s="1">
        <v>-1.81807E-5</v>
      </c>
      <c r="C79" s="1">
        <v>-1.81807E-5</v>
      </c>
    </row>
    <row r="80" spans="1:3" x14ac:dyDescent="0.2">
      <c r="A80" s="1">
        <v>1.10423E-4</v>
      </c>
      <c r="B80" s="1">
        <v>-1.8440600000000001E-5</v>
      </c>
      <c r="C80" s="1">
        <v>-1.8440600000000001E-5</v>
      </c>
    </row>
    <row r="81" spans="1:3" x14ac:dyDescent="0.2">
      <c r="A81" s="1">
        <v>1.1201699999999999E-4</v>
      </c>
      <c r="B81" s="1">
        <v>-1.8706899999999999E-5</v>
      </c>
      <c r="C81" s="1">
        <v>-1.8706899999999999E-5</v>
      </c>
    </row>
    <row r="82" spans="1:3" x14ac:dyDescent="0.2">
      <c r="A82" s="1">
        <v>1.13655E-4</v>
      </c>
      <c r="B82" s="1">
        <v>-1.8980399999999999E-5</v>
      </c>
      <c r="C82" s="1">
        <v>-1.8980399999999999E-5</v>
      </c>
    </row>
    <row r="83" spans="1:3" x14ac:dyDescent="0.2">
      <c r="A83" s="1">
        <v>1.1534199999999999E-4</v>
      </c>
      <c r="B83" s="1">
        <v>-1.92621E-5</v>
      </c>
      <c r="C83" s="1">
        <v>-1.92621E-5</v>
      </c>
    </row>
    <row r="84" spans="1:3" x14ac:dyDescent="0.2">
      <c r="A84" s="1">
        <v>1.17071E-4</v>
      </c>
      <c r="B84" s="1">
        <v>-1.9550799999999999E-5</v>
      </c>
      <c r="C84" s="1">
        <v>-1.9550799999999999E-5</v>
      </c>
    </row>
    <row r="85" spans="1:3" x14ac:dyDescent="0.2">
      <c r="A85" s="1">
        <v>1.18819E-4</v>
      </c>
      <c r="B85" s="1">
        <v>-1.9842799999999999E-5</v>
      </c>
      <c r="C85" s="1">
        <v>-1.9842799999999999E-5</v>
      </c>
    </row>
    <row r="86" spans="1:3" x14ac:dyDescent="0.2">
      <c r="A86" s="1">
        <v>1.2058299999999999E-4</v>
      </c>
      <c r="B86" s="1">
        <v>-2.0137300000000001E-5</v>
      </c>
      <c r="C86" s="1">
        <v>-2.0137300000000001E-5</v>
      </c>
    </row>
    <row r="87" spans="1:3" x14ac:dyDescent="0.2">
      <c r="A87" s="1">
        <v>1.2235699999999999E-4</v>
      </c>
      <c r="B87" s="1">
        <v>-2.04336E-5</v>
      </c>
      <c r="C87" s="1">
        <v>-2.04336E-5</v>
      </c>
    </row>
    <row r="88" spans="1:3" x14ac:dyDescent="0.2">
      <c r="A88" s="1">
        <v>1.2413800000000001E-4</v>
      </c>
      <c r="B88" s="1">
        <v>-2.0731099999999999E-5</v>
      </c>
      <c r="C88" s="1">
        <v>-2.0731099999999999E-5</v>
      </c>
    </row>
    <row r="89" spans="1:3" x14ac:dyDescent="0.2">
      <c r="A89" s="1">
        <v>1.2594799999999999E-4</v>
      </c>
      <c r="B89" s="1">
        <v>-2.1033300000000001E-5</v>
      </c>
      <c r="C89" s="1">
        <v>-2.1033300000000001E-5</v>
      </c>
    </row>
    <row r="90" spans="1:3" x14ac:dyDescent="0.2">
      <c r="A90" s="1">
        <v>1.2786000000000001E-4</v>
      </c>
      <c r="B90" s="1">
        <v>-2.13527E-5</v>
      </c>
      <c r="C90" s="1">
        <v>-2.13527E-5</v>
      </c>
    </row>
    <row r="91" spans="1:3" x14ac:dyDescent="0.2">
      <c r="A91" s="1">
        <v>1.2988999999999999E-4</v>
      </c>
      <c r="B91" s="1">
        <v>-2.1691600000000001E-5</v>
      </c>
      <c r="C91" s="1">
        <v>-2.1691600000000001E-5</v>
      </c>
    </row>
    <row r="92" spans="1:3" x14ac:dyDescent="0.2">
      <c r="A92" s="1">
        <v>1.32051E-4</v>
      </c>
      <c r="B92" s="1">
        <v>-2.20526E-5</v>
      </c>
      <c r="C92" s="1">
        <v>-2.20526E-5</v>
      </c>
    </row>
    <row r="93" spans="1:3" x14ac:dyDescent="0.2">
      <c r="A93" s="1">
        <v>1.3433600000000001E-4</v>
      </c>
      <c r="B93" s="1">
        <v>-2.2434199999999999E-5</v>
      </c>
      <c r="C93" s="1">
        <v>-2.2434199999999999E-5</v>
      </c>
    </row>
    <row r="94" spans="1:3" x14ac:dyDescent="0.2">
      <c r="A94" s="1">
        <v>1.36675E-4</v>
      </c>
      <c r="B94" s="1">
        <v>-2.2824699999999998E-5</v>
      </c>
      <c r="C94" s="1">
        <v>-2.2824699999999998E-5</v>
      </c>
    </row>
    <row r="95" spans="1:3" x14ac:dyDescent="0.2">
      <c r="A95" s="1">
        <v>1.3905699999999999E-4</v>
      </c>
      <c r="B95" s="1">
        <v>-2.32225E-5</v>
      </c>
      <c r="C95" s="1">
        <v>-2.32225E-5</v>
      </c>
    </row>
    <row r="96" spans="1:3" x14ac:dyDescent="0.2">
      <c r="A96" s="1">
        <v>1.4180799999999999E-4</v>
      </c>
      <c r="B96" s="1">
        <v>-2.3681900000000001E-5</v>
      </c>
      <c r="C96" s="1">
        <v>-2.3681900000000001E-5</v>
      </c>
    </row>
    <row r="97" spans="1:3" x14ac:dyDescent="0.2">
      <c r="A97" s="1">
        <v>1.4516099999999999E-4</v>
      </c>
      <c r="B97" s="1">
        <v>-2.4241899999999999E-5</v>
      </c>
      <c r="C97" s="1">
        <v>-2.4241899999999999E-5</v>
      </c>
    </row>
    <row r="98" spans="1:3" x14ac:dyDescent="0.2">
      <c r="A98" s="1">
        <v>1.4919400000000001E-4</v>
      </c>
      <c r="B98" s="1">
        <v>-2.4915499999999999E-5</v>
      </c>
      <c r="C98" s="1">
        <v>-2.4915499999999999E-5</v>
      </c>
    </row>
    <row r="99" spans="1:3" x14ac:dyDescent="0.2">
      <c r="A99" s="1">
        <v>1.5334699999999999E-4</v>
      </c>
      <c r="B99" s="1">
        <v>-2.5609000000000002E-5</v>
      </c>
      <c r="C99" s="1">
        <v>-2.5609000000000002E-5</v>
      </c>
    </row>
    <row r="100" spans="1:3" x14ac:dyDescent="0.2">
      <c r="A100" s="1">
        <v>1.5724700000000001E-4</v>
      </c>
      <c r="B100" s="1">
        <v>-2.62602E-5</v>
      </c>
      <c r="C100" s="1">
        <v>-2.62602E-5</v>
      </c>
    </row>
    <row r="101" spans="1:3" x14ac:dyDescent="0.2">
      <c r="A101" s="1">
        <v>1.6057199999999999E-4</v>
      </c>
      <c r="B101" s="1">
        <v>-2.6815500000000001E-5</v>
      </c>
      <c r="C101" s="1">
        <v>-2.6815500000000001E-5</v>
      </c>
    </row>
    <row r="102" spans="1:3" x14ac:dyDescent="0.2">
      <c r="A102" s="1">
        <v>1.63144E-4</v>
      </c>
      <c r="B102" s="1">
        <v>-2.7245000000000001E-5</v>
      </c>
      <c r="C102" s="1">
        <v>-2.7245000000000001E-5</v>
      </c>
    </row>
    <row r="103" spans="1:3" x14ac:dyDescent="0.2">
      <c r="A103" s="1">
        <v>1.6548999999999999E-4</v>
      </c>
      <c r="B103" s="1">
        <v>-2.7636799999999999E-5</v>
      </c>
      <c r="C103" s="1">
        <v>-2.7636799999999999E-5</v>
      </c>
    </row>
    <row r="104" spans="1:3" x14ac:dyDescent="0.2">
      <c r="A104" s="1">
        <v>1.6761400000000001E-4</v>
      </c>
      <c r="B104" s="1">
        <v>-2.7991600000000001E-5</v>
      </c>
      <c r="C104" s="1">
        <v>-2.7991600000000001E-5</v>
      </c>
    </row>
    <row r="105" spans="1:3" x14ac:dyDescent="0.2">
      <c r="A105" s="1">
        <v>1.69567E-4</v>
      </c>
      <c r="B105" s="1">
        <v>-2.8317700000000002E-5</v>
      </c>
      <c r="C105" s="1">
        <v>-2.8317700000000002E-5</v>
      </c>
    </row>
    <row r="106" spans="1:3" x14ac:dyDescent="0.2">
      <c r="A106" s="1">
        <v>1.7143099999999999E-4</v>
      </c>
      <c r="B106" s="1">
        <v>-2.8629E-5</v>
      </c>
      <c r="C106" s="1">
        <v>-2.8629E-5</v>
      </c>
    </row>
    <row r="107" spans="1:3" x14ac:dyDescent="0.2">
      <c r="A107" s="1">
        <v>1.7322600000000001E-4</v>
      </c>
      <c r="B107" s="1">
        <v>-2.89288E-5</v>
      </c>
      <c r="C107" s="1">
        <v>-2.89288E-5</v>
      </c>
    </row>
    <row r="108" spans="1:3" x14ac:dyDescent="0.2">
      <c r="A108" s="1">
        <v>1.7496499999999999E-4</v>
      </c>
      <c r="B108" s="1">
        <v>-2.92192E-5</v>
      </c>
      <c r="C108" s="1">
        <v>-2.92192E-5</v>
      </c>
    </row>
    <row r="109" spans="1:3" x14ac:dyDescent="0.2">
      <c r="A109" s="1">
        <v>1.7659500000000001E-4</v>
      </c>
      <c r="B109" s="1">
        <v>-2.94914E-5</v>
      </c>
      <c r="C109" s="1">
        <v>-2.94914E-5</v>
      </c>
    </row>
    <row r="110" spans="1:3" x14ac:dyDescent="0.2">
      <c r="A110" s="1">
        <v>1.7811300000000001E-4</v>
      </c>
      <c r="B110" s="1">
        <v>-2.97449E-5</v>
      </c>
      <c r="C110" s="1">
        <v>-2.97449E-5</v>
      </c>
    </row>
    <row r="111" spans="1:3" x14ac:dyDescent="0.2">
      <c r="A111" s="1">
        <v>1.79514E-4</v>
      </c>
      <c r="B111" s="1">
        <v>-2.9978899999999999E-5</v>
      </c>
      <c r="C111" s="1">
        <v>-2.9978899999999999E-5</v>
      </c>
    </row>
    <row r="112" spans="1:3" x14ac:dyDescent="0.2">
      <c r="A112" s="1">
        <v>1.8079899999999999E-4</v>
      </c>
      <c r="B112" s="1">
        <v>-3.0193400000000001E-5</v>
      </c>
      <c r="C112" s="1">
        <v>-3.0193400000000001E-5</v>
      </c>
    </row>
    <row r="113" spans="1:3" x14ac:dyDescent="0.2">
      <c r="A113" s="1">
        <v>1.82034E-4</v>
      </c>
      <c r="B113" s="1">
        <v>-3.03997E-5</v>
      </c>
      <c r="C113" s="1">
        <v>-3.03997E-5</v>
      </c>
    </row>
    <row r="114" spans="1:3" x14ac:dyDescent="0.2">
      <c r="A114" s="1">
        <v>1.83229E-4</v>
      </c>
      <c r="B114" s="1">
        <v>-3.0599199999999997E-5</v>
      </c>
      <c r="C114" s="1">
        <v>-3.0599199999999997E-5</v>
      </c>
    </row>
    <row r="115" spans="1:3" x14ac:dyDescent="0.2">
      <c r="A115" s="1">
        <v>1.84394E-4</v>
      </c>
      <c r="B115" s="1">
        <v>-3.0793800000000003E-5</v>
      </c>
      <c r="C115" s="1">
        <v>-3.0793800000000003E-5</v>
      </c>
    </row>
    <row r="116" spans="1:3" x14ac:dyDescent="0.2">
      <c r="A116" s="1">
        <v>1.8554199999999999E-4</v>
      </c>
      <c r="B116" s="1">
        <v>-3.0985599999999997E-5</v>
      </c>
      <c r="C116" s="1">
        <v>-3.0985599999999997E-5</v>
      </c>
    </row>
    <row r="117" spans="1:3" x14ac:dyDescent="0.2">
      <c r="A117" s="1">
        <v>1.8667799999999999E-4</v>
      </c>
      <c r="B117" s="1">
        <v>-3.1175299999999999E-5</v>
      </c>
      <c r="C117" s="1">
        <v>-3.1175299999999999E-5</v>
      </c>
    </row>
    <row r="118" spans="1:3" x14ac:dyDescent="0.2">
      <c r="A118" s="1">
        <v>1.87806E-4</v>
      </c>
      <c r="B118" s="1">
        <v>-3.1363499999999999E-5</v>
      </c>
      <c r="C118" s="1">
        <v>-3.1363499999999999E-5</v>
      </c>
    </row>
    <row r="119" spans="1:3" x14ac:dyDescent="0.2">
      <c r="A119" s="1">
        <v>1.8892799999999999E-4</v>
      </c>
      <c r="B119" s="1">
        <v>-3.1550900000000003E-5</v>
      </c>
      <c r="C119" s="1">
        <v>-3.1550900000000003E-5</v>
      </c>
    </row>
    <row r="120" spans="1:3" x14ac:dyDescent="0.2">
      <c r="A120" s="1">
        <v>1.90046E-4</v>
      </c>
      <c r="B120" s="1">
        <v>-3.1737699999999999E-5</v>
      </c>
      <c r="C120" s="1">
        <v>-3.1737699999999999E-5</v>
      </c>
    </row>
    <row r="121" spans="1:3" x14ac:dyDescent="0.2">
      <c r="A121" s="1">
        <v>1.9116200000000001E-4</v>
      </c>
      <c r="B121" s="1">
        <v>-3.1924000000000001E-5</v>
      </c>
      <c r="C121" s="1">
        <v>-3.1924000000000001E-5</v>
      </c>
    </row>
    <row r="122" spans="1:3" x14ac:dyDescent="0.2">
      <c r="A122" s="1">
        <v>1.9227599999999999E-4</v>
      </c>
      <c r="B122" s="1">
        <v>-3.2110000000000003E-5</v>
      </c>
      <c r="C122" s="1">
        <v>-3.2110000000000003E-5</v>
      </c>
    </row>
    <row r="123" spans="1:3" x14ac:dyDescent="0.2">
      <c r="A123" s="1">
        <v>1.9339800000000001E-4</v>
      </c>
      <c r="B123" s="1">
        <v>-3.22974E-5</v>
      </c>
      <c r="C123" s="1">
        <v>-3.22974E-5</v>
      </c>
    </row>
    <row r="124" spans="1:3" x14ac:dyDescent="0.2">
      <c r="A124" s="1">
        <v>1.94542E-4</v>
      </c>
      <c r="B124" s="1">
        <v>-3.2488599999999999E-5</v>
      </c>
      <c r="C124" s="1">
        <v>-3.2488599999999999E-5</v>
      </c>
    </row>
    <row r="125" spans="1:3" x14ac:dyDescent="0.2">
      <c r="A125" s="1">
        <v>1.9571399999999999E-4</v>
      </c>
      <c r="B125" s="1">
        <v>-3.2684200000000001E-5</v>
      </c>
      <c r="C125" s="1">
        <v>-3.2684200000000001E-5</v>
      </c>
    </row>
    <row r="126" spans="1:3" x14ac:dyDescent="0.2">
      <c r="A126" s="1">
        <v>1.96916E-4</v>
      </c>
      <c r="B126" s="1">
        <v>-3.2885000000000001E-5</v>
      </c>
      <c r="C126" s="1">
        <v>-3.2885000000000001E-5</v>
      </c>
    </row>
    <row r="127" spans="1:3" x14ac:dyDescent="0.2">
      <c r="A127" s="1">
        <v>1.9814299999999999E-4</v>
      </c>
      <c r="B127" s="1">
        <v>-3.3089900000000003E-5</v>
      </c>
      <c r="C127" s="1">
        <v>-3.3089900000000003E-5</v>
      </c>
    </row>
    <row r="128" spans="1:3" x14ac:dyDescent="0.2">
      <c r="A128" s="1">
        <v>1.9938200000000001E-4</v>
      </c>
      <c r="B128" s="1">
        <v>-3.3296800000000003E-5</v>
      </c>
      <c r="C128" s="1">
        <v>-3.3296800000000003E-5</v>
      </c>
    </row>
    <row r="129" spans="1:3" x14ac:dyDescent="0.2">
      <c r="A129" s="1">
        <v>2.0063000000000001E-4</v>
      </c>
      <c r="B129" s="1">
        <v>-3.3505299999999999E-5</v>
      </c>
      <c r="C129" s="1">
        <v>-3.3505299999999999E-5</v>
      </c>
    </row>
    <row r="130" spans="1:3" x14ac:dyDescent="0.2">
      <c r="A130" s="1">
        <v>2.01886E-4</v>
      </c>
      <c r="B130" s="1">
        <v>-3.3714899999999998E-5</v>
      </c>
      <c r="C130" s="1">
        <v>-3.3714899999999998E-5</v>
      </c>
    </row>
    <row r="131" spans="1:3" x14ac:dyDescent="0.2">
      <c r="A131" s="1">
        <v>2.0314500000000001E-4</v>
      </c>
      <c r="B131" s="1">
        <v>-3.3925199999999998E-5</v>
      </c>
      <c r="C131" s="1">
        <v>-3.3925199999999998E-5</v>
      </c>
    </row>
    <row r="132" spans="1:3" x14ac:dyDescent="0.2">
      <c r="A132" s="1">
        <v>2.0440700000000001E-4</v>
      </c>
      <c r="B132" s="1">
        <v>-3.41359E-5</v>
      </c>
      <c r="C132" s="1">
        <v>-3.41359E-5</v>
      </c>
    </row>
    <row r="133" spans="1:3" x14ac:dyDescent="0.2">
      <c r="A133" s="1">
        <v>2.0567099999999999E-4</v>
      </c>
      <c r="B133" s="1">
        <v>-3.4347000000000002E-5</v>
      </c>
      <c r="C133" s="1">
        <v>-3.4347000000000002E-5</v>
      </c>
    </row>
    <row r="134" spans="1:3" x14ac:dyDescent="0.2">
      <c r="A134" s="1">
        <v>2.0693600000000001E-4</v>
      </c>
      <c r="B134" s="1">
        <v>-3.4558299999999997E-5</v>
      </c>
      <c r="C134" s="1">
        <v>-3.4558299999999997E-5</v>
      </c>
    </row>
    <row r="135" spans="1:3" x14ac:dyDescent="0.2">
      <c r="A135" s="1">
        <v>2.08202E-4</v>
      </c>
      <c r="B135" s="1">
        <v>-3.47697E-5</v>
      </c>
      <c r="C135" s="1">
        <v>-3.47697E-5</v>
      </c>
    </row>
    <row r="136" spans="1:3" x14ac:dyDescent="0.2">
      <c r="A136" s="1">
        <v>2.0949299999999999E-4</v>
      </c>
      <c r="B136" s="1">
        <v>-3.4985399999999999E-5</v>
      </c>
      <c r="C136" s="1">
        <v>-3.4985399999999999E-5</v>
      </c>
    </row>
    <row r="137" spans="1:3" x14ac:dyDescent="0.2">
      <c r="A137" s="1">
        <v>2.1083899999999999E-4</v>
      </c>
      <c r="B137" s="1">
        <v>-3.5210099999999997E-5</v>
      </c>
      <c r="C137" s="1">
        <v>-3.5210099999999997E-5</v>
      </c>
    </row>
    <row r="138" spans="1:3" x14ac:dyDescent="0.2">
      <c r="A138" s="1">
        <v>2.12246E-4</v>
      </c>
      <c r="B138" s="1">
        <v>-3.5445099999999997E-5</v>
      </c>
      <c r="C138" s="1">
        <v>-3.5445099999999997E-5</v>
      </c>
    </row>
    <row r="139" spans="1:3" x14ac:dyDescent="0.2">
      <c r="A139" s="1">
        <v>2.1372399999999999E-4</v>
      </c>
      <c r="B139" s="1">
        <v>-3.5691900000000003E-5</v>
      </c>
      <c r="C139" s="1">
        <v>-3.5691900000000003E-5</v>
      </c>
    </row>
    <row r="140" spans="1:3" x14ac:dyDescent="0.2">
      <c r="A140" s="1">
        <v>2.1525299999999999E-4</v>
      </c>
      <c r="B140" s="1">
        <v>-3.5947300000000001E-5</v>
      </c>
      <c r="C140" s="1">
        <v>-3.5947300000000001E-5</v>
      </c>
    </row>
    <row r="141" spans="1:3" x14ac:dyDescent="0.2">
      <c r="A141" s="1">
        <v>2.1680899999999999E-4</v>
      </c>
      <c r="B141" s="1">
        <v>-3.6207100000000001E-5</v>
      </c>
      <c r="C141" s="1">
        <v>-3.6207100000000001E-5</v>
      </c>
    </row>
    <row r="142" spans="1:3" x14ac:dyDescent="0.2">
      <c r="A142" s="1">
        <v>2.1838599999999999E-4</v>
      </c>
      <c r="B142" s="1">
        <v>-3.6470400000000002E-5</v>
      </c>
      <c r="C142" s="1">
        <v>-3.6470400000000002E-5</v>
      </c>
    </row>
    <row r="143" spans="1:3" x14ac:dyDescent="0.2">
      <c r="A143" s="1">
        <v>2.1997600000000001E-4</v>
      </c>
      <c r="B143" s="1">
        <v>-3.6736100000000002E-5</v>
      </c>
      <c r="C143" s="1">
        <v>-3.6736100000000002E-5</v>
      </c>
    </row>
    <row r="144" spans="1:3" x14ac:dyDescent="0.2">
      <c r="A144" s="1">
        <v>2.2157599999999999E-4</v>
      </c>
      <c r="B144" s="1">
        <v>-3.7003199999999998E-5</v>
      </c>
      <c r="C144" s="1">
        <v>-3.7003199999999998E-5</v>
      </c>
    </row>
    <row r="145" spans="1:3" x14ac:dyDescent="0.2">
      <c r="A145" s="1">
        <v>2.2318199999999999E-4</v>
      </c>
      <c r="B145" s="1">
        <v>-3.7271399999999997E-5</v>
      </c>
      <c r="C145" s="1">
        <v>-3.7271399999999997E-5</v>
      </c>
    </row>
    <row r="146" spans="1:3" x14ac:dyDescent="0.2">
      <c r="A146" s="1">
        <v>2.2482000000000001E-4</v>
      </c>
      <c r="B146" s="1">
        <v>-3.7545000000000001E-5</v>
      </c>
      <c r="C146" s="1">
        <v>-3.7545000000000001E-5</v>
      </c>
    </row>
    <row r="147" spans="1:3" x14ac:dyDescent="0.2">
      <c r="A147" s="1">
        <v>2.26536E-4</v>
      </c>
      <c r="B147" s="1">
        <v>-3.7831399999999998E-5</v>
      </c>
      <c r="C147" s="1">
        <v>-3.7831399999999998E-5</v>
      </c>
    </row>
    <row r="148" spans="1:3" x14ac:dyDescent="0.2">
      <c r="A148" s="1">
        <v>2.2833799999999999E-4</v>
      </c>
      <c r="B148" s="1">
        <v>-3.8132500000000001E-5</v>
      </c>
      <c r="C148" s="1">
        <v>-3.8132500000000001E-5</v>
      </c>
    </row>
    <row r="149" spans="1:3" x14ac:dyDescent="0.2">
      <c r="A149" s="1">
        <v>2.3023999999999999E-4</v>
      </c>
      <c r="B149" s="1">
        <v>-3.84501E-5</v>
      </c>
      <c r="C149" s="1">
        <v>-3.84501E-5</v>
      </c>
    </row>
    <row r="150" spans="1:3" x14ac:dyDescent="0.2">
      <c r="A150" s="1">
        <v>2.3222299999999999E-4</v>
      </c>
      <c r="B150" s="1">
        <v>-3.8781200000000001E-5</v>
      </c>
      <c r="C150" s="1">
        <v>-3.8781200000000001E-5</v>
      </c>
    </row>
    <row r="151" spans="1:3" x14ac:dyDescent="0.2">
      <c r="A151" s="1">
        <v>2.34243E-4</v>
      </c>
      <c r="B151" s="1">
        <v>-3.9118600000000002E-5</v>
      </c>
      <c r="C151" s="1">
        <v>-3.9118600000000002E-5</v>
      </c>
    </row>
    <row r="152" spans="1:3" x14ac:dyDescent="0.2">
      <c r="A152" s="1">
        <v>2.36295E-4</v>
      </c>
      <c r="B152" s="1">
        <v>-3.9461200000000001E-5</v>
      </c>
      <c r="C152" s="1">
        <v>-3.9461200000000001E-5</v>
      </c>
    </row>
    <row r="153" spans="1:3" x14ac:dyDescent="0.2">
      <c r="A153" s="1">
        <v>2.3836800000000001E-4</v>
      </c>
      <c r="B153" s="1">
        <v>-3.9807500000000001E-5</v>
      </c>
      <c r="C153" s="1">
        <v>-3.9807500000000001E-5</v>
      </c>
    </row>
    <row r="154" spans="1:3" x14ac:dyDescent="0.2">
      <c r="A154" s="1">
        <v>2.4051300000000001E-4</v>
      </c>
      <c r="B154" s="1">
        <v>-4.0165700000000001E-5</v>
      </c>
      <c r="C154" s="1">
        <v>-4.0165700000000001E-5</v>
      </c>
    </row>
    <row r="155" spans="1:3" x14ac:dyDescent="0.2">
      <c r="A155" s="1">
        <v>2.42766E-4</v>
      </c>
      <c r="B155" s="1">
        <v>-4.0541999999999999E-5</v>
      </c>
      <c r="C155" s="1">
        <v>-4.0541999999999999E-5</v>
      </c>
    </row>
    <row r="156" spans="1:3" x14ac:dyDescent="0.2">
      <c r="A156" s="1">
        <v>2.4513900000000001E-4</v>
      </c>
      <c r="B156" s="1">
        <v>-4.09382E-5</v>
      </c>
      <c r="C156" s="1">
        <v>-4.09382E-5</v>
      </c>
    </row>
    <row r="157" spans="1:3" x14ac:dyDescent="0.2">
      <c r="A157" s="1">
        <v>2.4764399999999999E-4</v>
      </c>
      <c r="B157" s="1">
        <v>-4.1356500000000003E-5</v>
      </c>
      <c r="C157" s="1">
        <v>-4.1356500000000003E-5</v>
      </c>
    </row>
    <row r="158" spans="1:3" x14ac:dyDescent="0.2">
      <c r="A158" s="1">
        <v>2.5023200000000003E-4</v>
      </c>
      <c r="B158" s="1">
        <v>-4.1788700000000002E-5</v>
      </c>
      <c r="C158" s="1">
        <v>-4.1788700000000002E-5</v>
      </c>
    </row>
    <row r="159" spans="1:3" x14ac:dyDescent="0.2">
      <c r="A159" s="1">
        <v>2.5286699999999999E-4</v>
      </c>
      <c r="B159" s="1">
        <v>-4.2228799999999998E-5</v>
      </c>
      <c r="C159" s="1">
        <v>-4.2228799999999998E-5</v>
      </c>
    </row>
    <row r="160" spans="1:3" x14ac:dyDescent="0.2">
      <c r="A160" s="1">
        <v>2.5561699999999998E-4</v>
      </c>
      <c r="B160" s="1">
        <v>-4.2688000000000002E-5</v>
      </c>
      <c r="C160" s="1">
        <v>-4.2688000000000002E-5</v>
      </c>
    </row>
    <row r="161" spans="1:3" x14ac:dyDescent="0.2">
      <c r="A161" s="1">
        <v>2.5851100000000001E-4</v>
      </c>
      <c r="B161" s="1">
        <v>-4.3171299999999998E-5</v>
      </c>
      <c r="C161" s="1">
        <v>-4.3171299999999998E-5</v>
      </c>
    </row>
    <row r="162" spans="1:3" x14ac:dyDescent="0.2">
      <c r="A162" s="1">
        <v>2.6155800000000001E-4</v>
      </c>
      <c r="B162" s="1">
        <v>-4.3680200000000002E-5</v>
      </c>
      <c r="C162" s="1">
        <v>-4.3680200000000002E-5</v>
      </c>
    </row>
    <row r="163" spans="1:3" x14ac:dyDescent="0.2">
      <c r="A163" s="1">
        <v>2.6477400000000001E-4</v>
      </c>
      <c r="B163" s="1">
        <v>-4.4217200000000001E-5</v>
      </c>
      <c r="C163" s="1">
        <v>-4.4217200000000001E-5</v>
      </c>
    </row>
    <row r="164" spans="1:3" x14ac:dyDescent="0.2">
      <c r="A164" s="1">
        <v>2.6809499999999999E-4</v>
      </c>
      <c r="B164" s="1">
        <v>-4.4771799999999997E-5</v>
      </c>
      <c r="C164" s="1">
        <v>-4.4771799999999997E-5</v>
      </c>
    </row>
    <row r="165" spans="1:3" x14ac:dyDescent="0.2">
      <c r="A165" s="1">
        <v>2.7160500000000001E-4</v>
      </c>
      <c r="B165" s="1">
        <v>-4.5358100000000002E-5</v>
      </c>
      <c r="C165" s="1">
        <v>-4.5358100000000002E-5</v>
      </c>
    </row>
    <row r="166" spans="1:3" x14ac:dyDescent="0.2">
      <c r="A166" s="1">
        <v>2.7531099999999998E-4</v>
      </c>
      <c r="B166" s="1">
        <v>-4.5976999999999997E-5</v>
      </c>
      <c r="C166" s="1">
        <v>-4.5976999999999997E-5</v>
      </c>
    </row>
    <row r="167" spans="1:3" x14ac:dyDescent="0.2">
      <c r="A167" s="1">
        <v>2.7921599999999999E-4</v>
      </c>
      <c r="B167" s="1">
        <v>-4.6629099999999997E-5</v>
      </c>
      <c r="C167" s="1">
        <v>-4.6629099999999997E-5</v>
      </c>
    </row>
    <row r="168" spans="1:3" x14ac:dyDescent="0.2">
      <c r="A168" s="1">
        <v>2.8337799999999998E-4</v>
      </c>
      <c r="B168" s="1">
        <v>-4.7324200000000003E-5</v>
      </c>
      <c r="C168" s="1">
        <v>-4.7324200000000003E-5</v>
      </c>
    </row>
    <row r="169" spans="1:3" x14ac:dyDescent="0.2">
      <c r="A169" s="1">
        <v>2.8778199999999999E-4</v>
      </c>
      <c r="B169" s="1">
        <v>-4.8059700000000003E-5</v>
      </c>
      <c r="C169" s="1">
        <v>-4.8059700000000003E-5</v>
      </c>
    </row>
    <row r="170" spans="1:3" x14ac:dyDescent="0.2">
      <c r="A170" s="1">
        <v>2.9243500000000001E-4</v>
      </c>
      <c r="B170" s="1">
        <v>-4.8836599999999999E-5</v>
      </c>
      <c r="C170" s="1">
        <v>-4.8836599999999999E-5</v>
      </c>
    </row>
    <row r="171" spans="1:3" x14ac:dyDescent="0.2">
      <c r="A171" s="1">
        <v>2.9740000000000002E-4</v>
      </c>
      <c r="B171" s="1">
        <v>-4.9665900000000002E-5</v>
      </c>
      <c r="C171" s="1">
        <v>-4.9665900000000002E-5</v>
      </c>
    </row>
    <row r="172" spans="1:3" x14ac:dyDescent="0.2">
      <c r="A172" s="1">
        <v>3.0274799999999998E-4</v>
      </c>
      <c r="B172" s="1">
        <v>-5.0558900000000001E-5</v>
      </c>
      <c r="C172" s="1">
        <v>-5.0558900000000001E-5</v>
      </c>
    </row>
    <row r="173" spans="1:3" x14ac:dyDescent="0.2">
      <c r="A173" s="1">
        <v>3.0839799999999998E-4</v>
      </c>
      <c r="B173" s="1">
        <v>-5.1502499999999997E-5</v>
      </c>
      <c r="C173" s="1">
        <v>-5.1502499999999997E-5</v>
      </c>
    </row>
    <row r="174" spans="1:3" x14ac:dyDescent="0.2">
      <c r="A174" s="1">
        <v>3.1452500000000002E-4</v>
      </c>
      <c r="B174" s="1">
        <v>-5.2525699999999998E-5</v>
      </c>
      <c r="C174" s="1">
        <v>-5.2525699999999998E-5</v>
      </c>
    </row>
    <row r="175" spans="1:3" x14ac:dyDescent="0.2">
      <c r="A175" s="1">
        <v>3.2111800000000001E-4</v>
      </c>
      <c r="B175" s="1">
        <v>-5.3626699999999999E-5</v>
      </c>
      <c r="C175" s="1">
        <v>-5.3626699999999999E-5</v>
      </c>
    </row>
    <row r="176" spans="1:3" x14ac:dyDescent="0.2">
      <c r="A176" s="1">
        <v>3.2824900000000002E-4</v>
      </c>
      <c r="B176" s="1">
        <v>-5.4817600000000002E-5</v>
      </c>
      <c r="C176" s="1">
        <v>-5.4817600000000002E-5</v>
      </c>
    </row>
    <row r="177" spans="1:3" x14ac:dyDescent="0.2">
      <c r="A177" s="1">
        <v>3.36008E-4</v>
      </c>
      <c r="B177" s="1">
        <v>-5.6113299999999997E-5</v>
      </c>
      <c r="C177" s="1">
        <v>-5.6113299999999997E-5</v>
      </c>
    </row>
    <row r="178" spans="1:3" x14ac:dyDescent="0.2">
      <c r="A178" s="1">
        <v>3.4446100000000001E-4</v>
      </c>
      <c r="B178" s="1">
        <v>-5.7524900000000002E-5</v>
      </c>
      <c r="C178" s="1">
        <v>-5.7524900000000002E-5</v>
      </c>
    </row>
    <row r="179" spans="1:3" x14ac:dyDescent="0.2">
      <c r="A179" s="1">
        <v>3.5376599999999999E-4</v>
      </c>
      <c r="B179" s="1">
        <v>-5.9079000000000001E-5</v>
      </c>
      <c r="C179" s="1">
        <v>-5.9079000000000001E-5</v>
      </c>
    </row>
    <row r="180" spans="1:3" x14ac:dyDescent="0.2">
      <c r="A180" s="1">
        <v>3.6398399999999998E-4</v>
      </c>
      <c r="B180" s="1">
        <v>-6.0785300000000002E-5</v>
      </c>
      <c r="C180" s="1">
        <v>-6.0785300000000002E-5</v>
      </c>
    </row>
    <row r="181" spans="1:3" x14ac:dyDescent="0.2">
      <c r="A181" s="1">
        <v>3.7533999999999999E-4</v>
      </c>
      <c r="B181" s="1">
        <v>-6.26817E-5</v>
      </c>
      <c r="C181" s="1">
        <v>-6.26817E-5</v>
      </c>
    </row>
    <row r="182" spans="1:3" x14ac:dyDescent="0.2">
      <c r="A182" s="1">
        <v>3.8798499999999998E-4</v>
      </c>
      <c r="B182" s="1">
        <v>-6.4793600000000003E-5</v>
      </c>
      <c r="C182" s="1">
        <v>-6.4793600000000003E-5</v>
      </c>
    </row>
    <row r="183" spans="1:3" x14ac:dyDescent="0.2">
      <c r="A183" s="1">
        <v>4.02192E-4</v>
      </c>
      <c r="B183" s="1">
        <v>-6.7166099999999994E-5</v>
      </c>
      <c r="C183" s="1">
        <v>-6.7166099999999994E-5</v>
      </c>
    </row>
    <row r="184" spans="1:3" x14ac:dyDescent="0.2">
      <c r="A184" s="1">
        <v>4.1828200000000002E-4</v>
      </c>
      <c r="B184" s="1">
        <v>-6.9852999999999997E-5</v>
      </c>
      <c r="C184" s="1">
        <v>-6.9852999999999997E-5</v>
      </c>
    </row>
    <row r="185" spans="1:3" x14ac:dyDescent="0.2">
      <c r="A185" s="1">
        <v>4.3669299999999999E-4</v>
      </c>
      <c r="B185" s="1">
        <v>-7.2927800000000003E-5</v>
      </c>
      <c r="C185" s="1">
        <v>-7.2927800000000003E-5</v>
      </c>
    </row>
    <row r="186" spans="1:3" x14ac:dyDescent="0.2">
      <c r="A186" s="1">
        <v>4.5796299999999998E-4</v>
      </c>
      <c r="B186" s="1">
        <v>-7.6479900000000006E-5</v>
      </c>
      <c r="C186" s="1">
        <v>-7.6479900000000006E-5</v>
      </c>
    </row>
    <row r="187" spans="1:3" x14ac:dyDescent="0.2">
      <c r="A187" s="1">
        <v>4.8283899999999999E-4</v>
      </c>
      <c r="B187" s="1">
        <v>-8.0634099999999994E-5</v>
      </c>
      <c r="C187" s="1">
        <v>-8.0634099999999994E-5</v>
      </c>
    </row>
    <row r="188" spans="1:3" x14ac:dyDescent="0.2">
      <c r="A188" s="1">
        <v>5.1238800000000001E-4</v>
      </c>
      <c r="B188" s="1">
        <v>-8.5568699999999999E-5</v>
      </c>
      <c r="C188" s="1">
        <v>-8.5568699999999999E-5</v>
      </c>
    </row>
    <row r="189" spans="1:3" x14ac:dyDescent="0.2">
      <c r="A189" s="1">
        <v>5.4805499999999998E-4</v>
      </c>
      <c r="B189" s="1">
        <v>-9.1525200000000003E-5</v>
      </c>
      <c r="C189" s="1">
        <v>-9.1525200000000003E-5</v>
      </c>
    </row>
    <row r="190" spans="1:3" x14ac:dyDescent="0.2">
      <c r="A190" s="1">
        <v>5.9207400000000005E-4</v>
      </c>
      <c r="B190" s="1">
        <v>-9.8876399999999994E-5</v>
      </c>
      <c r="C190" s="1">
        <v>-9.8876399999999994E-5</v>
      </c>
    </row>
    <row r="191" spans="1:3" x14ac:dyDescent="0.2">
      <c r="A191" s="1">
        <v>6.47833E-4</v>
      </c>
      <c r="B191" s="1">
        <v>-1.08188E-4</v>
      </c>
      <c r="C191" s="1">
        <v>-1.08188E-4</v>
      </c>
    </row>
    <row r="192" spans="1:3" x14ac:dyDescent="0.2">
      <c r="A192" s="1">
        <v>7.2084600000000003E-4</v>
      </c>
      <c r="B192" s="1">
        <v>-1.20381E-4</v>
      </c>
      <c r="C192" s="1">
        <v>-1.20381E-4</v>
      </c>
    </row>
    <row r="193" spans="1:3" x14ac:dyDescent="0.2">
      <c r="A193" s="1">
        <v>8.1413000000000004E-4</v>
      </c>
      <c r="B193" s="1">
        <v>-1.3595999999999999E-4</v>
      </c>
      <c r="C193" s="1">
        <v>-1.3595999999999999E-4</v>
      </c>
    </row>
    <row r="194" spans="1:3" x14ac:dyDescent="0.2">
      <c r="A194" s="1">
        <v>9.2693199999999999E-4</v>
      </c>
      <c r="B194" s="1">
        <v>-1.5479799999999999E-4</v>
      </c>
      <c r="C194" s="1">
        <v>-1.5479799999999999E-4</v>
      </c>
    </row>
    <row r="195" spans="1:3" x14ac:dyDescent="0.2">
      <c r="A195" s="1">
        <v>1.05674E-3</v>
      </c>
      <c r="B195" s="1">
        <v>-1.7647499999999999E-4</v>
      </c>
      <c r="C195" s="1">
        <v>-1.7647499999999999E-4</v>
      </c>
    </row>
    <row r="196" spans="1:3" x14ac:dyDescent="0.2">
      <c r="A196" s="1">
        <v>1.19776E-3</v>
      </c>
      <c r="B196" s="1">
        <v>-2.00027E-4</v>
      </c>
      <c r="C196" s="1">
        <v>-2.00027E-4</v>
      </c>
    </row>
    <row r="197" spans="1:3" x14ac:dyDescent="0.2">
      <c r="A197" s="1">
        <v>1.3456099999999999E-3</v>
      </c>
      <c r="B197" s="1">
        <v>-2.24718E-4</v>
      </c>
      <c r="C197" s="1">
        <v>-2.24718E-4</v>
      </c>
    </row>
    <row r="198" spans="1:3" x14ac:dyDescent="0.2">
      <c r="A198" s="1">
        <v>1.49563E-3</v>
      </c>
      <c r="B198" s="1">
        <v>-2.4977000000000002E-4</v>
      </c>
      <c r="C198" s="1">
        <v>-2.4977000000000002E-4</v>
      </c>
    </row>
    <row r="199" spans="1:3" x14ac:dyDescent="0.2">
      <c r="A199" s="1">
        <v>1.64507E-3</v>
      </c>
      <c r="B199" s="1">
        <v>-2.74727E-4</v>
      </c>
      <c r="C199" s="1">
        <v>-2.74727E-4</v>
      </c>
    </row>
    <row r="200" spans="1:3" x14ac:dyDescent="0.2">
      <c r="A200" s="1">
        <v>1.79287E-3</v>
      </c>
      <c r="B200" s="1">
        <v>-2.9941000000000001E-4</v>
      </c>
      <c r="C200" s="1">
        <v>-2.9941000000000001E-4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topLeftCell="A180" workbookViewId="0">
      <selection activeCell="A2" sqref="A2:C200"/>
    </sheetView>
  </sheetViews>
  <sheetFormatPr defaultRowHeight="14.25" x14ac:dyDescent="0.2"/>
  <sheetData>
    <row r="1" spans="1:4" x14ac:dyDescent="0.2">
      <c r="A1" s="1" t="s">
        <v>11</v>
      </c>
      <c r="B1" s="1"/>
      <c r="C1" s="1"/>
    </row>
    <row r="2" spans="1:4" x14ac:dyDescent="0.2">
      <c r="A2" s="1">
        <v>2.1906100000000001E-6</v>
      </c>
      <c r="B2" s="1">
        <v>2.1906100000000001E-6</v>
      </c>
      <c r="C2" s="1">
        <v>-1.3117400000000001E-5</v>
      </c>
      <c r="D2">
        <v>1</v>
      </c>
    </row>
    <row r="3" spans="1:4" x14ac:dyDescent="0.2">
      <c r="A3" s="1">
        <v>4.3812200000000002E-6</v>
      </c>
      <c r="B3" s="1">
        <v>4.3812200000000002E-6</v>
      </c>
      <c r="C3" s="1">
        <v>-2.6234899999999998E-5</v>
      </c>
      <c r="D3">
        <v>2</v>
      </c>
    </row>
    <row r="4" spans="1:4" x14ac:dyDescent="0.2">
      <c r="A4" s="1">
        <v>6.5718399999999997E-6</v>
      </c>
      <c r="B4" s="1">
        <v>6.5718399999999997E-6</v>
      </c>
      <c r="C4" s="1">
        <v>-3.9352299999999999E-5</v>
      </c>
      <c r="D4">
        <v>3</v>
      </c>
    </row>
    <row r="5" spans="1:4" x14ac:dyDescent="0.2">
      <c r="A5" s="1">
        <v>8.7624499999999994E-6</v>
      </c>
      <c r="B5" s="1">
        <v>8.7624499999999994E-6</v>
      </c>
      <c r="C5" s="1">
        <v>-5.2469699999999997E-5</v>
      </c>
      <c r="D5">
        <v>4</v>
      </c>
    </row>
    <row r="6" spans="1:4" x14ac:dyDescent="0.2">
      <c r="A6" s="1">
        <v>1.09531E-5</v>
      </c>
      <c r="B6" s="1">
        <v>1.09531E-5</v>
      </c>
      <c r="C6" s="1">
        <v>-6.5587199999999994E-5</v>
      </c>
      <c r="D6">
        <v>5</v>
      </c>
    </row>
    <row r="7" spans="1:4" x14ac:dyDescent="0.2">
      <c r="A7" s="1">
        <v>1.3143699999999999E-5</v>
      </c>
      <c r="B7" s="1">
        <v>1.3143699999999999E-5</v>
      </c>
      <c r="C7" s="1">
        <v>-7.8704599999999999E-5</v>
      </c>
      <c r="D7">
        <v>6</v>
      </c>
    </row>
    <row r="8" spans="1:4" x14ac:dyDescent="0.2">
      <c r="A8" s="1">
        <v>1.53343E-5</v>
      </c>
      <c r="B8" s="1">
        <v>1.53343E-5</v>
      </c>
      <c r="C8" s="1">
        <v>-9.1822099999999996E-5</v>
      </c>
      <c r="D8">
        <v>7</v>
      </c>
    </row>
    <row r="9" spans="1:4" x14ac:dyDescent="0.2">
      <c r="A9" s="1">
        <v>1.7524899999999999E-5</v>
      </c>
      <c r="B9" s="1">
        <v>1.7524899999999999E-5</v>
      </c>
      <c r="C9" s="1">
        <v>-1.0493900000000001E-4</v>
      </c>
      <c r="D9">
        <v>8</v>
      </c>
    </row>
    <row r="10" spans="1:4" x14ac:dyDescent="0.2">
      <c r="A10" s="1">
        <v>1.9715500000000001E-5</v>
      </c>
      <c r="B10" s="1">
        <v>1.9715500000000001E-5</v>
      </c>
      <c r="C10" s="1">
        <v>-1.18057E-4</v>
      </c>
      <c r="D10">
        <v>9</v>
      </c>
    </row>
    <row r="11" spans="1:4" x14ac:dyDescent="0.2">
      <c r="A11" s="1">
        <v>2.19061E-5</v>
      </c>
      <c r="B11" s="1">
        <v>2.19061E-5</v>
      </c>
      <c r="C11" s="1">
        <v>-1.3117399999999999E-4</v>
      </c>
      <c r="D11">
        <v>10</v>
      </c>
    </row>
    <row r="12" spans="1:4" x14ac:dyDescent="0.2">
      <c r="A12" s="1">
        <v>2.4096699999999999E-5</v>
      </c>
      <c r="B12" s="1">
        <v>2.4096699999999999E-5</v>
      </c>
      <c r="C12" s="1">
        <v>-1.4429199999999999E-4</v>
      </c>
      <c r="D12">
        <v>11</v>
      </c>
    </row>
    <row r="13" spans="1:4" x14ac:dyDescent="0.2">
      <c r="A13" s="1">
        <v>2.6287300000000002E-5</v>
      </c>
      <c r="B13" s="1">
        <v>2.6287300000000002E-5</v>
      </c>
      <c r="C13" s="1">
        <v>-1.5740900000000001E-4</v>
      </c>
      <c r="D13">
        <v>12</v>
      </c>
    </row>
    <row r="14" spans="1:4" x14ac:dyDescent="0.2">
      <c r="A14" s="1">
        <v>2.8478000000000001E-5</v>
      </c>
      <c r="B14" s="1">
        <v>2.8478000000000001E-5</v>
      </c>
      <c r="C14" s="1">
        <v>-1.7052699999999999E-4</v>
      </c>
      <c r="D14">
        <v>13</v>
      </c>
    </row>
    <row r="15" spans="1:4" x14ac:dyDescent="0.2">
      <c r="A15" s="1">
        <v>3.06686E-5</v>
      </c>
      <c r="B15" s="1">
        <v>3.06686E-5</v>
      </c>
      <c r="C15" s="1">
        <v>-1.8364400000000001E-4</v>
      </c>
      <c r="D15">
        <v>14</v>
      </c>
    </row>
    <row r="16" spans="1:4" x14ac:dyDescent="0.2">
      <c r="A16" s="1">
        <v>3.2859199999999999E-5</v>
      </c>
      <c r="B16" s="1">
        <v>3.2859199999999999E-5</v>
      </c>
      <c r="C16" s="1">
        <v>-1.9676200000000001E-4</v>
      </c>
      <c r="D16">
        <v>15</v>
      </c>
    </row>
    <row r="17" spans="1:4" x14ac:dyDescent="0.2">
      <c r="A17" s="1">
        <v>3.5049799999999998E-5</v>
      </c>
      <c r="B17" s="1">
        <v>3.5049799999999998E-5</v>
      </c>
      <c r="C17" s="1">
        <v>-2.09879E-4</v>
      </c>
      <c r="D17">
        <v>16</v>
      </c>
    </row>
    <row r="18" spans="1:4" x14ac:dyDescent="0.2">
      <c r="A18" s="1">
        <v>3.7240399999999997E-5</v>
      </c>
      <c r="B18" s="1">
        <v>3.7240399999999997E-5</v>
      </c>
      <c r="C18" s="1">
        <v>-2.2299599999999999E-4</v>
      </c>
      <c r="D18">
        <v>17</v>
      </c>
    </row>
    <row r="19" spans="1:4" x14ac:dyDescent="0.2">
      <c r="A19" s="1">
        <v>3.9431000000000002E-5</v>
      </c>
      <c r="B19" s="1">
        <v>3.9431000000000002E-5</v>
      </c>
      <c r="C19" s="1">
        <v>-2.36114E-4</v>
      </c>
      <c r="D19">
        <v>18</v>
      </c>
    </row>
    <row r="20" spans="1:4" x14ac:dyDescent="0.2">
      <c r="A20" s="1">
        <v>4.1621600000000001E-5</v>
      </c>
      <c r="B20" s="1">
        <v>4.1621600000000001E-5</v>
      </c>
      <c r="C20" s="1">
        <v>-2.4923099999999999E-4</v>
      </c>
      <c r="D20">
        <v>19</v>
      </c>
    </row>
    <row r="21" spans="1:4" x14ac:dyDescent="0.2">
      <c r="A21" s="1">
        <v>4.38122E-5</v>
      </c>
      <c r="B21" s="1">
        <v>4.38122E-5</v>
      </c>
      <c r="C21" s="1">
        <v>-2.6234899999999999E-4</v>
      </c>
      <c r="D21">
        <v>20</v>
      </c>
    </row>
    <row r="22" spans="1:4" x14ac:dyDescent="0.2">
      <c r="A22" s="1">
        <v>4.60029E-5</v>
      </c>
      <c r="B22" s="1">
        <v>4.60029E-5</v>
      </c>
      <c r="C22" s="1">
        <v>-2.7546599999999998E-4</v>
      </c>
      <c r="D22">
        <v>21</v>
      </c>
    </row>
    <row r="23" spans="1:4" x14ac:dyDescent="0.2">
      <c r="A23" s="1">
        <v>4.8193499999999999E-5</v>
      </c>
      <c r="B23" s="1">
        <v>4.8193499999999999E-5</v>
      </c>
      <c r="C23" s="1">
        <v>-2.8858399999999999E-4</v>
      </c>
      <c r="D23">
        <v>22</v>
      </c>
    </row>
    <row r="24" spans="1:4" x14ac:dyDescent="0.2">
      <c r="A24" s="1">
        <v>5.0384099999999998E-5</v>
      </c>
      <c r="B24" s="1">
        <v>5.0384099999999998E-5</v>
      </c>
      <c r="C24" s="1">
        <v>-3.0170099999999998E-4</v>
      </c>
      <c r="D24">
        <v>23</v>
      </c>
    </row>
    <row r="25" spans="1:4" x14ac:dyDescent="0.2">
      <c r="A25" s="1">
        <v>5.2574700000000003E-5</v>
      </c>
      <c r="B25" s="1">
        <v>5.2574700000000003E-5</v>
      </c>
      <c r="C25" s="1">
        <v>-3.1481800000000002E-4</v>
      </c>
      <c r="D25">
        <v>24</v>
      </c>
    </row>
    <row r="26" spans="1:4" x14ac:dyDescent="0.2">
      <c r="A26" s="1">
        <v>5.4765300000000002E-5</v>
      </c>
      <c r="B26" s="1">
        <v>5.4765300000000002E-5</v>
      </c>
      <c r="C26" s="1">
        <v>-3.2793600000000003E-4</v>
      </c>
      <c r="D26">
        <v>25</v>
      </c>
    </row>
    <row r="27" spans="1:4" x14ac:dyDescent="0.2">
      <c r="A27" s="1">
        <v>5.7014900000000002E-5</v>
      </c>
      <c r="B27" s="1">
        <v>5.7014900000000002E-5</v>
      </c>
      <c r="C27" s="1">
        <v>-3.4140700000000001E-4</v>
      </c>
      <c r="D27">
        <v>26</v>
      </c>
    </row>
    <row r="28" spans="1:4" x14ac:dyDescent="0.2">
      <c r="A28" s="1">
        <v>5.93904E-5</v>
      </c>
      <c r="B28" s="1">
        <v>5.93904E-5</v>
      </c>
      <c r="C28" s="1">
        <v>-3.5563100000000002E-4</v>
      </c>
      <c r="D28">
        <v>27</v>
      </c>
    </row>
    <row r="29" spans="1:4" x14ac:dyDescent="0.2">
      <c r="A29" s="1">
        <v>6.1909700000000001E-5</v>
      </c>
      <c r="B29" s="1">
        <v>6.1909700000000001E-5</v>
      </c>
      <c r="C29" s="1">
        <v>-3.7071700000000001E-4</v>
      </c>
      <c r="D29">
        <v>28</v>
      </c>
    </row>
    <row r="30" spans="1:4" x14ac:dyDescent="0.2">
      <c r="A30" s="1">
        <v>6.4593399999999997E-5</v>
      </c>
      <c r="B30" s="1">
        <v>6.4593399999999997E-5</v>
      </c>
      <c r="C30" s="1">
        <v>-3.8678699999999998E-4</v>
      </c>
      <c r="D30">
        <v>29</v>
      </c>
    </row>
    <row r="31" spans="1:4" x14ac:dyDescent="0.2">
      <c r="A31" s="1">
        <v>6.73975E-5</v>
      </c>
      <c r="B31" s="1">
        <v>6.73975E-5</v>
      </c>
      <c r="C31" s="1">
        <v>-4.0357799999999998E-4</v>
      </c>
      <c r="D31">
        <v>30</v>
      </c>
    </row>
    <row r="32" spans="1:4" x14ac:dyDescent="0.2">
      <c r="A32" s="1">
        <v>7.0262800000000001E-5</v>
      </c>
      <c r="B32" s="1">
        <v>7.0262800000000001E-5</v>
      </c>
      <c r="C32" s="1">
        <v>-4.2073499999999999E-4</v>
      </c>
      <c r="D32">
        <v>31</v>
      </c>
    </row>
    <row r="33" spans="1:4" x14ac:dyDescent="0.2">
      <c r="A33" s="1">
        <v>7.3177599999999995E-5</v>
      </c>
      <c r="B33" s="1">
        <v>7.3177599999999995E-5</v>
      </c>
      <c r="C33" s="1">
        <v>-4.3818900000000002E-4</v>
      </c>
      <c r="D33">
        <v>32</v>
      </c>
    </row>
    <row r="34" spans="1:4" x14ac:dyDescent="0.2">
      <c r="A34" s="1">
        <v>7.6125300000000001E-5</v>
      </c>
      <c r="B34" s="1">
        <v>7.6125300000000001E-5</v>
      </c>
      <c r="C34" s="1">
        <v>-4.5584E-4</v>
      </c>
      <c r="D34">
        <v>33</v>
      </c>
    </row>
    <row r="35" spans="1:4" x14ac:dyDescent="0.2">
      <c r="A35" s="1">
        <v>7.9093599999999998E-5</v>
      </c>
      <c r="B35" s="1">
        <v>7.9093599999999998E-5</v>
      </c>
      <c r="C35" s="1">
        <v>-4.7361400000000002E-4</v>
      </c>
      <c r="D35">
        <v>34</v>
      </c>
    </row>
    <row r="36" spans="1:4" x14ac:dyDescent="0.2">
      <c r="A36" s="1">
        <v>8.2076600000000006E-5</v>
      </c>
      <c r="B36" s="1">
        <v>8.2076600000000006E-5</v>
      </c>
      <c r="C36" s="1">
        <v>-4.9147600000000002E-4</v>
      </c>
      <c r="D36">
        <v>35</v>
      </c>
    </row>
    <row r="37" spans="1:4" x14ac:dyDescent="0.2">
      <c r="A37" s="1">
        <v>8.5069300000000002E-5</v>
      </c>
      <c r="B37" s="1">
        <v>8.5069300000000002E-5</v>
      </c>
      <c r="C37" s="1">
        <v>-5.0939699999999997E-4</v>
      </c>
      <c r="D37">
        <v>36</v>
      </c>
    </row>
    <row r="38" spans="1:4" x14ac:dyDescent="0.2">
      <c r="A38" s="1">
        <v>8.8068399999999999E-5</v>
      </c>
      <c r="B38" s="1">
        <v>8.8068399999999999E-5</v>
      </c>
      <c r="C38" s="1">
        <v>-5.2735599999999998E-4</v>
      </c>
      <c r="D38">
        <v>37</v>
      </c>
    </row>
    <row r="39" spans="1:4" x14ac:dyDescent="0.2">
      <c r="A39" s="1">
        <v>9.1071999999999998E-5</v>
      </c>
      <c r="B39" s="1">
        <v>9.1071999999999998E-5</v>
      </c>
      <c r="C39" s="1">
        <v>-5.4534099999999997E-4</v>
      </c>
      <c r="D39">
        <v>38</v>
      </c>
    </row>
    <row r="40" spans="1:4" x14ac:dyDescent="0.2">
      <c r="A40" s="1">
        <v>9.4078499999999997E-5</v>
      </c>
      <c r="B40" s="1">
        <v>9.4078499999999997E-5</v>
      </c>
      <c r="C40" s="1">
        <v>-5.6334400000000002E-4</v>
      </c>
      <c r="D40">
        <v>39</v>
      </c>
    </row>
    <row r="41" spans="1:4" x14ac:dyDescent="0.2">
      <c r="A41" s="1">
        <v>9.7087000000000001E-5</v>
      </c>
      <c r="B41" s="1">
        <v>9.7087000000000001E-5</v>
      </c>
      <c r="C41" s="1">
        <v>-5.8135900000000004E-4</v>
      </c>
      <c r="D41">
        <v>40</v>
      </c>
    </row>
    <row r="42" spans="1:4" x14ac:dyDescent="0.2">
      <c r="A42" s="1">
        <v>1.00097E-4</v>
      </c>
      <c r="B42" s="1">
        <v>1.00097E-4</v>
      </c>
      <c r="C42" s="1">
        <v>-5.9938199999999997E-4</v>
      </c>
      <c r="D42">
        <v>41</v>
      </c>
    </row>
    <row r="43" spans="1:4" x14ac:dyDescent="0.2">
      <c r="A43" s="1">
        <v>1.03107E-4</v>
      </c>
      <c r="B43" s="1">
        <v>1.03107E-4</v>
      </c>
      <c r="C43" s="1">
        <v>-6.1740999999999999E-4</v>
      </c>
      <c r="D43">
        <v>42</v>
      </c>
    </row>
    <row r="44" spans="1:4" x14ac:dyDescent="0.2">
      <c r="A44" s="1">
        <v>1.06119E-4</v>
      </c>
      <c r="B44" s="1">
        <v>1.06119E-4</v>
      </c>
      <c r="C44" s="1">
        <v>-6.3544199999999995E-4</v>
      </c>
      <c r="D44">
        <v>43</v>
      </c>
    </row>
    <row r="45" spans="1:4" x14ac:dyDescent="0.2">
      <c r="A45" s="1">
        <v>1.0912999999999999E-4</v>
      </c>
      <c r="B45" s="1">
        <v>1.0912999999999999E-4</v>
      </c>
      <c r="C45" s="1">
        <v>-6.5347599999999995E-4</v>
      </c>
      <c r="D45">
        <v>44</v>
      </c>
    </row>
    <row r="46" spans="1:4" x14ac:dyDescent="0.2">
      <c r="A46" s="1">
        <v>1.12142E-4</v>
      </c>
      <c r="B46" s="1">
        <v>1.12142E-4</v>
      </c>
      <c r="C46" s="1">
        <v>-6.7151199999999998E-4</v>
      </c>
      <c r="D46">
        <v>45</v>
      </c>
    </row>
    <row r="47" spans="1:4" x14ac:dyDescent="0.2">
      <c r="A47" s="1">
        <v>1.15155E-4</v>
      </c>
      <c r="B47" s="1">
        <v>1.15155E-4</v>
      </c>
      <c r="C47" s="1">
        <v>-6.8954800000000001E-4</v>
      </c>
      <c r="D47">
        <v>46</v>
      </c>
    </row>
    <row r="48" spans="1:4" x14ac:dyDescent="0.2">
      <c r="A48" s="1">
        <v>1.18189E-4</v>
      </c>
      <c r="B48" s="1">
        <v>1.18189E-4</v>
      </c>
      <c r="C48" s="1">
        <v>-7.0771699999999996E-4</v>
      </c>
      <c r="D48">
        <v>47</v>
      </c>
    </row>
    <row r="49" spans="1:4" x14ac:dyDescent="0.2">
      <c r="A49" s="1">
        <v>1.2125600000000001E-4</v>
      </c>
      <c r="B49" s="1">
        <v>1.2125600000000001E-4</v>
      </c>
      <c r="C49" s="1">
        <v>-7.2608199999999996E-4</v>
      </c>
      <c r="D49">
        <v>48</v>
      </c>
    </row>
    <row r="50" spans="1:4" x14ac:dyDescent="0.2">
      <c r="A50" s="1">
        <v>1.2436000000000001E-4</v>
      </c>
      <c r="B50" s="1">
        <v>1.2436000000000001E-4</v>
      </c>
      <c r="C50" s="1">
        <v>-7.4467100000000003E-4</v>
      </c>
      <c r="D50">
        <v>49</v>
      </c>
    </row>
    <row r="51" spans="1:4" x14ac:dyDescent="0.2">
      <c r="A51" s="1">
        <v>1.2750700000000001E-4</v>
      </c>
      <c r="B51" s="1">
        <v>1.2750700000000001E-4</v>
      </c>
      <c r="C51" s="1">
        <v>-7.6351499999999998E-4</v>
      </c>
      <c r="D51">
        <v>50</v>
      </c>
    </row>
    <row r="52" spans="1:4" x14ac:dyDescent="0.2">
      <c r="A52" s="1">
        <v>1.3067800000000001E-4</v>
      </c>
      <c r="B52" s="1">
        <v>1.3067800000000001E-4</v>
      </c>
      <c r="C52" s="1">
        <v>-7.8250200000000002E-4</v>
      </c>
      <c r="D52">
        <v>51</v>
      </c>
    </row>
    <row r="53" spans="1:4" x14ac:dyDescent="0.2">
      <c r="A53" s="1">
        <v>1.3386299999999999E-4</v>
      </c>
      <c r="B53" s="1">
        <v>1.3386299999999999E-4</v>
      </c>
      <c r="C53" s="1">
        <v>-8.0157700000000004E-4</v>
      </c>
      <c r="D53">
        <v>52</v>
      </c>
    </row>
    <row r="54" spans="1:4" x14ac:dyDescent="0.2">
      <c r="A54" s="1">
        <v>1.3706100000000001E-4</v>
      </c>
      <c r="B54" s="1">
        <v>1.3706100000000001E-4</v>
      </c>
      <c r="C54" s="1">
        <v>-8.2072199999999997E-4</v>
      </c>
      <c r="D54">
        <v>53</v>
      </c>
    </row>
    <row r="55" spans="1:4" x14ac:dyDescent="0.2">
      <c r="A55" s="1">
        <v>1.4026500000000001E-4</v>
      </c>
      <c r="B55" s="1">
        <v>1.4026500000000001E-4</v>
      </c>
      <c r="C55" s="1">
        <v>-8.3990900000000001E-4</v>
      </c>
      <c r="D55">
        <v>54</v>
      </c>
    </row>
    <row r="56" spans="1:4" x14ac:dyDescent="0.2">
      <c r="A56" s="1">
        <v>1.4347399999999999E-4</v>
      </c>
      <c r="B56" s="1">
        <v>1.4347399999999999E-4</v>
      </c>
      <c r="C56" s="1">
        <v>-8.5912499999999997E-4</v>
      </c>
      <c r="D56">
        <v>55</v>
      </c>
    </row>
    <row r="57" spans="1:4" x14ac:dyDescent="0.2">
      <c r="A57" s="1">
        <v>1.4668600000000001E-4</v>
      </c>
      <c r="B57" s="1">
        <v>1.4668600000000001E-4</v>
      </c>
      <c r="C57" s="1">
        <v>-8.7836200000000004E-4</v>
      </c>
      <c r="D57">
        <v>56</v>
      </c>
    </row>
    <row r="58" spans="1:4" x14ac:dyDescent="0.2">
      <c r="A58" s="1">
        <v>1.49901E-4</v>
      </c>
      <c r="B58" s="1">
        <v>1.49901E-4</v>
      </c>
      <c r="C58" s="1">
        <v>-8.9761099999999998E-4</v>
      </c>
      <c r="D58">
        <v>57</v>
      </c>
    </row>
    <row r="59" spans="1:4" x14ac:dyDescent="0.2">
      <c r="A59" s="1">
        <v>1.53117E-4</v>
      </c>
      <c r="B59" s="1">
        <v>1.53117E-4</v>
      </c>
      <c r="C59" s="1">
        <v>-9.1686999999999997E-4</v>
      </c>
      <c r="D59">
        <v>58</v>
      </c>
    </row>
    <row r="60" spans="1:4" x14ac:dyDescent="0.2">
      <c r="A60" s="1">
        <v>1.56334E-4</v>
      </c>
      <c r="B60" s="1">
        <v>1.56334E-4</v>
      </c>
      <c r="C60" s="1">
        <v>-9.3613400000000003E-4</v>
      </c>
      <c r="D60">
        <v>59</v>
      </c>
    </row>
    <row r="61" spans="1:4" x14ac:dyDescent="0.2">
      <c r="A61" s="1">
        <v>1.5955200000000001E-4</v>
      </c>
      <c r="B61" s="1">
        <v>1.5955200000000001E-4</v>
      </c>
      <c r="C61" s="1">
        <v>-9.5540200000000005E-4</v>
      </c>
      <c r="D61">
        <v>60</v>
      </c>
    </row>
    <row r="62" spans="1:4" x14ac:dyDescent="0.2">
      <c r="A62" s="1">
        <v>1.6281299999999999E-4</v>
      </c>
      <c r="B62" s="1">
        <v>1.6281299999999999E-4</v>
      </c>
      <c r="C62" s="1">
        <v>-9.7492900000000003E-4</v>
      </c>
      <c r="D62">
        <v>61</v>
      </c>
    </row>
    <row r="63" spans="1:4" x14ac:dyDescent="0.2">
      <c r="A63" s="1">
        <v>1.6620400000000001E-4</v>
      </c>
      <c r="B63" s="1">
        <v>1.6620400000000001E-4</v>
      </c>
      <c r="C63" s="1">
        <v>-9.9523100000000007E-4</v>
      </c>
      <c r="D63">
        <v>62</v>
      </c>
    </row>
    <row r="64" spans="1:4" x14ac:dyDescent="0.2">
      <c r="A64" s="1">
        <v>1.69741E-4</v>
      </c>
      <c r="B64" s="1">
        <v>1.69741E-4</v>
      </c>
      <c r="C64" s="1">
        <v>-1.0164200000000001E-3</v>
      </c>
      <c r="D64">
        <v>63</v>
      </c>
    </row>
    <row r="65" spans="1:4" x14ac:dyDescent="0.2">
      <c r="A65" s="1">
        <v>1.7344800000000001E-4</v>
      </c>
      <c r="B65" s="1">
        <v>1.7344800000000001E-4</v>
      </c>
      <c r="C65" s="1">
        <v>-1.0386099999999999E-3</v>
      </c>
      <c r="D65">
        <v>64</v>
      </c>
    </row>
    <row r="66" spans="1:4" x14ac:dyDescent="0.2">
      <c r="A66" s="1">
        <v>1.77298E-4</v>
      </c>
      <c r="B66" s="1">
        <v>1.77298E-4</v>
      </c>
      <c r="C66" s="1">
        <v>-1.06167E-3</v>
      </c>
      <c r="D66">
        <v>65</v>
      </c>
    </row>
    <row r="67" spans="1:4" x14ac:dyDescent="0.2">
      <c r="A67" s="1">
        <v>1.8121500000000001E-4</v>
      </c>
      <c r="B67" s="1">
        <v>1.8121500000000001E-4</v>
      </c>
      <c r="C67" s="1">
        <v>-1.08512E-3</v>
      </c>
      <c r="D67">
        <v>66</v>
      </c>
    </row>
    <row r="68" spans="1:4" x14ac:dyDescent="0.2">
      <c r="A68" s="1">
        <v>1.8518500000000001E-4</v>
      </c>
      <c r="B68" s="1">
        <v>1.8518500000000001E-4</v>
      </c>
      <c r="C68" s="1">
        <v>-1.10889E-3</v>
      </c>
      <c r="D68">
        <v>67</v>
      </c>
    </row>
    <row r="69" spans="1:4" x14ac:dyDescent="0.2">
      <c r="A69" s="1">
        <v>1.8919299999999999E-4</v>
      </c>
      <c r="B69" s="1">
        <v>1.8919299999999999E-4</v>
      </c>
      <c r="C69" s="1">
        <v>-1.1328899999999999E-3</v>
      </c>
      <c r="D69">
        <v>68</v>
      </c>
    </row>
    <row r="70" spans="1:4" x14ac:dyDescent="0.2">
      <c r="A70" s="1">
        <v>1.9322299999999999E-4</v>
      </c>
      <c r="B70" s="1">
        <v>1.9322299999999999E-4</v>
      </c>
      <c r="C70" s="1">
        <v>-1.1570199999999999E-3</v>
      </c>
      <c r="D70">
        <v>69</v>
      </c>
    </row>
    <row r="71" spans="1:4" x14ac:dyDescent="0.2">
      <c r="A71" s="1">
        <v>1.97269E-4</v>
      </c>
      <c r="B71" s="1">
        <v>1.97269E-4</v>
      </c>
      <c r="C71" s="1">
        <v>-1.18125E-3</v>
      </c>
      <c r="D71">
        <v>70</v>
      </c>
    </row>
    <row r="72" spans="1:4" x14ac:dyDescent="0.2">
      <c r="A72" s="1">
        <v>2.0132700000000001E-4</v>
      </c>
      <c r="B72" s="1">
        <v>2.0132700000000001E-4</v>
      </c>
      <c r="C72" s="1">
        <v>-1.2055499999999999E-3</v>
      </c>
      <c r="D72">
        <v>71</v>
      </c>
    </row>
    <row r="73" spans="1:4" x14ac:dyDescent="0.2">
      <c r="A73" s="1">
        <v>2.0543800000000001E-4</v>
      </c>
      <c r="B73" s="1">
        <v>2.0543800000000001E-4</v>
      </c>
      <c r="C73" s="1">
        <v>-1.23017E-3</v>
      </c>
      <c r="D73">
        <v>72</v>
      </c>
    </row>
    <row r="74" spans="1:4" x14ac:dyDescent="0.2">
      <c r="A74" s="1">
        <v>2.0964700000000001E-4</v>
      </c>
      <c r="B74" s="1">
        <v>2.0964700000000001E-4</v>
      </c>
      <c r="C74" s="1">
        <v>-1.25537E-3</v>
      </c>
      <c r="D74">
        <v>73</v>
      </c>
    </row>
    <row r="75" spans="1:4" x14ac:dyDescent="0.2">
      <c r="A75" s="1">
        <v>2.1396499999999999E-4</v>
      </c>
      <c r="B75" s="1">
        <v>2.1396499999999999E-4</v>
      </c>
      <c r="C75" s="1">
        <v>-1.28123E-3</v>
      </c>
      <c r="D75">
        <v>74</v>
      </c>
    </row>
    <row r="76" spans="1:4" x14ac:dyDescent="0.2">
      <c r="A76" s="1">
        <v>2.1840600000000001E-4</v>
      </c>
      <c r="B76" s="1">
        <v>2.1840600000000001E-4</v>
      </c>
      <c r="C76" s="1">
        <v>-1.3078199999999999E-3</v>
      </c>
      <c r="D76">
        <v>75</v>
      </c>
    </row>
    <row r="77" spans="1:4" x14ac:dyDescent="0.2">
      <c r="A77" s="1">
        <v>2.22933E-4</v>
      </c>
      <c r="B77" s="1">
        <v>2.22933E-4</v>
      </c>
      <c r="C77" s="1">
        <v>-1.33493E-3</v>
      </c>
      <c r="D77">
        <v>76</v>
      </c>
    </row>
    <row r="78" spans="1:4" x14ac:dyDescent="0.2">
      <c r="A78" s="1">
        <v>2.27505E-4</v>
      </c>
      <c r="B78" s="1">
        <v>2.27505E-4</v>
      </c>
      <c r="C78" s="1">
        <v>-1.3623000000000001E-3</v>
      </c>
      <c r="D78">
        <v>77</v>
      </c>
    </row>
    <row r="79" spans="1:4" x14ac:dyDescent="0.2">
      <c r="A79" s="1">
        <v>2.3211299999999999E-4</v>
      </c>
      <c r="B79" s="1">
        <v>2.3211299999999999E-4</v>
      </c>
      <c r="C79" s="1">
        <v>-1.3898999999999999E-3</v>
      </c>
      <c r="D79">
        <v>78</v>
      </c>
    </row>
    <row r="80" spans="1:4" x14ac:dyDescent="0.2">
      <c r="A80" s="1">
        <v>2.36746E-4</v>
      </c>
      <c r="B80" s="1">
        <v>2.36746E-4</v>
      </c>
      <c r="C80" s="1">
        <v>-1.41764E-3</v>
      </c>
      <c r="D80">
        <v>79</v>
      </c>
    </row>
    <row r="81" spans="1:4" x14ac:dyDescent="0.2">
      <c r="A81" s="1">
        <v>2.41394E-4</v>
      </c>
      <c r="B81" s="1">
        <v>2.41394E-4</v>
      </c>
      <c r="C81" s="1">
        <v>-1.4454699999999999E-3</v>
      </c>
      <c r="D81">
        <v>80</v>
      </c>
    </row>
    <row r="82" spans="1:4" x14ac:dyDescent="0.2">
      <c r="A82" s="1">
        <v>2.46068E-4</v>
      </c>
      <c r="B82" s="1">
        <v>2.46068E-4</v>
      </c>
      <c r="C82" s="1">
        <v>-1.47346E-3</v>
      </c>
      <c r="D82">
        <v>81</v>
      </c>
    </row>
    <row r="83" spans="1:4" x14ac:dyDescent="0.2">
      <c r="A83" s="1">
        <v>2.50881E-4</v>
      </c>
      <c r="B83" s="1">
        <v>2.50881E-4</v>
      </c>
      <c r="C83" s="1">
        <v>-1.5022799999999999E-3</v>
      </c>
      <c r="D83">
        <v>82</v>
      </c>
    </row>
    <row r="84" spans="1:4" x14ac:dyDescent="0.2">
      <c r="A84" s="1">
        <v>2.55849E-4</v>
      </c>
      <c r="B84" s="1">
        <v>2.55849E-4</v>
      </c>
      <c r="C84" s="1">
        <v>-1.53203E-3</v>
      </c>
      <c r="D84">
        <v>83</v>
      </c>
    </row>
    <row r="85" spans="1:4" x14ac:dyDescent="0.2">
      <c r="A85" s="1">
        <v>2.6099199999999998E-4</v>
      </c>
      <c r="B85" s="1">
        <v>2.6099199999999998E-4</v>
      </c>
      <c r="C85" s="1">
        <v>-1.5628300000000001E-3</v>
      </c>
      <c r="D85">
        <v>84</v>
      </c>
    </row>
    <row r="86" spans="1:4" x14ac:dyDescent="0.2">
      <c r="A86" s="1">
        <v>2.6637299999999998E-4</v>
      </c>
      <c r="B86" s="1">
        <v>2.6637299999999998E-4</v>
      </c>
      <c r="C86" s="1">
        <v>-1.59505E-3</v>
      </c>
      <c r="D86">
        <v>85</v>
      </c>
    </row>
    <row r="87" spans="1:4" x14ac:dyDescent="0.2">
      <c r="A87" s="1">
        <v>2.71907E-4</v>
      </c>
      <c r="B87" s="1">
        <v>2.71907E-4</v>
      </c>
      <c r="C87" s="1">
        <v>-1.6281799999999999E-3</v>
      </c>
      <c r="D87">
        <v>86</v>
      </c>
    </row>
    <row r="88" spans="1:4" x14ac:dyDescent="0.2">
      <c r="A88" s="1">
        <v>2.7759399999999999E-4</v>
      </c>
      <c r="B88" s="1">
        <v>2.7759399999999999E-4</v>
      </c>
      <c r="C88" s="1">
        <v>-1.6622399999999999E-3</v>
      </c>
      <c r="D88">
        <v>87</v>
      </c>
    </row>
    <row r="89" spans="1:4" x14ac:dyDescent="0.2">
      <c r="A89" s="1">
        <v>2.8357600000000001E-4</v>
      </c>
      <c r="B89" s="1">
        <v>2.8357600000000001E-4</v>
      </c>
      <c r="C89" s="1">
        <v>-1.6980599999999999E-3</v>
      </c>
      <c r="D89">
        <v>88</v>
      </c>
    </row>
    <row r="90" spans="1:4" x14ac:dyDescent="0.2">
      <c r="A90" s="1">
        <v>2.89852E-4</v>
      </c>
      <c r="B90" s="1">
        <v>2.89852E-4</v>
      </c>
      <c r="C90" s="1">
        <v>-1.7356400000000001E-3</v>
      </c>
      <c r="D90">
        <v>89</v>
      </c>
    </row>
    <row r="91" spans="1:4" x14ac:dyDescent="0.2">
      <c r="A91" s="1">
        <v>2.96497E-4</v>
      </c>
      <c r="B91" s="1">
        <v>2.96497E-4</v>
      </c>
      <c r="C91" s="1">
        <v>-1.7754299999999999E-3</v>
      </c>
      <c r="D91">
        <v>90</v>
      </c>
    </row>
    <row r="92" spans="1:4" x14ac:dyDescent="0.2">
      <c r="A92" s="1">
        <v>3.0375500000000001E-4</v>
      </c>
      <c r="B92" s="1">
        <v>3.0375500000000001E-4</v>
      </c>
      <c r="C92" s="1">
        <v>-1.8188900000000001E-3</v>
      </c>
      <c r="D92">
        <v>91</v>
      </c>
    </row>
    <row r="93" spans="1:4" x14ac:dyDescent="0.2">
      <c r="A93" s="1">
        <v>3.1152799999999999E-4</v>
      </c>
      <c r="B93" s="1">
        <v>3.1152799999999999E-4</v>
      </c>
      <c r="C93" s="1">
        <v>-1.8654399999999999E-3</v>
      </c>
      <c r="D93">
        <v>92</v>
      </c>
    </row>
    <row r="94" spans="1:4" x14ac:dyDescent="0.2">
      <c r="A94" s="1">
        <v>3.1994599999999999E-4</v>
      </c>
      <c r="B94" s="1">
        <v>3.1994599999999999E-4</v>
      </c>
      <c r="C94" s="1">
        <v>-1.91584E-3</v>
      </c>
      <c r="D94">
        <v>93</v>
      </c>
    </row>
    <row r="95" spans="1:4" x14ac:dyDescent="0.2">
      <c r="A95" s="1">
        <v>3.2897599999999998E-4</v>
      </c>
      <c r="B95" s="1">
        <v>3.2897599999999998E-4</v>
      </c>
      <c r="C95" s="1">
        <v>-1.96992E-3</v>
      </c>
      <c r="D95">
        <v>94</v>
      </c>
    </row>
    <row r="96" spans="1:4" x14ac:dyDescent="0.2">
      <c r="A96" s="1">
        <v>3.3912500000000002E-4</v>
      </c>
      <c r="B96" s="1">
        <v>3.3912500000000002E-4</v>
      </c>
      <c r="C96" s="1">
        <v>-2.0306899999999999E-3</v>
      </c>
      <c r="D96">
        <v>95</v>
      </c>
    </row>
    <row r="97" spans="1:4" x14ac:dyDescent="0.2">
      <c r="A97" s="1">
        <v>3.5064699999999999E-4</v>
      </c>
      <c r="B97" s="1">
        <v>3.5064699999999999E-4</v>
      </c>
      <c r="C97" s="1">
        <v>-2.09969E-3</v>
      </c>
      <c r="D97">
        <v>96</v>
      </c>
    </row>
    <row r="98" spans="1:4" x14ac:dyDescent="0.2">
      <c r="A98" s="1">
        <v>3.6811400000000001E-4</v>
      </c>
      <c r="B98" s="1">
        <v>3.6811400000000001E-4</v>
      </c>
      <c r="C98" s="1">
        <v>-2.2042799999999999E-3</v>
      </c>
      <c r="D98">
        <v>97</v>
      </c>
    </row>
    <row r="99" spans="1:4" x14ac:dyDescent="0.2">
      <c r="A99" s="1">
        <v>3.9177E-4</v>
      </c>
      <c r="B99" s="1">
        <v>3.9177E-4</v>
      </c>
      <c r="C99" s="1">
        <v>-2.34593E-3</v>
      </c>
      <c r="D99">
        <v>98</v>
      </c>
    </row>
    <row r="100" spans="1:4" x14ac:dyDescent="0.2">
      <c r="A100" s="1">
        <v>4.1768799999999999E-4</v>
      </c>
      <c r="B100" s="1">
        <v>4.1768799999999999E-4</v>
      </c>
      <c r="C100" s="1">
        <v>-2.5011199999999999E-3</v>
      </c>
      <c r="D100">
        <v>99</v>
      </c>
    </row>
    <row r="101" spans="1:4" x14ac:dyDescent="0.2">
      <c r="A101" s="1">
        <v>4.4548800000000001E-4</v>
      </c>
      <c r="B101" s="1">
        <v>4.4548800000000001E-4</v>
      </c>
      <c r="C101" s="1">
        <v>-2.6675900000000001E-3</v>
      </c>
      <c r="D101">
        <v>100</v>
      </c>
    </row>
    <row r="102" spans="1:4" x14ac:dyDescent="0.2">
      <c r="A102" s="1">
        <v>4.6997899999999998E-4</v>
      </c>
      <c r="B102" s="1">
        <v>4.6997899999999998E-4</v>
      </c>
      <c r="C102" s="1">
        <v>-2.81424E-3</v>
      </c>
      <c r="D102">
        <v>101</v>
      </c>
    </row>
    <row r="103" spans="1:4" x14ac:dyDescent="0.2">
      <c r="A103" s="1">
        <v>4.8941399999999997E-4</v>
      </c>
      <c r="B103" s="1">
        <v>4.8941399999999997E-4</v>
      </c>
      <c r="C103" s="1">
        <v>-2.9306200000000001E-3</v>
      </c>
      <c r="D103">
        <v>102</v>
      </c>
    </row>
    <row r="104" spans="1:4" x14ac:dyDescent="0.2">
      <c r="A104" s="1">
        <v>5.0659200000000004E-4</v>
      </c>
      <c r="B104" s="1">
        <v>5.0659200000000004E-4</v>
      </c>
      <c r="C104" s="1">
        <v>-3.0334899999999998E-3</v>
      </c>
      <c r="D104">
        <v>103</v>
      </c>
    </row>
    <row r="105" spans="1:4" x14ac:dyDescent="0.2">
      <c r="A105" s="1">
        <v>5.2125499999999998E-4</v>
      </c>
      <c r="B105" s="1">
        <v>5.2125499999999998E-4</v>
      </c>
      <c r="C105" s="1">
        <v>-3.1212900000000001E-3</v>
      </c>
      <c r="D105">
        <v>104</v>
      </c>
    </row>
    <row r="106" spans="1:4" x14ac:dyDescent="0.2">
      <c r="A106" s="1">
        <v>5.3351600000000005E-4</v>
      </c>
      <c r="B106" s="1">
        <v>5.3351600000000005E-4</v>
      </c>
      <c r="C106" s="1">
        <v>-3.1947099999999999E-3</v>
      </c>
      <c r="D106">
        <v>105</v>
      </c>
    </row>
    <row r="107" spans="1:4" x14ac:dyDescent="0.2">
      <c r="A107" s="1">
        <v>5.4449499999999998E-4</v>
      </c>
      <c r="B107" s="1">
        <v>5.4449499999999998E-4</v>
      </c>
      <c r="C107" s="1">
        <v>-3.2604499999999998E-3</v>
      </c>
      <c r="D107">
        <v>106</v>
      </c>
    </row>
    <row r="108" spans="1:4" x14ac:dyDescent="0.2">
      <c r="A108" s="1">
        <v>5.5437699999999999E-4</v>
      </c>
      <c r="B108" s="1">
        <v>5.5437699999999999E-4</v>
      </c>
      <c r="C108" s="1">
        <v>-3.3196300000000001E-3</v>
      </c>
      <c r="D108">
        <v>107</v>
      </c>
    </row>
    <row r="109" spans="1:4" x14ac:dyDescent="0.2">
      <c r="A109" s="1">
        <v>5.6336600000000004E-4</v>
      </c>
      <c r="B109" s="1">
        <v>5.6336600000000004E-4</v>
      </c>
      <c r="C109" s="1">
        <v>-3.3734500000000001E-3</v>
      </c>
      <c r="D109">
        <v>108</v>
      </c>
    </row>
    <row r="110" spans="1:4" x14ac:dyDescent="0.2">
      <c r="A110" s="1">
        <v>5.7167600000000002E-4</v>
      </c>
      <c r="B110" s="1">
        <v>5.7167600000000002E-4</v>
      </c>
      <c r="C110" s="1">
        <v>-3.4232099999999999E-3</v>
      </c>
      <c r="D110">
        <v>109</v>
      </c>
    </row>
    <row r="111" spans="1:4" x14ac:dyDescent="0.2">
      <c r="A111" s="1">
        <v>5.79559E-4</v>
      </c>
      <c r="B111" s="1">
        <v>5.79559E-4</v>
      </c>
      <c r="C111" s="1">
        <v>-3.4704100000000002E-3</v>
      </c>
      <c r="D111">
        <v>110</v>
      </c>
    </row>
    <row r="112" spans="1:4" x14ac:dyDescent="0.2">
      <c r="A112" s="1">
        <v>5.8715500000000001E-4</v>
      </c>
      <c r="B112" s="1">
        <v>5.8715500000000001E-4</v>
      </c>
      <c r="C112" s="1">
        <v>-3.5159000000000002E-3</v>
      </c>
      <c r="D112">
        <v>111</v>
      </c>
    </row>
    <row r="113" spans="1:4" x14ac:dyDescent="0.2">
      <c r="A113" s="1">
        <v>5.9449600000000002E-4</v>
      </c>
      <c r="B113" s="1">
        <v>5.9449600000000002E-4</v>
      </c>
      <c r="C113" s="1">
        <v>-3.5598499999999998E-3</v>
      </c>
      <c r="D113">
        <v>112</v>
      </c>
    </row>
    <row r="114" spans="1:4" x14ac:dyDescent="0.2">
      <c r="A114" s="1">
        <v>6.0156900000000004E-4</v>
      </c>
      <c r="B114" s="1">
        <v>6.0156900000000004E-4</v>
      </c>
      <c r="C114" s="1">
        <v>-3.6022099999999998E-3</v>
      </c>
      <c r="D114">
        <v>113</v>
      </c>
    </row>
    <row r="115" spans="1:4" x14ac:dyDescent="0.2">
      <c r="A115" s="1">
        <v>6.0839800000000001E-4</v>
      </c>
      <c r="B115" s="1">
        <v>6.0839800000000001E-4</v>
      </c>
      <c r="C115" s="1">
        <v>-3.6430999999999998E-3</v>
      </c>
      <c r="D115">
        <v>114</v>
      </c>
    </row>
    <row r="116" spans="1:4" x14ac:dyDescent="0.2">
      <c r="A116" s="1">
        <v>6.1498800000000001E-4</v>
      </c>
      <c r="B116" s="1">
        <v>6.1498800000000001E-4</v>
      </c>
      <c r="C116" s="1">
        <v>-3.6825600000000001E-3</v>
      </c>
      <c r="D116">
        <v>115</v>
      </c>
    </row>
    <row r="117" spans="1:4" x14ac:dyDescent="0.2">
      <c r="A117" s="1">
        <v>6.2140100000000005E-4</v>
      </c>
      <c r="B117" s="1">
        <v>6.2140100000000005E-4</v>
      </c>
      <c r="C117" s="1">
        <v>-3.7209600000000002E-3</v>
      </c>
      <c r="D117">
        <v>116</v>
      </c>
    </row>
    <row r="118" spans="1:4" x14ac:dyDescent="0.2">
      <c r="A118" s="1">
        <v>6.27719E-4</v>
      </c>
      <c r="B118" s="1">
        <v>6.27719E-4</v>
      </c>
      <c r="C118" s="1">
        <v>-3.7588000000000001E-3</v>
      </c>
      <c r="D118">
        <v>117</v>
      </c>
    </row>
    <row r="119" spans="1:4" x14ac:dyDescent="0.2">
      <c r="A119" s="1">
        <v>6.3396500000000001E-4</v>
      </c>
      <c r="B119" s="1">
        <v>6.3396500000000001E-4</v>
      </c>
      <c r="C119" s="1">
        <v>-3.7962E-3</v>
      </c>
      <c r="D119">
        <v>118</v>
      </c>
    </row>
    <row r="120" spans="1:4" x14ac:dyDescent="0.2">
      <c r="A120" s="1">
        <v>6.4015600000000001E-4</v>
      </c>
      <c r="B120" s="1">
        <v>6.4015600000000001E-4</v>
      </c>
      <c r="C120" s="1">
        <v>-3.8332700000000002E-3</v>
      </c>
      <c r="D120">
        <v>119</v>
      </c>
    </row>
    <row r="121" spans="1:4" x14ac:dyDescent="0.2">
      <c r="A121" s="1">
        <v>6.46304E-4</v>
      </c>
      <c r="B121" s="1">
        <v>6.46304E-4</v>
      </c>
      <c r="C121" s="1">
        <v>-3.8700800000000001E-3</v>
      </c>
      <c r="D121">
        <v>120</v>
      </c>
    </row>
    <row r="122" spans="1:4" x14ac:dyDescent="0.2">
      <c r="A122" s="1">
        <v>6.5241799999999999E-4</v>
      </c>
      <c r="B122" s="1">
        <v>6.5241799999999999E-4</v>
      </c>
      <c r="C122" s="1">
        <v>-3.9066999999999999E-3</v>
      </c>
      <c r="D122">
        <v>121</v>
      </c>
    </row>
    <row r="123" spans="1:4" x14ac:dyDescent="0.2">
      <c r="A123" s="1">
        <v>6.5850299999999995E-4</v>
      </c>
      <c r="B123" s="1">
        <v>6.5850299999999995E-4</v>
      </c>
      <c r="C123" s="1">
        <v>-3.9431300000000004E-3</v>
      </c>
      <c r="D123">
        <v>122</v>
      </c>
    </row>
    <row r="124" spans="1:4" x14ac:dyDescent="0.2">
      <c r="A124" s="1">
        <v>6.6456900000000005E-4</v>
      </c>
      <c r="B124" s="1">
        <v>6.6456900000000005E-4</v>
      </c>
      <c r="C124" s="1">
        <v>-3.9794499999999998E-3</v>
      </c>
      <c r="D124">
        <v>123</v>
      </c>
    </row>
    <row r="125" spans="1:4" x14ac:dyDescent="0.2">
      <c r="A125" s="1">
        <v>6.7062199999999995E-4</v>
      </c>
      <c r="B125" s="1">
        <v>6.7062199999999995E-4</v>
      </c>
      <c r="C125" s="1">
        <v>-4.0156999999999997E-3</v>
      </c>
      <c r="D125">
        <v>124</v>
      </c>
    </row>
    <row r="126" spans="1:4" x14ac:dyDescent="0.2">
      <c r="A126" s="1">
        <v>6.7666700000000005E-4</v>
      </c>
      <c r="B126" s="1">
        <v>6.7666700000000005E-4</v>
      </c>
      <c r="C126" s="1">
        <v>-4.0518999999999998E-3</v>
      </c>
      <c r="D126">
        <v>125</v>
      </c>
    </row>
    <row r="127" spans="1:4" x14ac:dyDescent="0.2">
      <c r="A127" s="1">
        <v>6.8270699999999995E-4</v>
      </c>
      <c r="B127" s="1">
        <v>6.8270699999999995E-4</v>
      </c>
      <c r="C127" s="1">
        <v>-4.0880600000000001E-3</v>
      </c>
      <c r="D127">
        <v>126</v>
      </c>
    </row>
    <row r="128" spans="1:4" x14ac:dyDescent="0.2">
      <c r="A128" s="1">
        <v>6.88742E-4</v>
      </c>
      <c r="B128" s="1">
        <v>6.88742E-4</v>
      </c>
      <c r="C128" s="1">
        <v>-4.1241999999999997E-3</v>
      </c>
      <c r="D128">
        <v>127</v>
      </c>
    </row>
    <row r="129" spans="1:4" x14ac:dyDescent="0.2">
      <c r="A129" s="1">
        <v>6.9477500000000001E-4</v>
      </c>
      <c r="B129" s="1">
        <v>6.9477500000000001E-4</v>
      </c>
      <c r="C129" s="1">
        <v>-4.1603300000000003E-3</v>
      </c>
      <c r="D129">
        <v>128</v>
      </c>
    </row>
    <row r="130" spans="1:4" x14ac:dyDescent="0.2">
      <c r="A130" s="1">
        <v>7.00806E-4</v>
      </c>
      <c r="B130" s="1">
        <v>7.00806E-4</v>
      </c>
      <c r="C130" s="1">
        <v>-4.19645E-3</v>
      </c>
      <c r="D130">
        <v>129</v>
      </c>
    </row>
    <row r="131" spans="1:4" x14ac:dyDescent="0.2">
      <c r="A131" s="1">
        <v>7.0683599999999997E-4</v>
      </c>
      <c r="B131" s="1">
        <v>7.0683599999999997E-4</v>
      </c>
      <c r="C131" s="1">
        <v>-4.2325499999999999E-3</v>
      </c>
      <c r="D131">
        <v>130</v>
      </c>
    </row>
    <row r="132" spans="1:4" x14ac:dyDescent="0.2">
      <c r="A132" s="1">
        <v>7.1286600000000004E-4</v>
      </c>
      <c r="B132" s="1">
        <v>7.1286600000000004E-4</v>
      </c>
      <c r="C132" s="1">
        <v>-4.2686599999999996E-3</v>
      </c>
      <c r="D132">
        <v>131</v>
      </c>
    </row>
    <row r="133" spans="1:4" x14ac:dyDescent="0.2">
      <c r="A133" s="1">
        <v>7.1889499999999999E-4</v>
      </c>
      <c r="B133" s="1">
        <v>7.1889499999999999E-4</v>
      </c>
      <c r="C133" s="1">
        <v>-4.3047600000000004E-3</v>
      </c>
      <c r="D133">
        <v>132</v>
      </c>
    </row>
    <row r="134" spans="1:4" x14ac:dyDescent="0.2">
      <c r="A134" s="1">
        <v>7.2497499999999999E-4</v>
      </c>
      <c r="B134" s="1">
        <v>7.2497499999999999E-4</v>
      </c>
      <c r="C134" s="1">
        <v>-4.3411700000000001E-3</v>
      </c>
      <c r="D134">
        <v>133</v>
      </c>
    </row>
    <row r="135" spans="1:4" x14ac:dyDescent="0.2">
      <c r="A135" s="1">
        <v>7.3127800000000003E-4</v>
      </c>
      <c r="B135" s="1">
        <v>7.3127800000000003E-4</v>
      </c>
      <c r="C135" s="1">
        <v>-4.3789099999999997E-3</v>
      </c>
      <c r="D135">
        <v>134</v>
      </c>
    </row>
    <row r="136" spans="1:4" x14ac:dyDescent="0.2">
      <c r="A136" s="1">
        <v>7.3783500000000005E-4</v>
      </c>
      <c r="B136" s="1">
        <v>7.3783500000000005E-4</v>
      </c>
      <c r="C136" s="1">
        <v>-4.4181699999999999E-3</v>
      </c>
      <c r="D136">
        <v>135</v>
      </c>
    </row>
    <row r="137" spans="1:4" x14ac:dyDescent="0.2">
      <c r="A137" s="1">
        <v>7.44683E-4</v>
      </c>
      <c r="B137" s="1">
        <v>7.44683E-4</v>
      </c>
      <c r="C137" s="1">
        <v>-4.4591800000000001E-3</v>
      </c>
      <c r="D137">
        <v>136</v>
      </c>
    </row>
    <row r="138" spans="1:4" x14ac:dyDescent="0.2">
      <c r="A138" s="1">
        <v>7.5180199999999998E-4</v>
      </c>
      <c r="B138" s="1">
        <v>7.5180199999999998E-4</v>
      </c>
      <c r="C138" s="1">
        <v>-4.5018100000000002E-3</v>
      </c>
      <c r="D138">
        <v>137</v>
      </c>
    </row>
    <row r="139" spans="1:4" x14ac:dyDescent="0.2">
      <c r="A139" s="1">
        <v>7.5903799999999997E-4</v>
      </c>
      <c r="B139" s="1">
        <v>7.5903799999999997E-4</v>
      </c>
      <c r="C139" s="1">
        <v>-4.5451399999999996E-3</v>
      </c>
      <c r="D139">
        <v>138</v>
      </c>
    </row>
    <row r="140" spans="1:4" x14ac:dyDescent="0.2">
      <c r="A140" s="1">
        <v>7.6637199999999997E-4</v>
      </c>
      <c r="B140" s="1">
        <v>7.6637199999999997E-4</v>
      </c>
      <c r="C140" s="1">
        <v>-4.5890499999999999E-3</v>
      </c>
      <c r="D140">
        <v>139</v>
      </c>
    </row>
    <row r="141" spans="1:4" x14ac:dyDescent="0.2">
      <c r="A141" s="1">
        <v>7.7377499999999998E-4</v>
      </c>
      <c r="B141" s="1">
        <v>7.7377499999999998E-4</v>
      </c>
      <c r="C141" s="1">
        <v>-4.6333800000000003E-3</v>
      </c>
      <c r="D141">
        <v>140</v>
      </c>
    </row>
    <row r="142" spans="1:4" x14ac:dyDescent="0.2">
      <c r="A142" s="1">
        <v>7.8123799999999996E-4</v>
      </c>
      <c r="B142" s="1">
        <v>7.8123799999999996E-4</v>
      </c>
      <c r="C142" s="1">
        <v>-4.6780700000000003E-3</v>
      </c>
      <c r="D142">
        <v>141</v>
      </c>
    </row>
    <row r="143" spans="1:4" x14ac:dyDescent="0.2">
      <c r="A143" s="1">
        <v>7.8875799999999997E-4</v>
      </c>
      <c r="B143" s="1">
        <v>7.8875799999999997E-4</v>
      </c>
      <c r="C143" s="1">
        <v>-4.7231E-3</v>
      </c>
      <c r="D143">
        <v>142</v>
      </c>
    </row>
    <row r="144" spans="1:4" x14ac:dyDescent="0.2">
      <c r="A144" s="1">
        <v>7.9632900000000003E-4</v>
      </c>
      <c r="B144" s="1">
        <v>7.9632900000000003E-4</v>
      </c>
      <c r="C144" s="1">
        <v>-4.7684399999999997E-3</v>
      </c>
      <c r="D144">
        <v>143</v>
      </c>
    </row>
    <row r="145" spans="1:4" x14ac:dyDescent="0.2">
      <c r="A145" s="1">
        <v>8.0394899999999998E-4</v>
      </c>
      <c r="B145" s="1">
        <v>8.0394899999999998E-4</v>
      </c>
      <c r="C145" s="1">
        <v>-4.8140700000000002E-3</v>
      </c>
      <c r="D145">
        <v>144</v>
      </c>
    </row>
    <row r="146" spans="1:4" x14ac:dyDescent="0.2">
      <c r="A146" s="1">
        <v>8.1159600000000004E-4</v>
      </c>
      <c r="B146" s="1">
        <v>8.1159600000000004E-4</v>
      </c>
      <c r="C146" s="1">
        <v>-4.8598599999999997E-3</v>
      </c>
      <c r="D146">
        <v>145</v>
      </c>
    </row>
    <row r="147" spans="1:4" x14ac:dyDescent="0.2">
      <c r="A147" s="1">
        <v>8.1926099999999995E-4</v>
      </c>
      <c r="B147" s="1">
        <v>8.1926099999999995E-4</v>
      </c>
      <c r="C147" s="1">
        <v>-4.9057500000000004E-3</v>
      </c>
      <c r="D147">
        <v>146</v>
      </c>
    </row>
    <row r="148" spans="1:4" x14ac:dyDescent="0.2">
      <c r="A148" s="1">
        <v>8.2693899999999995E-4</v>
      </c>
      <c r="B148" s="1">
        <v>8.2693899999999995E-4</v>
      </c>
      <c r="C148" s="1">
        <v>-4.9517299999999997E-3</v>
      </c>
      <c r="D148">
        <v>147</v>
      </c>
    </row>
    <row r="149" spans="1:4" x14ac:dyDescent="0.2">
      <c r="A149" s="1">
        <v>8.3462599999999999E-4</v>
      </c>
      <c r="B149" s="1">
        <v>8.3462599999999999E-4</v>
      </c>
      <c r="C149" s="1">
        <v>-4.9977600000000004E-3</v>
      </c>
      <c r="D149">
        <v>148</v>
      </c>
    </row>
    <row r="150" spans="1:4" x14ac:dyDescent="0.2">
      <c r="A150" s="1">
        <v>8.4231900000000001E-4</v>
      </c>
      <c r="B150" s="1">
        <v>8.4231900000000001E-4</v>
      </c>
      <c r="C150" s="1">
        <v>-5.04383E-3</v>
      </c>
      <c r="D150">
        <v>149</v>
      </c>
    </row>
    <row r="151" spans="1:4" x14ac:dyDescent="0.2">
      <c r="A151" s="1">
        <v>8.5057899999999996E-4</v>
      </c>
      <c r="B151" s="1">
        <v>8.5057899999999996E-4</v>
      </c>
      <c r="C151" s="1">
        <v>-5.0932900000000003E-3</v>
      </c>
      <c r="D151">
        <v>150</v>
      </c>
    </row>
    <row r="152" spans="1:4" x14ac:dyDescent="0.2">
      <c r="A152" s="1">
        <v>8.5969200000000001E-4</v>
      </c>
      <c r="B152" s="1">
        <v>8.5969200000000001E-4</v>
      </c>
      <c r="C152" s="1">
        <v>-5.1478599999999998E-3</v>
      </c>
      <c r="D152">
        <v>151</v>
      </c>
    </row>
    <row r="153" spans="1:4" x14ac:dyDescent="0.2">
      <c r="A153" s="1">
        <v>8.6977899999999999E-4</v>
      </c>
      <c r="B153" s="1">
        <v>8.6977899999999999E-4</v>
      </c>
      <c r="C153" s="1">
        <v>-5.2082600000000001E-3</v>
      </c>
      <c r="D153">
        <v>152</v>
      </c>
    </row>
    <row r="154" spans="1:4" x14ac:dyDescent="0.2">
      <c r="A154" s="1">
        <v>8.8097800000000003E-4</v>
      </c>
      <c r="B154" s="1">
        <v>8.8097800000000003E-4</v>
      </c>
      <c r="C154" s="1">
        <v>-5.27532E-3</v>
      </c>
      <c r="D154">
        <v>153</v>
      </c>
    </row>
    <row r="155" spans="1:4" x14ac:dyDescent="0.2">
      <c r="A155" s="1">
        <v>8.9280200000000005E-4</v>
      </c>
      <c r="B155" s="1">
        <v>8.9280200000000005E-4</v>
      </c>
      <c r="C155" s="1">
        <v>-5.3461200000000002E-3</v>
      </c>
      <c r="D155">
        <v>154</v>
      </c>
    </row>
    <row r="156" spans="1:4" x14ac:dyDescent="0.2">
      <c r="A156" s="1">
        <v>9.0501399999999999E-4</v>
      </c>
      <c r="B156" s="1">
        <v>9.0501399999999999E-4</v>
      </c>
      <c r="C156" s="1">
        <v>-5.4192499999999996E-3</v>
      </c>
      <c r="D156">
        <v>155</v>
      </c>
    </row>
    <row r="157" spans="1:4" x14ac:dyDescent="0.2">
      <c r="A157" s="1">
        <v>9.1761999999999996E-4</v>
      </c>
      <c r="B157" s="1">
        <v>9.1761999999999996E-4</v>
      </c>
      <c r="C157" s="1">
        <v>-5.4947299999999998E-3</v>
      </c>
      <c r="D157">
        <v>156</v>
      </c>
    </row>
    <row r="158" spans="1:4" x14ac:dyDescent="0.2">
      <c r="A158" s="1">
        <v>9.3103900000000004E-4</v>
      </c>
      <c r="B158" s="1">
        <v>9.3103900000000004E-4</v>
      </c>
      <c r="C158" s="1">
        <v>-5.5750799999999996E-3</v>
      </c>
      <c r="D158">
        <v>157</v>
      </c>
    </row>
    <row r="159" spans="1:4" x14ac:dyDescent="0.2">
      <c r="A159" s="1">
        <v>9.45297E-4</v>
      </c>
      <c r="B159" s="1">
        <v>9.45297E-4</v>
      </c>
      <c r="C159" s="1">
        <v>-5.66046E-3</v>
      </c>
      <c r="D159">
        <v>158</v>
      </c>
    </row>
    <row r="160" spans="1:4" x14ac:dyDescent="0.2">
      <c r="A160" s="1">
        <v>9.6045899999999999E-4</v>
      </c>
      <c r="B160" s="1">
        <v>9.6045899999999999E-4</v>
      </c>
      <c r="C160" s="1">
        <v>-5.7512500000000003E-3</v>
      </c>
      <c r="D160">
        <v>159</v>
      </c>
    </row>
    <row r="161" spans="1:4" x14ac:dyDescent="0.2">
      <c r="A161" s="1">
        <v>9.7650799999999996E-4</v>
      </c>
      <c r="B161" s="1">
        <v>9.7650799999999996E-4</v>
      </c>
      <c r="C161" s="1">
        <v>-5.8473600000000002E-3</v>
      </c>
      <c r="D161">
        <v>160</v>
      </c>
    </row>
    <row r="162" spans="1:4" x14ac:dyDescent="0.2">
      <c r="A162" s="1">
        <v>9.929330000000001E-4</v>
      </c>
      <c r="B162" s="1">
        <v>9.929330000000001E-4</v>
      </c>
      <c r="C162" s="1">
        <v>-5.9457099999999999E-3</v>
      </c>
      <c r="D162">
        <v>161</v>
      </c>
    </row>
    <row r="163" spans="1:4" x14ac:dyDescent="0.2">
      <c r="A163" s="1">
        <v>1.0096700000000001E-3</v>
      </c>
      <c r="B163" s="1">
        <v>1.0096700000000001E-3</v>
      </c>
      <c r="C163" s="1">
        <v>-6.0459099999999998E-3</v>
      </c>
      <c r="D163">
        <v>162</v>
      </c>
    </row>
    <row r="164" spans="1:4" x14ac:dyDescent="0.2">
      <c r="A164" s="1">
        <v>1.0278500000000001E-3</v>
      </c>
      <c r="B164" s="1">
        <v>1.0278500000000001E-3</v>
      </c>
      <c r="C164" s="1">
        <v>-6.1547800000000003E-3</v>
      </c>
      <c r="D164">
        <v>163</v>
      </c>
    </row>
    <row r="165" spans="1:4" x14ac:dyDescent="0.2">
      <c r="A165" s="1">
        <v>1.04845E-3</v>
      </c>
      <c r="B165" s="1">
        <v>1.04845E-3</v>
      </c>
      <c r="C165" s="1">
        <v>-6.2781199999999999E-3</v>
      </c>
      <c r="D165">
        <v>164</v>
      </c>
    </row>
    <row r="166" spans="1:4" x14ac:dyDescent="0.2">
      <c r="A166" s="1">
        <v>1.07175E-3</v>
      </c>
      <c r="B166" s="1">
        <v>1.07175E-3</v>
      </c>
      <c r="C166" s="1">
        <v>-6.4176700000000003E-3</v>
      </c>
      <c r="D166">
        <v>165</v>
      </c>
    </row>
    <row r="167" spans="1:4" x14ac:dyDescent="0.2">
      <c r="A167" s="1">
        <v>1.09811E-3</v>
      </c>
      <c r="B167" s="1">
        <v>1.09811E-3</v>
      </c>
      <c r="C167" s="1">
        <v>-6.5754899999999998E-3</v>
      </c>
      <c r="D167">
        <v>166</v>
      </c>
    </row>
    <row r="168" spans="1:4" x14ac:dyDescent="0.2">
      <c r="A168" s="1">
        <v>1.12689E-3</v>
      </c>
      <c r="B168" s="1">
        <v>1.12689E-3</v>
      </c>
      <c r="C168" s="1">
        <v>-6.7478399999999997E-3</v>
      </c>
      <c r="D168">
        <v>167</v>
      </c>
    </row>
    <row r="169" spans="1:4" x14ac:dyDescent="0.2">
      <c r="A169" s="1">
        <v>1.1584099999999999E-3</v>
      </c>
      <c r="B169" s="1">
        <v>1.1584099999999999E-3</v>
      </c>
      <c r="C169" s="1">
        <v>-6.9365700000000004E-3</v>
      </c>
      <c r="D169">
        <v>168</v>
      </c>
    </row>
    <row r="170" spans="1:4" x14ac:dyDescent="0.2">
      <c r="A170" s="1">
        <v>1.1926599999999999E-3</v>
      </c>
      <c r="B170" s="1">
        <v>1.1926599999999999E-3</v>
      </c>
      <c r="C170" s="1">
        <v>-7.1417E-3</v>
      </c>
      <c r="D170">
        <v>169</v>
      </c>
    </row>
    <row r="171" spans="1:4" x14ac:dyDescent="0.2">
      <c r="A171" s="1">
        <v>1.2296200000000001E-3</v>
      </c>
      <c r="B171" s="1">
        <v>1.2296200000000001E-3</v>
      </c>
      <c r="C171" s="1">
        <v>-7.3629899999999998E-3</v>
      </c>
      <c r="D171">
        <v>170</v>
      </c>
    </row>
    <row r="172" spans="1:4" x14ac:dyDescent="0.2">
      <c r="A172" s="1">
        <v>1.2689400000000001E-3</v>
      </c>
      <c r="B172" s="1">
        <v>1.2689400000000001E-3</v>
      </c>
      <c r="C172" s="1">
        <v>-7.5984399999999997E-3</v>
      </c>
      <c r="D172">
        <v>171</v>
      </c>
    </row>
    <row r="173" spans="1:4" x14ac:dyDescent="0.2">
      <c r="A173" s="1">
        <v>1.30938E-3</v>
      </c>
      <c r="B173" s="1">
        <v>1.30938E-3</v>
      </c>
      <c r="C173" s="1">
        <v>-7.8405799999999998E-3</v>
      </c>
      <c r="D173">
        <v>172</v>
      </c>
    </row>
    <row r="174" spans="1:4" x14ac:dyDescent="0.2">
      <c r="A174" s="1">
        <v>1.3538999999999999E-3</v>
      </c>
      <c r="B174" s="1">
        <v>1.3538999999999999E-3</v>
      </c>
      <c r="C174" s="1">
        <v>-8.1072100000000001E-3</v>
      </c>
      <c r="D174">
        <v>173</v>
      </c>
    </row>
    <row r="175" spans="1:4" x14ac:dyDescent="0.2">
      <c r="A175" s="1">
        <v>1.40493E-3</v>
      </c>
      <c r="B175" s="1">
        <v>1.40493E-3</v>
      </c>
      <c r="C175" s="1">
        <v>-8.41276E-3</v>
      </c>
      <c r="D175">
        <v>174</v>
      </c>
    </row>
    <row r="176" spans="1:4" x14ac:dyDescent="0.2">
      <c r="A176" s="1">
        <v>1.46228E-3</v>
      </c>
      <c r="B176" s="1">
        <v>1.46228E-3</v>
      </c>
      <c r="C176" s="1">
        <v>-8.7561900000000005E-3</v>
      </c>
      <c r="D176">
        <v>175</v>
      </c>
    </row>
    <row r="177" spans="1:4" x14ac:dyDescent="0.2">
      <c r="A177" s="1">
        <v>1.5267E-3</v>
      </c>
      <c r="B177" s="1">
        <v>1.5267E-3</v>
      </c>
      <c r="C177" s="1">
        <v>-9.1419299999999995E-3</v>
      </c>
      <c r="D177">
        <v>176</v>
      </c>
    </row>
    <row r="178" spans="1:4" x14ac:dyDescent="0.2">
      <c r="A178" s="1">
        <v>1.59541E-3</v>
      </c>
      <c r="B178" s="1">
        <v>1.59541E-3</v>
      </c>
      <c r="C178" s="1">
        <v>-9.5533400000000004E-3</v>
      </c>
      <c r="D178">
        <v>177</v>
      </c>
    </row>
    <row r="179" spans="1:4" x14ac:dyDescent="0.2">
      <c r="A179" s="1">
        <v>1.6658700000000001E-3</v>
      </c>
      <c r="B179" s="1">
        <v>1.6658700000000001E-3</v>
      </c>
      <c r="C179" s="1">
        <v>-9.9752699999999996E-3</v>
      </c>
      <c r="D179">
        <v>178</v>
      </c>
    </row>
    <row r="180" spans="1:4" x14ac:dyDescent="0.2">
      <c r="A180" s="1">
        <v>1.73821E-3</v>
      </c>
      <c r="B180" s="1">
        <v>1.73821E-3</v>
      </c>
      <c r="C180" s="1">
        <v>-1.04084E-2</v>
      </c>
      <c r="D180">
        <v>179</v>
      </c>
    </row>
    <row r="181" spans="1:4" x14ac:dyDescent="0.2">
      <c r="A181" s="1">
        <v>1.81167E-3</v>
      </c>
      <c r="B181" s="1">
        <v>1.81167E-3</v>
      </c>
      <c r="C181" s="1">
        <v>-1.08483E-2</v>
      </c>
      <c r="D181">
        <v>180</v>
      </c>
    </row>
    <row r="182" spans="1:4" x14ac:dyDescent="0.2">
      <c r="A182" s="1">
        <v>1.8858200000000001E-3</v>
      </c>
      <c r="B182" s="1">
        <v>1.8858200000000001E-3</v>
      </c>
      <c r="C182" s="1">
        <v>-1.12923E-2</v>
      </c>
      <c r="D182">
        <v>181</v>
      </c>
    </row>
    <row r="183" spans="1:4" x14ac:dyDescent="0.2">
      <c r="A183" s="1">
        <v>1.9604900000000001E-3</v>
      </c>
      <c r="B183" s="1">
        <v>1.9604900000000001E-3</v>
      </c>
      <c r="C183" s="1">
        <v>-1.17395E-2</v>
      </c>
      <c r="D183">
        <v>182</v>
      </c>
    </row>
    <row r="184" spans="1:4" x14ac:dyDescent="0.2">
      <c r="A184" s="1">
        <v>2.0355E-3</v>
      </c>
      <c r="B184" s="1">
        <v>2.0355E-3</v>
      </c>
      <c r="C184" s="1">
        <v>-1.2188600000000001E-2</v>
      </c>
      <c r="D184">
        <v>183</v>
      </c>
    </row>
    <row r="185" spans="1:4" x14ac:dyDescent="0.2">
      <c r="A185" s="1">
        <v>2.1107299999999999E-3</v>
      </c>
      <c r="B185" s="1">
        <v>2.1107299999999999E-3</v>
      </c>
      <c r="C185" s="1">
        <v>-1.26391E-2</v>
      </c>
      <c r="D185">
        <v>184</v>
      </c>
    </row>
    <row r="186" spans="1:4" x14ac:dyDescent="0.2">
      <c r="A186" s="1">
        <v>2.1861099999999998E-3</v>
      </c>
      <c r="B186" s="1">
        <v>2.1861099999999998E-3</v>
      </c>
      <c r="C186" s="1">
        <v>-1.30905E-2</v>
      </c>
      <c r="D186">
        <v>185</v>
      </c>
    </row>
    <row r="187" spans="1:4" x14ac:dyDescent="0.2">
      <c r="A187" s="1">
        <v>2.26159E-3</v>
      </c>
      <c r="B187" s="1">
        <v>2.26159E-3</v>
      </c>
      <c r="C187" s="1">
        <v>-1.3542500000000001E-2</v>
      </c>
      <c r="D187">
        <v>186</v>
      </c>
    </row>
    <row r="188" spans="1:4" x14ac:dyDescent="0.2">
      <c r="A188" s="1">
        <v>2.3371400000000001E-3</v>
      </c>
      <c r="B188" s="1">
        <v>2.3371400000000001E-3</v>
      </c>
      <c r="C188" s="1">
        <v>-1.3994899999999999E-2</v>
      </c>
      <c r="D188">
        <v>187</v>
      </c>
    </row>
    <row r="189" spans="1:4" x14ac:dyDescent="0.2">
      <c r="A189" s="1">
        <v>2.41274E-3</v>
      </c>
      <c r="B189" s="1">
        <v>2.41274E-3</v>
      </c>
      <c r="C189" s="1">
        <v>-1.44475E-2</v>
      </c>
      <c r="D189">
        <v>188</v>
      </c>
    </row>
    <row r="190" spans="1:4" x14ac:dyDescent="0.2">
      <c r="A190" s="1">
        <v>2.4883599999999998E-3</v>
      </c>
      <c r="B190" s="1">
        <v>2.4883599999999998E-3</v>
      </c>
      <c r="C190" s="1">
        <v>-1.4900399999999999E-2</v>
      </c>
      <c r="D190">
        <v>189</v>
      </c>
    </row>
    <row r="191" spans="1:4" x14ac:dyDescent="0.2">
      <c r="A191" s="1">
        <v>2.5640099999999998E-3</v>
      </c>
      <c r="B191" s="1">
        <v>2.5640099999999998E-3</v>
      </c>
      <c r="C191" s="1">
        <v>-1.53534E-2</v>
      </c>
      <c r="D191">
        <v>190</v>
      </c>
    </row>
    <row r="192" spans="1:4" x14ac:dyDescent="0.2">
      <c r="A192" s="1">
        <v>2.6396700000000002E-3</v>
      </c>
      <c r="B192" s="1">
        <v>2.6396700000000002E-3</v>
      </c>
      <c r="C192" s="1">
        <v>-1.5806400000000002E-2</v>
      </c>
      <c r="D192">
        <v>191</v>
      </c>
    </row>
    <row r="193" spans="1:4" x14ac:dyDescent="0.2">
      <c r="A193" s="1">
        <v>2.7153500000000001E-3</v>
      </c>
      <c r="B193" s="1">
        <v>2.7153500000000001E-3</v>
      </c>
      <c r="C193" s="1">
        <v>-1.6259599999999999E-2</v>
      </c>
      <c r="D193">
        <v>192</v>
      </c>
    </row>
    <row r="194" spans="1:4" x14ac:dyDescent="0.2">
      <c r="A194" s="1">
        <v>2.79102E-3</v>
      </c>
      <c r="B194" s="1">
        <v>2.79102E-3</v>
      </c>
      <c r="C194" s="1">
        <v>-1.67127E-2</v>
      </c>
      <c r="D194">
        <v>193</v>
      </c>
    </row>
    <row r="195" spans="1:4" x14ac:dyDescent="0.2">
      <c r="A195" s="1">
        <v>2.8667100000000002E-3</v>
      </c>
      <c r="B195" s="1">
        <v>2.8667100000000002E-3</v>
      </c>
      <c r="C195" s="1">
        <v>-1.7165900000000001E-2</v>
      </c>
      <c r="D195">
        <v>194</v>
      </c>
    </row>
    <row r="196" spans="1:4" x14ac:dyDescent="0.2">
      <c r="A196" s="1">
        <v>2.94239E-3</v>
      </c>
      <c r="B196" s="1">
        <v>2.94239E-3</v>
      </c>
      <c r="C196" s="1">
        <v>-1.7619099999999999E-2</v>
      </c>
      <c r="D196">
        <v>195</v>
      </c>
    </row>
    <row r="197" spans="1:4" x14ac:dyDescent="0.2">
      <c r="A197" s="1">
        <v>3.0180799999999998E-3</v>
      </c>
      <c r="B197" s="1">
        <v>3.0180799999999998E-3</v>
      </c>
      <c r="C197" s="1">
        <v>-1.8072299999999999E-2</v>
      </c>
      <c r="D197">
        <v>196</v>
      </c>
    </row>
    <row r="198" spans="1:4" x14ac:dyDescent="0.2">
      <c r="A198" s="1">
        <v>3.0937600000000001E-3</v>
      </c>
      <c r="B198" s="1">
        <v>3.0937600000000001E-3</v>
      </c>
      <c r="C198" s="1">
        <v>-1.85255E-2</v>
      </c>
      <c r="D198">
        <v>197</v>
      </c>
    </row>
    <row r="199" spans="1:4" x14ac:dyDescent="0.2">
      <c r="A199" s="1">
        <v>3.1694499999999999E-3</v>
      </c>
      <c r="B199" s="1">
        <v>3.1694499999999999E-3</v>
      </c>
      <c r="C199" s="1">
        <v>-1.8978700000000001E-2</v>
      </c>
      <c r="D199">
        <v>198</v>
      </c>
    </row>
    <row r="200" spans="1:4" x14ac:dyDescent="0.2">
      <c r="A200" s="1">
        <v>3.2451400000000001E-3</v>
      </c>
      <c r="B200" s="1">
        <v>3.2451400000000001E-3</v>
      </c>
      <c r="C200" s="1">
        <v>-1.9432000000000001E-2</v>
      </c>
      <c r="D200">
        <v>199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topLeftCell="A180" workbookViewId="0">
      <selection activeCell="A2" sqref="A2:C200"/>
    </sheetView>
  </sheetViews>
  <sheetFormatPr defaultRowHeight="14.25" x14ac:dyDescent="0.2"/>
  <cols>
    <col min="2" max="2" width="9.875" bestFit="1" customWidth="1"/>
  </cols>
  <sheetData>
    <row r="1" spans="1:4" x14ac:dyDescent="0.2">
      <c r="A1" s="1"/>
      <c r="B1" s="1"/>
      <c r="C1" s="1"/>
    </row>
    <row r="2" spans="1:4" x14ac:dyDescent="0.2">
      <c r="A2" s="1">
        <v>4.85495E-6</v>
      </c>
      <c r="B2" s="1">
        <v>-9.8643300000000001E-6</v>
      </c>
      <c r="C2" s="1">
        <v>-9.8643300000000001E-6</v>
      </c>
      <c r="D2">
        <v>1</v>
      </c>
    </row>
    <row r="3" spans="1:4" x14ac:dyDescent="0.2">
      <c r="A3" s="1">
        <v>9.7099100000000007E-6</v>
      </c>
      <c r="B3" s="1">
        <v>-1.97287E-5</v>
      </c>
      <c r="C3" s="1">
        <v>-1.97287E-5</v>
      </c>
      <c r="D3">
        <v>2</v>
      </c>
    </row>
    <row r="4" spans="1:4" x14ac:dyDescent="0.2">
      <c r="A4" s="1">
        <v>1.45649E-5</v>
      </c>
      <c r="B4" s="1">
        <v>-2.9592999999999999E-5</v>
      </c>
      <c r="C4" s="1">
        <v>-2.9592999999999999E-5</v>
      </c>
      <c r="D4">
        <v>3</v>
      </c>
    </row>
    <row r="5" spans="1:4" x14ac:dyDescent="0.2">
      <c r="A5" s="1">
        <v>1.94198E-5</v>
      </c>
      <c r="B5" s="1">
        <v>-3.9457299999999999E-5</v>
      </c>
      <c r="C5" s="1">
        <v>-3.9457299999999999E-5</v>
      </c>
      <c r="D5">
        <v>4</v>
      </c>
    </row>
    <row r="6" spans="1:4" x14ac:dyDescent="0.2">
      <c r="A6" s="1">
        <v>2.42748E-5</v>
      </c>
      <c r="B6" s="1">
        <v>-4.9321699999999999E-5</v>
      </c>
      <c r="C6" s="1">
        <v>-4.9321699999999999E-5</v>
      </c>
      <c r="D6">
        <v>5</v>
      </c>
    </row>
    <row r="7" spans="1:4" x14ac:dyDescent="0.2">
      <c r="A7" s="1">
        <v>2.91297E-5</v>
      </c>
      <c r="B7" s="1">
        <v>-5.9185999999999999E-5</v>
      </c>
      <c r="C7" s="1">
        <v>-5.9185999999999999E-5</v>
      </c>
      <c r="D7">
        <v>6</v>
      </c>
    </row>
    <row r="8" spans="1:4" x14ac:dyDescent="0.2">
      <c r="A8" s="1">
        <v>3.39847E-5</v>
      </c>
      <c r="B8" s="1">
        <v>-6.9050300000000005E-5</v>
      </c>
      <c r="C8" s="1">
        <v>-6.9050300000000005E-5</v>
      </c>
      <c r="D8">
        <v>7</v>
      </c>
    </row>
    <row r="9" spans="1:4" x14ac:dyDescent="0.2">
      <c r="A9" s="1">
        <v>3.88396E-5</v>
      </c>
      <c r="B9" s="1">
        <v>-7.8914700000000005E-5</v>
      </c>
      <c r="C9" s="1">
        <v>-7.8914700000000005E-5</v>
      </c>
      <c r="D9">
        <v>8</v>
      </c>
    </row>
    <row r="10" spans="1:4" x14ac:dyDescent="0.2">
      <c r="A10" s="1">
        <v>4.36946E-5</v>
      </c>
      <c r="B10" s="1">
        <v>-8.8778999999999998E-5</v>
      </c>
      <c r="C10" s="1">
        <v>-8.8778999999999998E-5</v>
      </c>
      <c r="D10">
        <v>9</v>
      </c>
    </row>
    <row r="11" spans="1:4" x14ac:dyDescent="0.2">
      <c r="A11" s="1">
        <v>4.85495E-5</v>
      </c>
      <c r="B11" s="1">
        <v>-9.8643300000000005E-5</v>
      </c>
      <c r="C11" s="1">
        <v>-9.8643300000000005E-5</v>
      </c>
      <c r="D11">
        <v>10</v>
      </c>
    </row>
    <row r="12" spans="1:4" x14ac:dyDescent="0.2">
      <c r="A12" s="1">
        <v>5.34045E-5</v>
      </c>
      <c r="B12" s="1">
        <v>-1.08508E-4</v>
      </c>
      <c r="C12" s="1">
        <v>-1.08508E-4</v>
      </c>
      <c r="D12">
        <v>11</v>
      </c>
    </row>
    <row r="13" spans="1:4" x14ac:dyDescent="0.2">
      <c r="A13" s="1">
        <v>5.82594E-5</v>
      </c>
      <c r="B13" s="1">
        <v>-1.18372E-4</v>
      </c>
      <c r="C13" s="1">
        <v>-1.18372E-4</v>
      </c>
      <c r="D13">
        <v>12</v>
      </c>
    </row>
    <row r="14" spans="1:4" x14ac:dyDescent="0.2">
      <c r="A14" s="1">
        <v>6.3114399999999993E-5</v>
      </c>
      <c r="B14" s="1">
        <v>-1.28236E-4</v>
      </c>
      <c r="C14" s="1">
        <v>-1.28236E-4</v>
      </c>
      <c r="D14">
        <v>13</v>
      </c>
    </row>
    <row r="15" spans="1:4" x14ac:dyDescent="0.2">
      <c r="A15" s="1">
        <v>6.79694E-5</v>
      </c>
      <c r="B15" s="1">
        <v>-1.3810100000000001E-4</v>
      </c>
      <c r="C15" s="1">
        <v>-1.3810100000000001E-4</v>
      </c>
      <c r="D15">
        <v>14</v>
      </c>
    </row>
    <row r="16" spans="1:4" x14ac:dyDescent="0.2">
      <c r="A16" s="1">
        <v>7.28243E-5</v>
      </c>
      <c r="B16" s="1">
        <v>-1.4796500000000001E-4</v>
      </c>
      <c r="C16" s="1">
        <v>-1.4796500000000001E-4</v>
      </c>
      <c r="D16">
        <v>15</v>
      </c>
    </row>
    <row r="17" spans="1:4" x14ac:dyDescent="0.2">
      <c r="A17" s="1">
        <v>7.7679299999999993E-5</v>
      </c>
      <c r="B17" s="1">
        <v>-1.5782900000000001E-4</v>
      </c>
      <c r="C17" s="1">
        <v>-1.5782900000000001E-4</v>
      </c>
      <c r="D17">
        <v>16</v>
      </c>
    </row>
    <row r="18" spans="1:4" x14ac:dyDescent="0.2">
      <c r="A18" s="1">
        <v>8.2534200000000007E-5</v>
      </c>
      <c r="B18" s="1">
        <v>-1.67694E-4</v>
      </c>
      <c r="C18" s="1">
        <v>-1.67694E-4</v>
      </c>
      <c r="D18">
        <v>17</v>
      </c>
    </row>
    <row r="19" spans="1:4" x14ac:dyDescent="0.2">
      <c r="A19" s="1">
        <v>8.73892E-5</v>
      </c>
      <c r="B19" s="1">
        <v>-1.77558E-4</v>
      </c>
      <c r="C19" s="1">
        <v>-1.77558E-4</v>
      </c>
      <c r="D19">
        <v>18</v>
      </c>
    </row>
    <row r="20" spans="1:4" x14ac:dyDescent="0.2">
      <c r="A20" s="1">
        <v>9.22441E-5</v>
      </c>
      <c r="B20" s="1">
        <v>-1.87422E-4</v>
      </c>
      <c r="C20" s="1">
        <v>-1.87422E-4</v>
      </c>
      <c r="D20">
        <v>19</v>
      </c>
    </row>
    <row r="21" spans="1:4" x14ac:dyDescent="0.2">
      <c r="A21" s="1">
        <v>9.7099099999999993E-5</v>
      </c>
      <c r="B21" s="1">
        <v>-1.9728700000000001E-4</v>
      </c>
      <c r="C21" s="1">
        <v>-1.9728700000000001E-4</v>
      </c>
      <c r="D21">
        <v>20</v>
      </c>
    </row>
    <row r="22" spans="1:4" x14ac:dyDescent="0.2">
      <c r="A22" s="1">
        <v>1.0195400000000001E-4</v>
      </c>
      <c r="B22" s="1">
        <v>-2.0715100000000001E-4</v>
      </c>
      <c r="C22" s="1">
        <v>-2.0715100000000001E-4</v>
      </c>
      <c r="D22">
        <v>21</v>
      </c>
    </row>
    <row r="23" spans="1:4" x14ac:dyDescent="0.2">
      <c r="A23" s="1">
        <v>1.06809E-4</v>
      </c>
      <c r="B23" s="1">
        <v>-2.1701500000000001E-4</v>
      </c>
      <c r="C23" s="1">
        <v>-2.1701500000000001E-4</v>
      </c>
      <c r="D23">
        <v>22</v>
      </c>
    </row>
    <row r="24" spans="1:4" x14ac:dyDescent="0.2">
      <c r="A24" s="1">
        <v>1.1166399999999999E-4</v>
      </c>
      <c r="B24" s="1">
        <v>-2.2688E-4</v>
      </c>
      <c r="C24" s="1">
        <v>-2.2688E-4</v>
      </c>
      <c r="D24">
        <v>23</v>
      </c>
    </row>
    <row r="25" spans="1:4" x14ac:dyDescent="0.2">
      <c r="A25" s="1">
        <v>1.16519E-4</v>
      </c>
      <c r="B25" s="1">
        <v>-2.36744E-4</v>
      </c>
      <c r="C25" s="1">
        <v>-2.36744E-4</v>
      </c>
      <c r="D25">
        <v>24</v>
      </c>
    </row>
    <row r="26" spans="1:4" x14ac:dyDescent="0.2">
      <c r="A26" s="1">
        <v>1.2137399999999999E-4</v>
      </c>
      <c r="B26" s="1">
        <v>-2.4660799999999999E-4</v>
      </c>
      <c r="C26" s="1">
        <v>-2.4660799999999999E-4</v>
      </c>
      <c r="D26">
        <v>25</v>
      </c>
    </row>
    <row r="27" spans="1:4" x14ac:dyDescent="0.2">
      <c r="A27" s="1">
        <v>1.26229E-4</v>
      </c>
      <c r="B27" s="1">
        <v>-2.5647300000000001E-4</v>
      </c>
      <c r="C27" s="1">
        <v>-2.5647300000000001E-4</v>
      </c>
      <c r="D27">
        <v>26</v>
      </c>
    </row>
    <row r="28" spans="1:4" x14ac:dyDescent="0.2">
      <c r="A28" s="1">
        <v>1.3108400000000001E-4</v>
      </c>
      <c r="B28" s="1">
        <v>-2.6633700000000001E-4</v>
      </c>
      <c r="C28" s="1">
        <v>-2.6633700000000001E-4</v>
      </c>
      <c r="D28">
        <v>27</v>
      </c>
    </row>
    <row r="29" spans="1:4" x14ac:dyDescent="0.2">
      <c r="A29" s="1">
        <v>1.3593899999999999E-4</v>
      </c>
      <c r="B29" s="1">
        <v>-2.7626000000000001E-4</v>
      </c>
      <c r="C29" s="1">
        <v>-2.7626000000000001E-4</v>
      </c>
      <c r="D29">
        <v>28</v>
      </c>
    </row>
    <row r="30" spans="1:4" x14ac:dyDescent="0.2">
      <c r="A30" s="1">
        <v>1.4079399999999999E-4</v>
      </c>
      <c r="B30" s="1">
        <v>-2.8627500000000001E-4</v>
      </c>
      <c r="C30" s="1">
        <v>-2.8627500000000001E-4</v>
      </c>
      <c r="D30">
        <v>29</v>
      </c>
    </row>
    <row r="31" spans="1:4" x14ac:dyDescent="0.2">
      <c r="A31" s="1">
        <v>1.45649E-4</v>
      </c>
      <c r="B31" s="1">
        <v>-2.9639400000000001E-4</v>
      </c>
      <c r="C31" s="1">
        <v>-2.9639400000000001E-4</v>
      </c>
      <c r="D31">
        <v>30</v>
      </c>
    </row>
    <row r="32" spans="1:4" x14ac:dyDescent="0.2">
      <c r="A32" s="1">
        <v>1.5050400000000001E-4</v>
      </c>
      <c r="B32" s="1">
        <v>-3.0663199999999999E-4</v>
      </c>
      <c r="C32" s="1">
        <v>-3.0663199999999999E-4</v>
      </c>
      <c r="D32">
        <v>31</v>
      </c>
    </row>
    <row r="33" spans="1:4" x14ac:dyDescent="0.2">
      <c r="A33" s="1">
        <v>1.5535899999999999E-4</v>
      </c>
      <c r="B33" s="1">
        <v>-3.1693900000000002E-4</v>
      </c>
      <c r="C33" s="1">
        <v>-3.1693900000000002E-4</v>
      </c>
      <c r="D33">
        <v>32</v>
      </c>
    </row>
    <row r="34" spans="1:4" x14ac:dyDescent="0.2">
      <c r="A34" s="1">
        <v>1.6046100000000001E-4</v>
      </c>
      <c r="B34" s="1">
        <v>-3.2728800000000001E-4</v>
      </c>
      <c r="C34" s="1">
        <v>-3.2728800000000001E-4</v>
      </c>
      <c r="D34">
        <v>33</v>
      </c>
    </row>
    <row r="35" spans="1:4" x14ac:dyDescent="0.2">
      <c r="A35" s="1">
        <v>1.6585800000000001E-4</v>
      </c>
      <c r="B35" s="1">
        <v>-3.3766900000000002E-4</v>
      </c>
      <c r="C35" s="1">
        <v>-3.3766900000000002E-4</v>
      </c>
      <c r="D35">
        <v>34</v>
      </c>
    </row>
    <row r="36" spans="1:4" x14ac:dyDescent="0.2">
      <c r="A36" s="1">
        <v>1.7159200000000001E-4</v>
      </c>
      <c r="B36" s="1">
        <v>-3.4807099999999998E-4</v>
      </c>
      <c r="C36" s="1">
        <v>-3.4807099999999998E-4</v>
      </c>
      <c r="D36">
        <v>35</v>
      </c>
    </row>
    <row r="37" spans="1:4" x14ac:dyDescent="0.2">
      <c r="A37" s="1">
        <v>1.7770899999999999E-4</v>
      </c>
      <c r="B37" s="1">
        <v>-3.58487E-4</v>
      </c>
      <c r="C37" s="1">
        <v>-3.58487E-4</v>
      </c>
      <c r="D37">
        <v>36</v>
      </c>
    </row>
    <row r="38" spans="1:4" x14ac:dyDescent="0.2">
      <c r="A38" s="1">
        <v>1.8398199999999999E-4</v>
      </c>
      <c r="B38" s="1">
        <v>-3.6892400000000002E-4</v>
      </c>
      <c r="C38" s="1">
        <v>-3.6892400000000002E-4</v>
      </c>
      <c r="D38">
        <v>37</v>
      </c>
    </row>
    <row r="39" spans="1:4" x14ac:dyDescent="0.2">
      <c r="A39" s="1">
        <v>1.9038E-4</v>
      </c>
      <c r="B39" s="1">
        <v>-3.7993199999999998E-4</v>
      </c>
      <c r="C39" s="1">
        <v>-3.7993199999999998E-4</v>
      </c>
      <c r="D39">
        <v>38</v>
      </c>
    </row>
    <row r="40" spans="1:4" x14ac:dyDescent="0.2">
      <c r="A40" s="1">
        <v>1.96873E-4</v>
      </c>
      <c r="B40" s="1">
        <v>-3.9158999999999998E-4</v>
      </c>
      <c r="C40" s="1">
        <v>-3.9158999999999998E-4</v>
      </c>
      <c r="D40">
        <v>39</v>
      </c>
    </row>
    <row r="41" spans="1:4" x14ac:dyDescent="0.2">
      <c r="A41" s="1">
        <v>2.0341900000000001E-4</v>
      </c>
      <c r="B41" s="1">
        <v>-4.03989E-4</v>
      </c>
      <c r="C41" s="1">
        <v>-4.03989E-4</v>
      </c>
      <c r="D41">
        <v>40</v>
      </c>
    </row>
    <row r="42" spans="1:4" x14ac:dyDescent="0.2">
      <c r="A42" s="1">
        <v>2.1000500000000001E-4</v>
      </c>
      <c r="B42" s="1">
        <v>-4.1722100000000001E-4</v>
      </c>
      <c r="C42" s="1">
        <v>-4.1722100000000001E-4</v>
      </c>
      <c r="D42">
        <v>41</v>
      </c>
    </row>
    <row r="43" spans="1:4" x14ac:dyDescent="0.2">
      <c r="A43" s="1">
        <v>2.1661799999999999E-4</v>
      </c>
      <c r="B43" s="1">
        <v>-4.3076900000000001E-4</v>
      </c>
      <c r="C43" s="1">
        <v>-4.3076900000000001E-4</v>
      </c>
      <c r="D43">
        <v>42</v>
      </c>
    </row>
    <row r="44" spans="1:4" x14ac:dyDescent="0.2">
      <c r="A44" s="1">
        <v>2.2324700000000001E-4</v>
      </c>
      <c r="B44" s="1">
        <v>-4.4458799999999999E-4</v>
      </c>
      <c r="C44" s="1">
        <v>-4.4458799999999999E-4</v>
      </c>
      <c r="D44">
        <v>43</v>
      </c>
    </row>
    <row r="45" spans="1:4" x14ac:dyDescent="0.2">
      <c r="A45" s="1">
        <v>2.2988899999999999E-4</v>
      </c>
      <c r="B45" s="1">
        <v>-4.5860999999999997E-4</v>
      </c>
      <c r="C45" s="1">
        <v>-4.5860999999999997E-4</v>
      </c>
      <c r="D45">
        <v>44</v>
      </c>
    </row>
    <row r="46" spans="1:4" x14ac:dyDescent="0.2">
      <c r="A46" s="1">
        <v>2.36538E-4</v>
      </c>
      <c r="B46" s="1">
        <v>-4.7275399999999998E-4</v>
      </c>
      <c r="C46" s="1">
        <v>-4.7275399999999998E-4</v>
      </c>
      <c r="D46">
        <v>45</v>
      </c>
    </row>
    <row r="47" spans="1:4" x14ac:dyDescent="0.2">
      <c r="A47" s="1">
        <v>2.43193E-4</v>
      </c>
      <c r="B47" s="1">
        <v>-4.8699300000000002E-4</v>
      </c>
      <c r="C47" s="1">
        <v>-4.8699300000000002E-4</v>
      </c>
      <c r="D47">
        <v>46</v>
      </c>
    </row>
    <row r="48" spans="1:4" x14ac:dyDescent="0.2">
      <c r="A48" s="1">
        <v>2.4985099999999999E-4</v>
      </c>
      <c r="B48" s="1">
        <v>-5.0130200000000002E-4</v>
      </c>
      <c r="C48" s="1">
        <v>-5.0130200000000002E-4</v>
      </c>
      <c r="D48">
        <v>47</v>
      </c>
    </row>
    <row r="49" spans="1:4" x14ac:dyDescent="0.2">
      <c r="A49" s="1">
        <v>2.5651200000000003E-4</v>
      </c>
      <c r="B49" s="1">
        <v>-5.1566199999999996E-4</v>
      </c>
      <c r="C49" s="1">
        <v>-5.1566199999999996E-4</v>
      </c>
      <c r="D49">
        <v>48</v>
      </c>
    </row>
    <row r="50" spans="1:4" x14ac:dyDescent="0.2">
      <c r="A50" s="1">
        <v>2.6317400000000003E-4</v>
      </c>
      <c r="B50" s="1">
        <v>-5.3005299999999995E-4</v>
      </c>
      <c r="C50" s="1">
        <v>-5.3005299999999995E-4</v>
      </c>
      <c r="D50">
        <v>49</v>
      </c>
    </row>
    <row r="51" spans="1:4" x14ac:dyDescent="0.2">
      <c r="A51" s="1">
        <v>2.7005399999999999E-4</v>
      </c>
      <c r="B51" s="1">
        <v>-5.4446599999999996E-4</v>
      </c>
      <c r="C51" s="1">
        <v>-5.4446599999999996E-4</v>
      </c>
      <c r="D51">
        <v>50</v>
      </c>
    </row>
    <row r="52" spans="1:4" x14ac:dyDescent="0.2">
      <c r="A52" s="1">
        <v>2.7730499999999999E-4</v>
      </c>
      <c r="B52" s="1">
        <v>-5.5889399999999999E-4</v>
      </c>
      <c r="C52" s="1">
        <v>-5.5889399999999999E-4</v>
      </c>
      <c r="D52">
        <v>51</v>
      </c>
    </row>
    <row r="53" spans="1:4" x14ac:dyDescent="0.2">
      <c r="A53" s="1">
        <v>2.8497700000000001E-4</v>
      </c>
      <c r="B53" s="1">
        <v>-5.7341100000000002E-4</v>
      </c>
      <c r="C53" s="1">
        <v>-5.7341100000000002E-4</v>
      </c>
      <c r="D53">
        <v>52</v>
      </c>
    </row>
    <row r="54" spans="1:4" x14ac:dyDescent="0.2">
      <c r="A54" s="1">
        <v>2.93133E-4</v>
      </c>
      <c r="B54" s="1">
        <v>-5.8823199999999995E-4</v>
      </c>
      <c r="C54" s="1">
        <v>-5.8823199999999995E-4</v>
      </c>
      <c r="D54">
        <v>53</v>
      </c>
    </row>
    <row r="55" spans="1:4" x14ac:dyDescent="0.2">
      <c r="A55" s="1">
        <v>3.01592E-4</v>
      </c>
      <c r="B55" s="1">
        <v>-6.03398E-4</v>
      </c>
      <c r="C55" s="1">
        <v>-6.03398E-4</v>
      </c>
      <c r="D55">
        <v>54</v>
      </c>
    </row>
    <row r="56" spans="1:4" x14ac:dyDescent="0.2">
      <c r="A56" s="1">
        <v>3.10224E-4</v>
      </c>
      <c r="B56" s="1">
        <v>-6.1895400000000001E-4</v>
      </c>
      <c r="C56" s="1">
        <v>-6.1895400000000001E-4</v>
      </c>
      <c r="D56">
        <v>55</v>
      </c>
    </row>
    <row r="57" spans="1:4" x14ac:dyDescent="0.2">
      <c r="A57" s="1">
        <v>3.18993E-4</v>
      </c>
      <c r="B57" s="1">
        <v>-6.3486499999999997E-4</v>
      </c>
      <c r="C57" s="1">
        <v>-6.3486499999999997E-4</v>
      </c>
      <c r="D57">
        <v>56</v>
      </c>
    </row>
    <row r="58" spans="1:4" x14ac:dyDescent="0.2">
      <c r="A58" s="1">
        <v>3.2784999999999997E-4</v>
      </c>
      <c r="B58" s="1">
        <v>-6.5093099999999999E-4</v>
      </c>
      <c r="C58" s="1">
        <v>-6.5093099999999999E-4</v>
      </c>
      <c r="D58">
        <v>57</v>
      </c>
    </row>
    <row r="59" spans="1:4" x14ac:dyDescent="0.2">
      <c r="A59" s="1">
        <v>3.3683600000000003E-4</v>
      </c>
      <c r="B59" s="1">
        <v>-6.67127E-4</v>
      </c>
      <c r="C59" s="1">
        <v>-6.67127E-4</v>
      </c>
      <c r="D59">
        <v>58</v>
      </c>
    </row>
    <row r="60" spans="1:4" x14ac:dyDescent="0.2">
      <c r="A60" s="1">
        <v>3.46268E-4</v>
      </c>
      <c r="B60" s="1">
        <v>-6.8341300000000001E-4</v>
      </c>
      <c r="C60" s="1">
        <v>-6.8341300000000001E-4</v>
      </c>
      <c r="D60">
        <v>59</v>
      </c>
    </row>
    <row r="61" spans="1:4" x14ac:dyDescent="0.2">
      <c r="A61" s="1">
        <v>3.5618999999999999E-4</v>
      </c>
      <c r="B61" s="1">
        <v>-6.9991400000000005E-4</v>
      </c>
      <c r="C61" s="1">
        <v>-6.9991400000000005E-4</v>
      </c>
      <c r="D61">
        <v>60</v>
      </c>
    </row>
    <row r="62" spans="1:4" x14ac:dyDescent="0.2">
      <c r="A62" s="1">
        <v>3.6665999999999999E-4</v>
      </c>
      <c r="B62" s="1">
        <v>-7.1687699999999999E-4</v>
      </c>
      <c r="C62" s="1">
        <v>-7.1687699999999999E-4</v>
      </c>
      <c r="D62">
        <v>61</v>
      </c>
    </row>
    <row r="63" spans="1:4" x14ac:dyDescent="0.2">
      <c r="A63" s="1">
        <v>3.7766399999999999E-4</v>
      </c>
      <c r="B63" s="1">
        <v>-7.3434900000000003E-4</v>
      </c>
      <c r="C63" s="1">
        <v>-7.3434900000000003E-4</v>
      </c>
      <c r="D63">
        <v>62</v>
      </c>
    </row>
    <row r="64" spans="1:4" x14ac:dyDescent="0.2">
      <c r="A64" s="1">
        <v>3.8889399999999998E-4</v>
      </c>
      <c r="B64" s="1">
        <v>-7.5238900000000001E-4</v>
      </c>
      <c r="C64" s="1">
        <v>-7.5238900000000001E-4</v>
      </c>
      <c r="D64">
        <v>63</v>
      </c>
    </row>
    <row r="65" spans="1:4" x14ac:dyDescent="0.2">
      <c r="A65" s="1">
        <v>4.0031000000000002E-4</v>
      </c>
      <c r="B65" s="1">
        <v>-7.7088899999999997E-4</v>
      </c>
      <c r="C65" s="1">
        <v>-7.7088899999999997E-4</v>
      </c>
      <c r="D65">
        <v>64</v>
      </c>
    </row>
    <row r="66" spans="1:4" x14ac:dyDescent="0.2">
      <c r="A66" s="1">
        <v>4.1186100000000002E-4</v>
      </c>
      <c r="B66" s="1">
        <v>-7.8960800000000002E-4</v>
      </c>
      <c r="C66" s="1">
        <v>-7.8960800000000002E-4</v>
      </c>
      <c r="D66">
        <v>65</v>
      </c>
    </row>
    <row r="67" spans="1:4" x14ac:dyDescent="0.2">
      <c r="A67" s="1">
        <v>4.2349100000000001E-4</v>
      </c>
      <c r="B67" s="1">
        <v>-8.0853700000000001E-4</v>
      </c>
      <c r="C67" s="1">
        <v>-8.0853700000000001E-4</v>
      </c>
      <c r="D67">
        <v>66</v>
      </c>
    </row>
    <row r="68" spans="1:4" x14ac:dyDescent="0.2">
      <c r="A68" s="1">
        <v>4.3545999999999998E-4</v>
      </c>
      <c r="B68" s="1">
        <v>-8.2782699999999995E-4</v>
      </c>
      <c r="C68" s="1">
        <v>-8.2782699999999995E-4</v>
      </c>
      <c r="D68">
        <v>67</v>
      </c>
    </row>
    <row r="69" spans="1:4" x14ac:dyDescent="0.2">
      <c r="A69" s="1">
        <v>4.4837700000000002E-4</v>
      </c>
      <c r="B69" s="1">
        <v>-8.4746300000000001E-4</v>
      </c>
      <c r="C69" s="1">
        <v>-8.4746300000000001E-4</v>
      </c>
      <c r="D69">
        <v>68</v>
      </c>
    </row>
    <row r="70" spans="1:4" x14ac:dyDescent="0.2">
      <c r="A70" s="1">
        <v>4.62361E-4</v>
      </c>
      <c r="B70" s="1">
        <v>-8.6746200000000005E-4</v>
      </c>
      <c r="C70" s="1">
        <v>-8.6746200000000005E-4</v>
      </c>
      <c r="D70">
        <v>69</v>
      </c>
    </row>
    <row r="71" spans="1:4" x14ac:dyDescent="0.2">
      <c r="A71" s="1">
        <v>4.77551E-4</v>
      </c>
      <c r="B71" s="1">
        <v>-8.8781400000000001E-4</v>
      </c>
      <c r="C71" s="1">
        <v>-8.8781400000000001E-4</v>
      </c>
      <c r="D71">
        <v>70</v>
      </c>
    </row>
    <row r="72" spans="1:4" x14ac:dyDescent="0.2">
      <c r="A72" s="1">
        <v>4.9378900000000001E-4</v>
      </c>
      <c r="B72" s="1">
        <v>-9.0898800000000001E-4</v>
      </c>
      <c r="C72" s="1">
        <v>-9.0898800000000001E-4</v>
      </c>
      <c r="D72">
        <v>71</v>
      </c>
    </row>
    <row r="73" spans="1:4" x14ac:dyDescent="0.2">
      <c r="A73" s="1">
        <v>5.1050100000000001E-4</v>
      </c>
      <c r="B73" s="1">
        <v>-9.3134499999999998E-4</v>
      </c>
      <c r="C73" s="1">
        <v>-9.3134499999999998E-4</v>
      </c>
      <c r="D73">
        <v>72</v>
      </c>
    </row>
    <row r="74" spans="1:4" x14ac:dyDescent="0.2">
      <c r="A74" s="1">
        <v>5.2760299999999997E-4</v>
      </c>
      <c r="B74" s="1">
        <v>-9.5500000000000001E-4</v>
      </c>
      <c r="C74" s="1">
        <v>-9.5500000000000001E-4</v>
      </c>
      <c r="D74">
        <v>73</v>
      </c>
    </row>
    <row r="75" spans="1:4" x14ac:dyDescent="0.2">
      <c r="A75" s="1">
        <v>5.4497900000000001E-4</v>
      </c>
      <c r="B75" s="1">
        <v>-9.8008899999999996E-4</v>
      </c>
      <c r="C75" s="1">
        <v>-9.8008899999999996E-4</v>
      </c>
      <c r="D75">
        <v>74</v>
      </c>
    </row>
    <row r="76" spans="1:4" x14ac:dyDescent="0.2">
      <c r="A76" s="1">
        <v>5.6251700000000001E-4</v>
      </c>
      <c r="B76" s="1">
        <v>-1.00603E-3</v>
      </c>
      <c r="C76" s="1">
        <v>-1.00603E-3</v>
      </c>
      <c r="D76">
        <v>75</v>
      </c>
    </row>
    <row r="77" spans="1:4" x14ac:dyDescent="0.2">
      <c r="A77" s="1">
        <v>5.8086100000000001E-4</v>
      </c>
      <c r="B77" s="1">
        <v>-1.0326199999999999E-3</v>
      </c>
      <c r="C77" s="1">
        <v>-1.0326199999999999E-3</v>
      </c>
      <c r="D77">
        <v>76</v>
      </c>
    </row>
    <row r="78" spans="1:4" x14ac:dyDescent="0.2">
      <c r="A78" s="1">
        <v>6.0017399999999998E-4</v>
      </c>
      <c r="B78" s="1">
        <v>-1.0598300000000001E-3</v>
      </c>
      <c r="C78" s="1">
        <v>-1.0598300000000001E-3</v>
      </c>
      <c r="D78">
        <v>77</v>
      </c>
    </row>
    <row r="79" spans="1:4" x14ac:dyDescent="0.2">
      <c r="A79" s="1">
        <v>6.2055499999999996E-4</v>
      </c>
      <c r="B79" s="1">
        <v>-1.08756E-3</v>
      </c>
      <c r="C79" s="1">
        <v>-1.08756E-3</v>
      </c>
      <c r="D79">
        <v>78</v>
      </c>
    </row>
    <row r="80" spans="1:4" x14ac:dyDescent="0.2">
      <c r="A80" s="1">
        <v>6.4213400000000004E-4</v>
      </c>
      <c r="B80" s="1">
        <v>-1.11575E-3</v>
      </c>
      <c r="C80" s="1">
        <v>-1.11575E-3</v>
      </c>
      <c r="D80">
        <v>79</v>
      </c>
    </row>
    <row r="81" spans="1:4" x14ac:dyDescent="0.2">
      <c r="A81" s="1">
        <v>6.6436000000000002E-4</v>
      </c>
      <c r="B81" s="1">
        <v>-1.1450799999999999E-3</v>
      </c>
      <c r="C81" s="1">
        <v>-1.1450799999999999E-3</v>
      </c>
      <c r="D81">
        <v>80</v>
      </c>
    </row>
    <row r="82" spans="1:4" x14ac:dyDescent="0.2">
      <c r="A82" s="1">
        <v>6.8908000000000001E-4</v>
      </c>
      <c r="B82" s="1">
        <v>-1.17577E-3</v>
      </c>
      <c r="C82" s="1">
        <v>-1.17577E-3</v>
      </c>
      <c r="D82">
        <v>81</v>
      </c>
    </row>
    <row r="83" spans="1:4" x14ac:dyDescent="0.2">
      <c r="A83" s="1">
        <v>7.1650000000000001E-4</v>
      </c>
      <c r="B83" s="1">
        <v>-1.20791E-3</v>
      </c>
      <c r="C83" s="1">
        <v>-1.20791E-3</v>
      </c>
      <c r="D83">
        <v>82</v>
      </c>
    </row>
    <row r="84" spans="1:4" x14ac:dyDescent="0.2">
      <c r="A84" s="1">
        <v>7.4683300000000002E-4</v>
      </c>
      <c r="B84" s="1">
        <v>-1.2416700000000001E-3</v>
      </c>
      <c r="C84" s="1">
        <v>-1.2416700000000001E-3</v>
      </c>
      <c r="D84">
        <v>83</v>
      </c>
    </row>
    <row r="85" spans="1:4" x14ac:dyDescent="0.2">
      <c r="A85" s="1">
        <v>7.8212699999999997E-4</v>
      </c>
      <c r="B85" s="1">
        <v>-1.2769700000000001E-3</v>
      </c>
      <c r="C85" s="1">
        <v>-1.2769700000000001E-3</v>
      </c>
      <c r="D85">
        <v>84</v>
      </c>
    </row>
    <row r="86" spans="1:4" x14ac:dyDescent="0.2">
      <c r="A86" s="1">
        <v>8.2113100000000001E-4</v>
      </c>
      <c r="B86" s="1">
        <v>-1.3136599999999999E-3</v>
      </c>
      <c r="C86" s="1">
        <v>-1.3136599999999999E-3</v>
      </c>
      <c r="D86">
        <v>85</v>
      </c>
    </row>
    <row r="87" spans="1:4" x14ac:dyDescent="0.2">
      <c r="A87" s="1">
        <v>8.6401200000000005E-4</v>
      </c>
      <c r="B87" s="1">
        <v>-1.35173E-3</v>
      </c>
      <c r="C87" s="1">
        <v>-1.35173E-3</v>
      </c>
      <c r="D87">
        <v>86</v>
      </c>
    </row>
    <row r="88" spans="1:4" x14ac:dyDescent="0.2">
      <c r="A88" s="1">
        <v>9.1478299999999996E-4</v>
      </c>
      <c r="B88" s="1">
        <v>-1.3911399999999999E-3</v>
      </c>
      <c r="C88" s="1">
        <v>-1.3911399999999999E-3</v>
      </c>
      <c r="D88">
        <v>87</v>
      </c>
    </row>
    <row r="89" spans="1:4" x14ac:dyDescent="0.2">
      <c r="A89" s="1">
        <v>9.7205700000000002E-4</v>
      </c>
      <c r="B89" s="1">
        <v>-1.43271E-3</v>
      </c>
      <c r="C89" s="1">
        <v>-1.43271E-3</v>
      </c>
      <c r="D89">
        <v>88</v>
      </c>
    </row>
    <row r="90" spans="1:4" x14ac:dyDescent="0.2">
      <c r="A90" s="1">
        <v>1.03729E-3</v>
      </c>
      <c r="B90" s="1">
        <v>-1.4766600000000001E-3</v>
      </c>
      <c r="C90" s="1">
        <v>-1.4766600000000001E-3</v>
      </c>
      <c r="D90">
        <v>89</v>
      </c>
    </row>
    <row r="91" spans="1:4" x14ac:dyDescent="0.2">
      <c r="A91" s="1">
        <v>1.11199E-3</v>
      </c>
      <c r="B91" s="1">
        <v>-1.5236099999999999E-3</v>
      </c>
      <c r="C91" s="1">
        <v>-1.5236099999999999E-3</v>
      </c>
      <c r="D91">
        <v>90</v>
      </c>
    </row>
    <row r="92" spans="1:4" x14ac:dyDescent="0.2">
      <c r="A92" s="1">
        <v>1.19341E-3</v>
      </c>
      <c r="B92" s="1">
        <v>-1.57493E-3</v>
      </c>
      <c r="C92" s="1">
        <v>-1.57493E-3</v>
      </c>
      <c r="D92">
        <v>91</v>
      </c>
    </row>
    <row r="93" spans="1:4" x14ac:dyDescent="0.2">
      <c r="A93" s="1">
        <v>1.28513E-3</v>
      </c>
      <c r="B93" s="1">
        <v>-1.62996E-3</v>
      </c>
      <c r="C93" s="1">
        <v>-1.62996E-3</v>
      </c>
      <c r="D93">
        <v>92</v>
      </c>
    </row>
    <row r="94" spans="1:4" x14ac:dyDescent="0.2">
      <c r="A94" s="1">
        <v>1.3885200000000001E-3</v>
      </c>
      <c r="B94" s="1">
        <v>-1.69028E-3</v>
      </c>
      <c r="C94" s="1">
        <v>-1.69028E-3</v>
      </c>
      <c r="D94">
        <v>93</v>
      </c>
    </row>
    <row r="95" spans="1:4" x14ac:dyDescent="0.2">
      <c r="A95" s="1">
        <v>1.5096599999999999E-3</v>
      </c>
      <c r="B95" s="1">
        <v>-1.7582699999999999E-3</v>
      </c>
      <c r="C95" s="1">
        <v>-1.7582699999999999E-3</v>
      </c>
      <c r="D95">
        <v>94</v>
      </c>
    </row>
    <row r="96" spans="1:4" x14ac:dyDescent="0.2">
      <c r="A96" s="1">
        <v>1.65215E-3</v>
      </c>
      <c r="B96" s="1">
        <v>-1.8372099999999999E-3</v>
      </c>
      <c r="C96" s="1">
        <v>-1.8372099999999999E-3</v>
      </c>
      <c r="D96">
        <v>95</v>
      </c>
    </row>
    <row r="97" spans="1:4" x14ac:dyDescent="0.2">
      <c r="A97" s="1">
        <v>1.8229800000000001E-3</v>
      </c>
      <c r="B97" s="1">
        <v>-1.93261E-3</v>
      </c>
      <c r="C97" s="1">
        <v>-1.93261E-3</v>
      </c>
      <c r="D97">
        <v>96</v>
      </c>
    </row>
    <row r="98" spans="1:4" x14ac:dyDescent="0.2">
      <c r="A98" s="1">
        <v>2.0888E-3</v>
      </c>
      <c r="B98" s="1">
        <v>-2.0623400000000002E-3</v>
      </c>
      <c r="C98" s="1">
        <v>-2.0623400000000002E-3</v>
      </c>
      <c r="D98">
        <v>97</v>
      </c>
    </row>
    <row r="99" spans="1:4" x14ac:dyDescent="0.2">
      <c r="A99" s="1">
        <v>2.4330300000000001E-3</v>
      </c>
      <c r="B99" s="1">
        <v>-2.2175300000000001E-3</v>
      </c>
      <c r="C99" s="1">
        <v>-2.2175300000000001E-3</v>
      </c>
      <c r="D99">
        <v>98</v>
      </c>
    </row>
    <row r="100" spans="1:4" x14ac:dyDescent="0.2">
      <c r="A100" s="1">
        <v>2.8094499999999998E-3</v>
      </c>
      <c r="B100" s="1">
        <v>-2.37675E-3</v>
      </c>
      <c r="C100" s="1">
        <v>-2.37675E-3</v>
      </c>
      <c r="D100">
        <v>99</v>
      </c>
    </row>
    <row r="101" spans="1:4" x14ac:dyDescent="0.2">
      <c r="A101" s="1">
        <v>3.20215E-3</v>
      </c>
      <c r="B101" s="1">
        <v>-2.5318200000000002E-3</v>
      </c>
      <c r="C101" s="1">
        <v>-2.5318200000000002E-3</v>
      </c>
      <c r="D101">
        <v>100</v>
      </c>
    </row>
    <row r="102" spans="1:4" x14ac:dyDescent="0.2">
      <c r="A102" s="1">
        <v>3.5331099999999999E-3</v>
      </c>
      <c r="B102" s="1">
        <v>-2.6576500000000001E-3</v>
      </c>
      <c r="C102" s="1">
        <v>-2.6576500000000001E-3</v>
      </c>
      <c r="D102">
        <v>101</v>
      </c>
    </row>
    <row r="103" spans="1:4" x14ac:dyDescent="0.2">
      <c r="A103" s="1">
        <v>3.80322E-3</v>
      </c>
      <c r="B103" s="1">
        <v>-2.7548400000000002E-3</v>
      </c>
      <c r="C103" s="1">
        <v>-2.7548400000000002E-3</v>
      </c>
      <c r="D103">
        <v>102</v>
      </c>
    </row>
    <row r="104" spans="1:4" x14ac:dyDescent="0.2">
      <c r="A104" s="1">
        <v>4.0506500000000003E-3</v>
      </c>
      <c r="B104" s="1">
        <v>-2.8382300000000002E-3</v>
      </c>
      <c r="C104" s="1">
        <v>-2.8382300000000002E-3</v>
      </c>
      <c r="D104">
        <v>103</v>
      </c>
    </row>
    <row r="105" spans="1:4" x14ac:dyDescent="0.2">
      <c r="A105" s="1">
        <v>4.2773200000000003E-3</v>
      </c>
      <c r="B105" s="1">
        <v>-2.90661E-3</v>
      </c>
      <c r="C105" s="1">
        <v>-2.90661E-3</v>
      </c>
      <c r="D105">
        <v>104</v>
      </c>
    </row>
    <row r="106" spans="1:4" x14ac:dyDescent="0.2">
      <c r="A106" s="1">
        <v>4.4891000000000002E-3</v>
      </c>
      <c r="B106" s="1">
        <v>-2.9638300000000002E-3</v>
      </c>
      <c r="C106" s="1">
        <v>-2.9638300000000002E-3</v>
      </c>
      <c r="D106">
        <v>105</v>
      </c>
    </row>
    <row r="107" spans="1:4" x14ac:dyDescent="0.2">
      <c r="A107" s="1">
        <v>4.6925400000000003E-3</v>
      </c>
      <c r="B107" s="1">
        <v>-3.0141500000000002E-3</v>
      </c>
      <c r="C107" s="1">
        <v>-3.0141500000000002E-3</v>
      </c>
      <c r="D107">
        <v>106</v>
      </c>
    </row>
    <row r="108" spans="1:4" x14ac:dyDescent="0.2">
      <c r="A108" s="1">
        <v>4.8897000000000003E-3</v>
      </c>
      <c r="B108" s="1">
        <v>-3.0580999999999998E-3</v>
      </c>
      <c r="C108" s="1">
        <v>-3.0580999999999998E-3</v>
      </c>
      <c r="D108">
        <v>107</v>
      </c>
    </row>
    <row r="109" spans="1:4" x14ac:dyDescent="0.2">
      <c r="A109" s="1">
        <v>5.0826500000000002E-3</v>
      </c>
      <c r="B109" s="1">
        <v>-3.0971000000000002E-3</v>
      </c>
      <c r="C109" s="1">
        <v>-3.0971000000000002E-3</v>
      </c>
      <c r="D109">
        <v>108</v>
      </c>
    </row>
    <row r="110" spans="1:4" x14ac:dyDescent="0.2">
      <c r="A110" s="1">
        <v>5.2728999999999996E-3</v>
      </c>
      <c r="B110" s="1">
        <v>-3.1320100000000002E-3</v>
      </c>
      <c r="C110" s="1">
        <v>-3.1320100000000002E-3</v>
      </c>
      <c r="D110">
        <v>109</v>
      </c>
    </row>
    <row r="111" spans="1:4" x14ac:dyDescent="0.2">
      <c r="A111" s="1">
        <v>5.4612699999999998E-3</v>
      </c>
      <c r="B111" s="1">
        <v>-3.16322E-3</v>
      </c>
      <c r="C111" s="1">
        <v>-3.16322E-3</v>
      </c>
      <c r="D111">
        <v>110</v>
      </c>
    </row>
    <row r="112" spans="1:4" x14ac:dyDescent="0.2">
      <c r="A112" s="1">
        <v>5.6483799999999997E-3</v>
      </c>
      <c r="B112" s="1">
        <v>-3.1916000000000002E-3</v>
      </c>
      <c r="C112" s="1">
        <v>-3.1916000000000002E-3</v>
      </c>
      <c r="D112">
        <v>111</v>
      </c>
    </row>
    <row r="113" spans="1:4" x14ac:dyDescent="0.2">
      <c r="A113" s="1">
        <v>5.8346600000000002E-3</v>
      </c>
      <c r="B113" s="1">
        <v>-3.2184599999999998E-3</v>
      </c>
      <c r="C113" s="1">
        <v>-3.2184599999999998E-3</v>
      </c>
      <c r="D113">
        <v>112</v>
      </c>
    </row>
    <row r="114" spans="1:4" x14ac:dyDescent="0.2">
      <c r="A114" s="1">
        <v>6.0203699999999997E-3</v>
      </c>
      <c r="B114" s="1">
        <v>-3.2441700000000002E-3</v>
      </c>
      <c r="C114" s="1">
        <v>-3.2441700000000002E-3</v>
      </c>
      <c r="D114">
        <v>113</v>
      </c>
    </row>
    <row r="115" spans="1:4" x14ac:dyDescent="0.2">
      <c r="A115" s="1">
        <v>6.2056999999999998E-3</v>
      </c>
      <c r="B115" s="1">
        <v>-3.2691E-3</v>
      </c>
      <c r="C115" s="1">
        <v>-3.2691E-3</v>
      </c>
      <c r="D115">
        <v>114</v>
      </c>
    </row>
    <row r="116" spans="1:4" x14ac:dyDescent="0.2">
      <c r="A116" s="1">
        <v>6.3907800000000004E-3</v>
      </c>
      <c r="B116" s="1">
        <v>-3.2935299999999998E-3</v>
      </c>
      <c r="C116" s="1">
        <v>-3.2935299999999998E-3</v>
      </c>
      <c r="D116">
        <v>115</v>
      </c>
    </row>
    <row r="117" spans="1:4" x14ac:dyDescent="0.2">
      <c r="A117" s="1">
        <v>6.5756900000000004E-3</v>
      </c>
      <c r="B117" s="1">
        <v>-3.3176199999999999E-3</v>
      </c>
      <c r="C117" s="1">
        <v>-3.3176199999999999E-3</v>
      </c>
      <c r="D117">
        <v>116</v>
      </c>
    </row>
    <row r="118" spans="1:4" x14ac:dyDescent="0.2">
      <c r="A118" s="1">
        <v>6.7604800000000001E-3</v>
      </c>
      <c r="B118" s="1">
        <v>-3.34148E-3</v>
      </c>
      <c r="C118" s="1">
        <v>-3.34148E-3</v>
      </c>
      <c r="D118">
        <v>117</v>
      </c>
    </row>
    <row r="119" spans="1:4" x14ac:dyDescent="0.2">
      <c r="A119" s="1">
        <v>6.9451900000000004E-3</v>
      </c>
      <c r="B119" s="1">
        <v>-3.3651800000000002E-3</v>
      </c>
      <c r="C119" s="1">
        <v>-3.3651800000000002E-3</v>
      </c>
      <c r="D119">
        <v>118</v>
      </c>
    </row>
    <row r="120" spans="1:4" x14ac:dyDescent="0.2">
      <c r="A120" s="1">
        <v>7.1298500000000001E-3</v>
      </c>
      <c r="B120" s="1">
        <v>-3.3887800000000001E-3</v>
      </c>
      <c r="C120" s="1">
        <v>-3.3887800000000001E-3</v>
      </c>
      <c r="D120">
        <v>119</v>
      </c>
    </row>
    <row r="121" spans="1:4" x14ac:dyDescent="0.2">
      <c r="A121" s="1">
        <v>7.3144799999999999E-3</v>
      </c>
      <c r="B121" s="1">
        <v>-3.4123000000000001E-3</v>
      </c>
      <c r="C121" s="1">
        <v>-3.4123000000000001E-3</v>
      </c>
      <c r="D121">
        <v>120</v>
      </c>
    </row>
    <row r="122" spans="1:4" x14ac:dyDescent="0.2">
      <c r="A122" s="1">
        <v>7.49908E-3</v>
      </c>
      <c r="B122" s="1">
        <v>-3.4357799999999998E-3</v>
      </c>
      <c r="C122" s="1">
        <v>-3.4357799999999998E-3</v>
      </c>
      <c r="D122">
        <v>121</v>
      </c>
    </row>
    <row r="123" spans="1:4" x14ac:dyDescent="0.2">
      <c r="A123" s="1">
        <v>7.6836700000000001E-3</v>
      </c>
      <c r="B123" s="1">
        <v>-3.4592300000000002E-3</v>
      </c>
      <c r="C123" s="1">
        <v>-3.4592300000000002E-3</v>
      </c>
      <c r="D123">
        <v>122</v>
      </c>
    </row>
    <row r="124" spans="1:4" x14ac:dyDescent="0.2">
      <c r="A124" s="1">
        <v>7.8682500000000002E-3</v>
      </c>
      <c r="B124" s="1">
        <v>-3.4826599999999998E-3</v>
      </c>
      <c r="C124" s="1">
        <v>-3.4826599999999998E-3</v>
      </c>
      <c r="D124">
        <v>123</v>
      </c>
    </row>
    <row r="125" spans="1:4" x14ac:dyDescent="0.2">
      <c r="A125" s="1">
        <v>8.0528200000000005E-3</v>
      </c>
      <c r="B125" s="1">
        <v>-3.50607E-3</v>
      </c>
      <c r="C125" s="1">
        <v>-3.50607E-3</v>
      </c>
      <c r="D125">
        <v>124</v>
      </c>
    </row>
    <row r="126" spans="1:4" x14ac:dyDescent="0.2">
      <c r="A126" s="1">
        <v>8.2373800000000007E-3</v>
      </c>
      <c r="B126" s="1">
        <v>-3.5294800000000002E-3</v>
      </c>
      <c r="C126" s="1">
        <v>-3.5294800000000002E-3</v>
      </c>
      <c r="D126">
        <v>125</v>
      </c>
    </row>
    <row r="127" spans="1:4" x14ac:dyDescent="0.2">
      <c r="A127" s="1">
        <v>8.4219399999999993E-3</v>
      </c>
      <c r="B127" s="1">
        <v>-3.55288E-3</v>
      </c>
      <c r="C127" s="1">
        <v>-3.55288E-3</v>
      </c>
      <c r="D127">
        <v>126</v>
      </c>
    </row>
    <row r="128" spans="1:4" x14ac:dyDescent="0.2">
      <c r="A128" s="1">
        <v>8.6064999999999996E-3</v>
      </c>
      <c r="B128" s="1">
        <v>-3.5762699999999999E-3</v>
      </c>
      <c r="C128" s="1">
        <v>-3.5762699999999999E-3</v>
      </c>
      <c r="D128">
        <v>127</v>
      </c>
    </row>
    <row r="129" spans="1:4" x14ac:dyDescent="0.2">
      <c r="A129" s="1">
        <v>8.7910599999999998E-3</v>
      </c>
      <c r="B129" s="1">
        <v>-3.5996600000000002E-3</v>
      </c>
      <c r="C129" s="1">
        <v>-3.5996600000000002E-3</v>
      </c>
      <c r="D129">
        <v>128</v>
      </c>
    </row>
    <row r="130" spans="1:4" x14ac:dyDescent="0.2">
      <c r="A130" s="1">
        <v>8.9756200000000001E-3</v>
      </c>
      <c r="B130" s="1">
        <v>-3.6230500000000001E-3</v>
      </c>
      <c r="C130" s="1">
        <v>-3.6230500000000001E-3</v>
      </c>
      <c r="D130">
        <v>129</v>
      </c>
    </row>
    <row r="131" spans="1:4" x14ac:dyDescent="0.2">
      <c r="A131" s="1">
        <v>9.1601800000000004E-3</v>
      </c>
      <c r="B131" s="1">
        <v>-3.6464399999999999E-3</v>
      </c>
      <c r="C131" s="1">
        <v>-3.6464399999999999E-3</v>
      </c>
      <c r="D131">
        <v>130</v>
      </c>
    </row>
    <row r="132" spans="1:4" x14ac:dyDescent="0.2">
      <c r="A132" s="1">
        <v>9.3447300000000007E-3</v>
      </c>
      <c r="B132" s="1">
        <v>-3.6698199999999999E-3</v>
      </c>
      <c r="C132" s="1">
        <v>-3.6698199999999999E-3</v>
      </c>
      <c r="D132">
        <v>131</v>
      </c>
    </row>
    <row r="133" spans="1:4" x14ac:dyDescent="0.2">
      <c r="A133" s="1">
        <v>9.5292899999999993E-3</v>
      </c>
      <c r="B133" s="1">
        <v>-3.6932100000000002E-3</v>
      </c>
      <c r="C133" s="1">
        <v>-3.6932100000000002E-3</v>
      </c>
      <c r="D133">
        <v>132</v>
      </c>
    </row>
    <row r="134" spans="1:4" x14ac:dyDescent="0.2">
      <c r="A134" s="1">
        <v>9.7138499999999996E-3</v>
      </c>
      <c r="B134" s="1">
        <v>-3.7165900000000001E-3</v>
      </c>
      <c r="C134" s="1">
        <v>-3.7165900000000001E-3</v>
      </c>
      <c r="D134">
        <v>133</v>
      </c>
    </row>
    <row r="135" spans="1:4" x14ac:dyDescent="0.2">
      <c r="A135" s="1">
        <v>9.8983999999999999E-3</v>
      </c>
      <c r="B135" s="1">
        <v>-3.73998E-3</v>
      </c>
      <c r="C135" s="1">
        <v>-3.73998E-3</v>
      </c>
      <c r="D135">
        <v>134</v>
      </c>
    </row>
    <row r="136" spans="1:4" x14ac:dyDescent="0.2">
      <c r="A136" s="1">
        <v>1.0083E-2</v>
      </c>
      <c r="B136" s="1">
        <v>-3.7633599999999999E-3</v>
      </c>
      <c r="C136" s="1">
        <v>-3.7633599999999999E-3</v>
      </c>
      <c r="D136">
        <v>135</v>
      </c>
    </row>
    <row r="137" spans="1:4" x14ac:dyDescent="0.2">
      <c r="A137" s="1">
        <v>1.0267500000000001E-2</v>
      </c>
      <c r="B137" s="1">
        <v>-3.7867500000000002E-3</v>
      </c>
      <c r="C137" s="1">
        <v>-3.7867500000000002E-3</v>
      </c>
      <c r="D137">
        <v>136</v>
      </c>
    </row>
    <row r="138" spans="1:4" x14ac:dyDescent="0.2">
      <c r="A138" s="1">
        <v>1.0452100000000001E-2</v>
      </c>
      <c r="B138" s="1">
        <v>-3.8101300000000001E-3</v>
      </c>
      <c r="C138" s="1">
        <v>-3.8101300000000001E-3</v>
      </c>
      <c r="D138">
        <v>137</v>
      </c>
    </row>
    <row r="139" spans="1:4" x14ac:dyDescent="0.2">
      <c r="A139" s="1">
        <v>1.06366E-2</v>
      </c>
      <c r="B139" s="1">
        <v>-3.83352E-3</v>
      </c>
      <c r="C139" s="1">
        <v>-3.83352E-3</v>
      </c>
      <c r="D139">
        <v>138</v>
      </c>
    </row>
    <row r="140" spans="1:4" x14ac:dyDescent="0.2">
      <c r="A140" s="1">
        <v>1.08212E-2</v>
      </c>
      <c r="B140" s="1">
        <v>-3.8568999999999999E-3</v>
      </c>
      <c r="C140" s="1">
        <v>-3.8568999999999999E-3</v>
      </c>
      <c r="D140">
        <v>139</v>
      </c>
    </row>
    <row r="141" spans="1:4" x14ac:dyDescent="0.2">
      <c r="A141" s="1">
        <v>1.10057E-2</v>
      </c>
      <c r="B141" s="1">
        <v>-3.8802799999999998E-3</v>
      </c>
      <c r="C141" s="1">
        <v>-3.8802799999999998E-3</v>
      </c>
      <c r="D141">
        <v>140</v>
      </c>
    </row>
    <row r="142" spans="1:4" x14ac:dyDescent="0.2">
      <c r="A142" s="1">
        <v>1.11903E-2</v>
      </c>
      <c r="B142" s="1">
        <v>-3.9036700000000001E-3</v>
      </c>
      <c r="C142" s="1">
        <v>-3.9036700000000001E-3</v>
      </c>
      <c r="D142">
        <v>141</v>
      </c>
    </row>
    <row r="143" spans="1:4" x14ac:dyDescent="0.2">
      <c r="A143" s="1">
        <v>1.1374799999999999E-2</v>
      </c>
      <c r="B143" s="1">
        <v>-3.9270499999999996E-3</v>
      </c>
      <c r="C143" s="1">
        <v>-3.9270499999999996E-3</v>
      </c>
      <c r="D143">
        <v>142</v>
      </c>
    </row>
    <row r="144" spans="1:4" x14ac:dyDescent="0.2">
      <c r="A144" s="1">
        <v>1.1559399999999999E-2</v>
      </c>
      <c r="B144" s="1">
        <v>-3.9504400000000004E-3</v>
      </c>
      <c r="C144" s="1">
        <v>-3.9504400000000004E-3</v>
      </c>
      <c r="D144">
        <v>143</v>
      </c>
    </row>
    <row r="145" spans="1:4" x14ac:dyDescent="0.2">
      <c r="A145" s="1">
        <v>1.1743999999999999E-2</v>
      </c>
      <c r="B145" s="1">
        <v>-3.9738200000000003E-3</v>
      </c>
      <c r="C145" s="1">
        <v>-3.9738200000000003E-3</v>
      </c>
      <c r="D145">
        <v>144</v>
      </c>
    </row>
    <row r="146" spans="1:4" x14ac:dyDescent="0.2">
      <c r="A146" s="1">
        <v>1.19285E-2</v>
      </c>
      <c r="B146" s="1">
        <v>-3.9972100000000002E-3</v>
      </c>
      <c r="C146" s="1">
        <v>-3.9972100000000002E-3</v>
      </c>
      <c r="D146">
        <v>145</v>
      </c>
    </row>
    <row r="147" spans="1:4" x14ac:dyDescent="0.2">
      <c r="A147" s="1">
        <v>1.21131E-2</v>
      </c>
      <c r="B147" s="1">
        <v>-4.0205900000000001E-3</v>
      </c>
      <c r="C147" s="1">
        <v>-4.0205900000000001E-3</v>
      </c>
      <c r="D147">
        <v>146</v>
      </c>
    </row>
    <row r="148" spans="1:4" x14ac:dyDescent="0.2">
      <c r="A148" s="1">
        <v>1.2297600000000001E-2</v>
      </c>
      <c r="B148" s="1">
        <v>-4.04398E-3</v>
      </c>
      <c r="C148" s="1">
        <v>-4.04398E-3</v>
      </c>
      <c r="D148">
        <v>147</v>
      </c>
    </row>
    <row r="149" spans="1:4" x14ac:dyDescent="0.2">
      <c r="A149" s="1">
        <v>1.2482200000000001E-2</v>
      </c>
      <c r="B149" s="1">
        <v>-4.0673599999999999E-3</v>
      </c>
      <c r="C149" s="1">
        <v>-4.0673599999999999E-3</v>
      </c>
      <c r="D149">
        <v>148</v>
      </c>
    </row>
    <row r="150" spans="1:4" x14ac:dyDescent="0.2">
      <c r="A150" s="1">
        <v>1.2666699999999999E-2</v>
      </c>
      <c r="B150" s="1">
        <v>-4.0907399999999998E-3</v>
      </c>
      <c r="C150" s="1">
        <v>-4.0907399999999998E-3</v>
      </c>
      <c r="D150">
        <v>149</v>
      </c>
    </row>
    <row r="151" spans="1:4" x14ac:dyDescent="0.2">
      <c r="A151" s="1">
        <v>1.28513E-2</v>
      </c>
      <c r="B151" s="1">
        <v>-4.1141299999999997E-3</v>
      </c>
      <c r="C151" s="1">
        <v>-4.1141299999999997E-3</v>
      </c>
      <c r="D151">
        <v>150</v>
      </c>
    </row>
    <row r="152" spans="1:4" x14ac:dyDescent="0.2">
      <c r="A152" s="1">
        <v>1.30358E-2</v>
      </c>
      <c r="B152" s="1">
        <v>-4.1375099999999996E-3</v>
      </c>
      <c r="C152" s="1">
        <v>-4.1375099999999996E-3</v>
      </c>
      <c r="D152">
        <v>151</v>
      </c>
    </row>
    <row r="153" spans="1:4" x14ac:dyDescent="0.2">
      <c r="A153" s="1">
        <v>1.32204E-2</v>
      </c>
      <c r="B153" s="1">
        <v>-4.1609000000000004E-3</v>
      </c>
      <c r="C153" s="1">
        <v>-4.1609000000000004E-3</v>
      </c>
      <c r="D153">
        <v>152</v>
      </c>
    </row>
    <row r="154" spans="1:4" x14ac:dyDescent="0.2">
      <c r="A154" s="1">
        <v>1.3405E-2</v>
      </c>
      <c r="B154" s="1">
        <v>-4.1842800000000003E-3</v>
      </c>
      <c r="C154" s="1">
        <v>-4.1842800000000003E-3</v>
      </c>
      <c r="D154">
        <v>153</v>
      </c>
    </row>
    <row r="155" spans="1:4" x14ac:dyDescent="0.2">
      <c r="A155" s="1">
        <v>1.3589499999999999E-2</v>
      </c>
      <c r="B155" s="1">
        <v>-4.2076700000000002E-3</v>
      </c>
      <c r="C155" s="1">
        <v>-4.2076700000000002E-3</v>
      </c>
      <c r="D155">
        <v>154</v>
      </c>
    </row>
    <row r="156" spans="1:4" x14ac:dyDescent="0.2">
      <c r="A156" s="1">
        <v>1.3774099999999999E-2</v>
      </c>
      <c r="B156" s="1">
        <v>-4.2310500000000001E-3</v>
      </c>
      <c r="C156" s="1">
        <v>-4.2310500000000001E-3</v>
      </c>
      <c r="D156">
        <v>155</v>
      </c>
    </row>
    <row r="157" spans="1:4" x14ac:dyDescent="0.2">
      <c r="A157" s="1">
        <v>1.39586E-2</v>
      </c>
      <c r="B157" s="1">
        <v>-4.25444E-3</v>
      </c>
      <c r="C157" s="1">
        <v>-4.25444E-3</v>
      </c>
      <c r="D157">
        <v>156</v>
      </c>
    </row>
    <row r="158" spans="1:4" x14ac:dyDescent="0.2">
      <c r="A158" s="1">
        <v>1.41432E-2</v>
      </c>
      <c r="B158" s="1">
        <v>-4.2778199999999999E-3</v>
      </c>
      <c r="C158" s="1">
        <v>-4.2778199999999999E-3</v>
      </c>
      <c r="D158">
        <v>157</v>
      </c>
    </row>
    <row r="159" spans="1:4" x14ac:dyDescent="0.2">
      <c r="A159" s="1">
        <v>1.4327700000000001E-2</v>
      </c>
      <c r="B159" s="1">
        <v>-4.3011999999999998E-3</v>
      </c>
      <c r="C159" s="1">
        <v>-4.3011999999999998E-3</v>
      </c>
      <c r="D159">
        <v>158</v>
      </c>
    </row>
    <row r="160" spans="1:4" x14ac:dyDescent="0.2">
      <c r="A160" s="1">
        <v>1.4512300000000001E-2</v>
      </c>
      <c r="B160" s="1">
        <v>-4.3245899999999997E-3</v>
      </c>
      <c r="C160" s="1">
        <v>-4.3245899999999997E-3</v>
      </c>
      <c r="D160">
        <v>159</v>
      </c>
    </row>
    <row r="161" spans="1:4" x14ac:dyDescent="0.2">
      <c r="A161" s="1">
        <v>1.4696799999999999E-2</v>
      </c>
      <c r="B161" s="1">
        <v>-4.3479699999999996E-3</v>
      </c>
      <c r="C161" s="1">
        <v>-4.3479699999999996E-3</v>
      </c>
      <c r="D161">
        <v>160</v>
      </c>
    </row>
    <row r="162" spans="1:4" x14ac:dyDescent="0.2">
      <c r="A162" s="1">
        <v>1.4881399999999999E-2</v>
      </c>
      <c r="B162" s="1">
        <v>-4.3713600000000003E-3</v>
      </c>
      <c r="C162" s="1">
        <v>-4.3713600000000003E-3</v>
      </c>
      <c r="D162">
        <v>161</v>
      </c>
    </row>
    <row r="163" spans="1:4" x14ac:dyDescent="0.2">
      <c r="A163" s="1">
        <v>1.5066E-2</v>
      </c>
      <c r="B163" s="1">
        <v>-4.3947400000000003E-3</v>
      </c>
      <c r="C163" s="1">
        <v>-4.3947400000000003E-3</v>
      </c>
      <c r="D163">
        <v>162</v>
      </c>
    </row>
    <row r="164" spans="1:4" x14ac:dyDescent="0.2">
      <c r="A164" s="1">
        <v>1.52505E-2</v>
      </c>
      <c r="B164" s="1">
        <v>-4.4181300000000001E-3</v>
      </c>
      <c r="C164" s="1">
        <v>-4.4181300000000001E-3</v>
      </c>
      <c r="D164">
        <v>163</v>
      </c>
    </row>
    <row r="165" spans="1:4" x14ac:dyDescent="0.2">
      <c r="A165" s="1">
        <v>1.54351E-2</v>
      </c>
      <c r="B165" s="1">
        <v>-4.4415100000000001E-3</v>
      </c>
      <c r="C165" s="1">
        <v>-4.4415100000000001E-3</v>
      </c>
      <c r="D165">
        <v>164</v>
      </c>
    </row>
    <row r="166" spans="1:4" x14ac:dyDescent="0.2">
      <c r="A166" s="1">
        <v>1.5619600000000001E-2</v>
      </c>
      <c r="B166" s="1">
        <v>-4.4648999999999999E-3</v>
      </c>
      <c r="C166" s="1">
        <v>-4.4648999999999999E-3</v>
      </c>
      <c r="D166">
        <v>165</v>
      </c>
    </row>
    <row r="167" spans="1:4" x14ac:dyDescent="0.2">
      <c r="A167" s="1">
        <v>1.5804200000000001E-2</v>
      </c>
      <c r="B167" s="1">
        <v>-4.4882799999999999E-3</v>
      </c>
      <c r="C167" s="1">
        <v>-4.4882799999999999E-3</v>
      </c>
      <c r="D167">
        <v>166</v>
      </c>
    </row>
    <row r="168" spans="1:4" x14ac:dyDescent="0.2">
      <c r="A168" s="1">
        <v>1.5988700000000002E-2</v>
      </c>
      <c r="B168" s="1">
        <v>-4.5116599999999998E-3</v>
      </c>
      <c r="C168" s="1">
        <v>-4.5116599999999998E-3</v>
      </c>
      <c r="D168">
        <v>167</v>
      </c>
    </row>
    <row r="169" spans="1:4" x14ac:dyDescent="0.2">
      <c r="A169" s="1">
        <v>1.6173300000000002E-2</v>
      </c>
      <c r="B169" s="1">
        <v>-4.5350499999999997E-3</v>
      </c>
      <c r="C169" s="1">
        <v>-4.5350499999999997E-3</v>
      </c>
      <c r="D169">
        <v>168</v>
      </c>
    </row>
    <row r="170" spans="1:4" x14ac:dyDescent="0.2">
      <c r="A170" s="1">
        <v>1.6357799999999999E-2</v>
      </c>
      <c r="B170" s="1">
        <v>-4.5584299999999996E-3</v>
      </c>
      <c r="C170" s="1">
        <v>-4.5584299999999996E-3</v>
      </c>
      <c r="D170">
        <v>169</v>
      </c>
    </row>
    <row r="171" spans="1:4" x14ac:dyDescent="0.2">
      <c r="A171" s="1">
        <v>1.6542399999999999E-2</v>
      </c>
      <c r="B171" s="1">
        <v>-4.5818200000000003E-3</v>
      </c>
      <c r="C171" s="1">
        <v>-4.5818200000000003E-3</v>
      </c>
      <c r="D171">
        <v>170</v>
      </c>
    </row>
    <row r="172" spans="1:4" x14ac:dyDescent="0.2">
      <c r="A172" s="1">
        <v>1.6726999999999999E-2</v>
      </c>
      <c r="B172" s="1">
        <v>-4.6052000000000003E-3</v>
      </c>
      <c r="C172" s="1">
        <v>-4.6052000000000003E-3</v>
      </c>
      <c r="D172">
        <v>171</v>
      </c>
    </row>
    <row r="173" spans="1:4" x14ac:dyDescent="0.2">
      <c r="A173" s="1">
        <v>1.6911499999999999E-2</v>
      </c>
      <c r="B173" s="1">
        <v>-4.6285900000000001E-3</v>
      </c>
      <c r="C173" s="1">
        <v>-4.6285900000000001E-3</v>
      </c>
      <c r="D173">
        <v>172</v>
      </c>
    </row>
    <row r="174" spans="1:4" x14ac:dyDescent="0.2">
      <c r="A174" s="1">
        <v>1.7096099999999999E-2</v>
      </c>
      <c r="B174" s="1">
        <v>-4.6519700000000001E-3</v>
      </c>
      <c r="C174" s="1">
        <v>-4.6519700000000001E-3</v>
      </c>
      <c r="D174">
        <v>173</v>
      </c>
    </row>
    <row r="175" spans="1:4" x14ac:dyDescent="0.2">
      <c r="A175" s="1">
        <v>1.72806E-2</v>
      </c>
      <c r="B175" s="1">
        <v>-4.6753599999999999E-3</v>
      </c>
      <c r="C175" s="1">
        <v>-4.6753599999999999E-3</v>
      </c>
      <c r="D175">
        <v>174</v>
      </c>
    </row>
    <row r="176" spans="1:4" x14ac:dyDescent="0.2">
      <c r="A176" s="1">
        <v>1.74652E-2</v>
      </c>
      <c r="B176" s="1">
        <v>-4.6987399999999999E-3</v>
      </c>
      <c r="C176" s="1">
        <v>-4.6987399999999999E-3</v>
      </c>
      <c r="D176">
        <v>175</v>
      </c>
    </row>
    <row r="177" spans="1:4" x14ac:dyDescent="0.2">
      <c r="A177" s="1">
        <v>1.7649700000000001E-2</v>
      </c>
      <c r="B177" s="1">
        <v>-4.7221199999999998E-3</v>
      </c>
      <c r="C177" s="1">
        <v>-4.7221199999999998E-3</v>
      </c>
      <c r="D177">
        <v>176</v>
      </c>
    </row>
    <row r="178" spans="1:4" x14ac:dyDescent="0.2">
      <c r="A178" s="1">
        <v>1.7834300000000001E-2</v>
      </c>
      <c r="B178" s="1">
        <v>-4.7455099999999997E-3</v>
      </c>
      <c r="C178" s="1">
        <v>-4.7455099999999997E-3</v>
      </c>
      <c r="D178">
        <v>177</v>
      </c>
    </row>
    <row r="179" spans="1:4" x14ac:dyDescent="0.2">
      <c r="A179" s="1">
        <v>1.8018800000000001E-2</v>
      </c>
      <c r="B179" s="1">
        <v>-4.7688899999999996E-3</v>
      </c>
      <c r="C179" s="1">
        <v>-4.7688899999999996E-3</v>
      </c>
      <c r="D179">
        <v>178</v>
      </c>
    </row>
    <row r="180" spans="1:4" x14ac:dyDescent="0.2">
      <c r="A180" s="1">
        <v>1.8203400000000002E-2</v>
      </c>
      <c r="B180" s="1">
        <v>-4.7922800000000003E-3</v>
      </c>
      <c r="C180" s="1">
        <v>-4.7922800000000003E-3</v>
      </c>
      <c r="D180">
        <v>179</v>
      </c>
    </row>
    <row r="181" spans="1:4" x14ac:dyDescent="0.2">
      <c r="A181" s="1">
        <v>1.8388000000000002E-2</v>
      </c>
      <c r="B181" s="1">
        <v>-4.8156600000000003E-3</v>
      </c>
      <c r="C181" s="1">
        <v>-4.8156600000000003E-3</v>
      </c>
      <c r="D181">
        <v>180</v>
      </c>
    </row>
    <row r="182" spans="1:4" x14ac:dyDescent="0.2">
      <c r="A182" s="1">
        <v>1.8572499999999999E-2</v>
      </c>
      <c r="B182" s="1">
        <v>-4.8390500000000001E-3</v>
      </c>
      <c r="C182" s="1">
        <v>-4.8390500000000001E-3</v>
      </c>
      <c r="D182">
        <v>181</v>
      </c>
    </row>
    <row r="183" spans="1:4" x14ac:dyDescent="0.2">
      <c r="A183" s="1">
        <v>1.8757099999999999E-2</v>
      </c>
      <c r="B183" s="1">
        <v>-4.8624300000000001E-3</v>
      </c>
      <c r="C183" s="1">
        <v>-4.8624300000000001E-3</v>
      </c>
      <c r="D183">
        <v>182</v>
      </c>
    </row>
    <row r="184" spans="1:4" x14ac:dyDescent="0.2">
      <c r="A184" s="1">
        <v>1.8941599999999999E-2</v>
      </c>
      <c r="B184" s="1">
        <v>-4.8858199999999999E-3</v>
      </c>
      <c r="C184" s="1">
        <v>-4.8858199999999999E-3</v>
      </c>
      <c r="D184">
        <v>183</v>
      </c>
    </row>
    <row r="185" spans="1:4" x14ac:dyDescent="0.2">
      <c r="A185" s="1">
        <v>1.9126199999999999E-2</v>
      </c>
      <c r="B185" s="1">
        <v>-4.9091999999999998E-3</v>
      </c>
      <c r="C185" s="1">
        <v>-4.9091999999999998E-3</v>
      </c>
      <c r="D185">
        <v>184</v>
      </c>
    </row>
    <row r="186" spans="1:4" x14ac:dyDescent="0.2">
      <c r="A186" s="1">
        <v>1.93107E-2</v>
      </c>
      <c r="B186" s="1">
        <v>-4.9325799999999998E-3</v>
      </c>
      <c r="C186" s="1">
        <v>-4.9325799999999998E-3</v>
      </c>
      <c r="D186">
        <v>185</v>
      </c>
    </row>
    <row r="187" spans="1:4" x14ac:dyDescent="0.2">
      <c r="A187" s="1">
        <v>1.94953E-2</v>
      </c>
      <c r="B187" s="1">
        <v>-4.9559699999999996E-3</v>
      </c>
      <c r="C187" s="1">
        <v>-4.9559699999999996E-3</v>
      </c>
      <c r="D187">
        <v>186</v>
      </c>
    </row>
    <row r="188" spans="1:4" x14ac:dyDescent="0.2">
      <c r="A188" s="1">
        <v>1.9679800000000001E-2</v>
      </c>
      <c r="B188" s="1">
        <v>-4.9793499999999996E-3</v>
      </c>
      <c r="C188" s="1">
        <v>-4.9793499999999996E-3</v>
      </c>
      <c r="D188">
        <v>187</v>
      </c>
    </row>
    <row r="189" spans="1:4" x14ac:dyDescent="0.2">
      <c r="A189" s="1">
        <v>1.9864400000000001E-2</v>
      </c>
      <c r="B189" s="1">
        <v>-5.0027400000000003E-3</v>
      </c>
      <c r="C189" s="1">
        <v>-5.0027400000000003E-3</v>
      </c>
      <c r="D189">
        <v>188</v>
      </c>
    </row>
    <row r="190" spans="1:4" x14ac:dyDescent="0.2">
      <c r="A190" s="1">
        <v>2.0048900000000001E-2</v>
      </c>
      <c r="B190" s="1">
        <v>-5.0261200000000002E-3</v>
      </c>
      <c r="C190" s="1">
        <v>-5.0261200000000002E-3</v>
      </c>
      <c r="D190">
        <v>189</v>
      </c>
    </row>
    <row r="191" spans="1:4" x14ac:dyDescent="0.2">
      <c r="A191" s="1">
        <v>2.0233500000000001E-2</v>
      </c>
      <c r="B191" s="1">
        <v>-5.0495100000000001E-3</v>
      </c>
      <c r="C191" s="1">
        <v>-5.0495100000000001E-3</v>
      </c>
      <c r="D191">
        <v>190</v>
      </c>
    </row>
    <row r="192" spans="1:4" x14ac:dyDescent="0.2">
      <c r="A192" s="1">
        <v>2.0418100000000002E-2</v>
      </c>
      <c r="B192" s="1">
        <v>-5.07289E-3</v>
      </c>
      <c r="C192" s="1">
        <v>-5.07289E-3</v>
      </c>
      <c r="D192">
        <v>191</v>
      </c>
    </row>
    <row r="193" spans="1:4" x14ac:dyDescent="0.2">
      <c r="A193" s="1">
        <v>2.0602599999999999E-2</v>
      </c>
      <c r="B193" s="1">
        <v>-5.0962799999999999E-3</v>
      </c>
      <c r="C193" s="1">
        <v>-5.0962799999999999E-3</v>
      </c>
      <c r="D193">
        <v>192</v>
      </c>
    </row>
    <row r="194" spans="1:4" x14ac:dyDescent="0.2">
      <c r="A194" s="1">
        <v>2.0787199999999999E-2</v>
      </c>
      <c r="B194" s="1">
        <v>-5.1196599999999998E-3</v>
      </c>
      <c r="C194" s="1">
        <v>-5.1196599999999998E-3</v>
      </c>
      <c r="D194">
        <v>193</v>
      </c>
    </row>
    <row r="195" spans="1:4" x14ac:dyDescent="0.2">
      <c r="A195" s="1">
        <v>2.0971699999999999E-2</v>
      </c>
      <c r="B195" s="1">
        <v>-5.1430399999999998E-3</v>
      </c>
      <c r="C195" s="1">
        <v>-5.1430399999999998E-3</v>
      </c>
      <c r="D195">
        <v>194</v>
      </c>
    </row>
    <row r="196" spans="1:4" x14ac:dyDescent="0.2">
      <c r="A196" s="1">
        <v>2.1156299999999999E-2</v>
      </c>
      <c r="B196" s="1">
        <v>-5.1664299999999996E-3</v>
      </c>
      <c r="C196" s="1">
        <v>-5.1664299999999996E-3</v>
      </c>
      <c r="D196">
        <v>195</v>
      </c>
    </row>
    <row r="197" spans="1:4" x14ac:dyDescent="0.2">
      <c r="A197" s="1">
        <v>2.13408E-2</v>
      </c>
      <c r="B197" s="1">
        <v>-5.1898100000000004E-3</v>
      </c>
      <c r="C197" s="1">
        <v>-5.1898100000000004E-3</v>
      </c>
      <c r="D197">
        <v>196</v>
      </c>
    </row>
    <row r="198" spans="1:4" x14ac:dyDescent="0.2">
      <c r="A198" s="1">
        <v>2.15254E-2</v>
      </c>
      <c r="B198" s="1">
        <v>-5.2132000000000003E-3</v>
      </c>
      <c r="C198" s="1">
        <v>-5.2132000000000003E-3</v>
      </c>
      <c r="D198">
        <v>197</v>
      </c>
    </row>
    <row r="199" spans="1:4" x14ac:dyDescent="0.2">
      <c r="A199" s="1">
        <v>2.1709900000000001E-2</v>
      </c>
      <c r="B199" s="1">
        <v>-5.2365800000000002E-3</v>
      </c>
      <c r="C199" s="1">
        <v>-5.2365800000000002E-3</v>
      </c>
      <c r="D199">
        <v>198</v>
      </c>
    </row>
    <row r="200" spans="1:4" x14ac:dyDescent="0.2">
      <c r="A200" s="1">
        <v>2.1894500000000001E-2</v>
      </c>
      <c r="B200" s="1">
        <v>-5.2599700000000001E-3</v>
      </c>
      <c r="C200" s="1">
        <v>-5.2599700000000001E-3</v>
      </c>
      <c r="D200">
        <v>199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topLeftCell="A180" workbookViewId="0">
      <selection activeCell="A2" sqref="A2:C200"/>
    </sheetView>
  </sheetViews>
  <sheetFormatPr defaultRowHeight="14.25" x14ac:dyDescent="0.2"/>
  <sheetData>
    <row r="1" spans="1:4" x14ac:dyDescent="0.2">
      <c r="A1" s="1"/>
      <c r="B1" s="1"/>
      <c r="C1" s="1"/>
    </row>
    <row r="2" spans="1:4" x14ac:dyDescent="0.2">
      <c r="A2" s="1">
        <v>2.9117800000000001E-5</v>
      </c>
      <c r="B2" s="1">
        <v>2.9117800000000001E-5</v>
      </c>
      <c r="C2" s="1">
        <v>2.1229200000000002E-6</v>
      </c>
      <c r="D2">
        <v>1</v>
      </c>
    </row>
    <row r="3" spans="1:4" x14ac:dyDescent="0.2">
      <c r="A3" s="1">
        <v>3.2660200000000003E-5</v>
      </c>
      <c r="B3" s="1">
        <v>3.2660200000000003E-5</v>
      </c>
      <c r="C3" s="1">
        <v>-2.13296E-5</v>
      </c>
      <c r="D3">
        <v>2</v>
      </c>
    </row>
    <row r="4" spans="1:4" x14ac:dyDescent="0.2">
      <c r="A4" s="1">
        <v>3.6202599999999998E-5</v>
      </c>
      <c r="B4" s="1">
        <v>3.6202599999999998E-5</v>
      </c>
      <c r="C4" s="1">
        <v>-4.4782099999999999E-5</v>
      </c>
      <c r="D4">
        <v>3</v>
      </c>
    </row>
    <row r="5" spans="1:4" x14ac:dyDescent="0.2">
      <c r="A5" s="1">
        <v>3.9745E-5</v>
      </c>
      <c r="B5" s="1">
        <v>3.9745E-5</v>
      </c>
      <c r="C5" s="1">
        <v>-6.8234700000000006E-5</v>
      </c>
      <c r="D5">
        <v>4</v>
      </c>
    </row>
    <row r="6" spans="1:4" x14ac:dyDescent="0.2">
      <c r="A6" s="1">
        <v>4.3287300000000001E-5</v>
      </c>
      <c r="B6" s="1">
        <v>4.3287300000000001E-5</v>
      </c>
      <c r="C6" s="1">
        <v>-9.1687200000000005E-5</v>
      </c>
      <c r="D6">
        <v>5</v>
      </c>
    </row>
    <row r="7" spans="1:4" x14ac:dyDescent="0.2">
      <c r="A7" s="1">
        <v>4.6829700000000003E-5</v>
      </c>
      <c r="B7" s="1">
        <v>4.6829700000000003E-5</v>
      </c>
      <c r="C7" s="1">
        <v>-1.1514E-4</v>
      </c>
      <c r="D7">
        <v>6</v>
      </c>
    </row>
    <row r="8" spans="1:4" x14ac:dyDescent="0.2">
      <c r="A8" s="1">
        <v>5.0372099999999998E-5</v>
      </c>
      <c r="B8" s="1">
        <v>5.0372099999999998E-5</v>
      </c>
      <c r="C8" s="1">
        <v>-1.3859199999999999E-4</v>
      </c>
      <c r="D8">
        <v>7</v>
      </c>
    </row>
    <row r="9" spans="1:4" x14ac:dyDescent="0.2">
      <c r="A9" s="1">
        <v>5.39145E-5</v>
      </c>
      <c r="B9" s="1">
        <v>5.39145E-5</v>
      </c>
      <c r="C9" s="1">
        <v>-1.6204500000000001E-4</v>
      </c>
      <c r="D9">
        <v>8</v>
      </c>
    </row>
    <row r="10" spans="1:4" x14ac:dyDescent="0.2">
      <c r="A10" s="1">
        <v>5.7456900000000002E-5</v>
      </c>
      <c r="B10" s="1">
        <v>5.7456900000000002E-5</v>
      </c>
      <c r="C10" s="1">
        <v>-1.8549699999999999E-4</v>
      </c>
      <c r="D10">
        <v>9</v>
      </c>
    </row>
    <row r="11" spans="1:4" x14ac:dyDescent="0.2">
      <c r="A11" s="1">
        <v>6.0999199999999997E-5</v>
      </c>
      <c r="B11" s="1">
        <v>6.0999199999999997E-5</v>
      </c>
      <c r="C11" s="1">
        <v>-2.0895000000000001E-4</v>
      </c>
      <c r="D11">
        <v>10</v>
      </c>
    </row>
    <row r="12" spans="1:4" x14ac:dyDescent="0.2">
      <c r="A12" s="1">
        <v>6.4541600000000006E-5</v>
      </c>
      <c r="B12" s="1">
        <v>6.4541600000000006E-5</v>
      </c>
      <c r="C12" s="1">
        <v>-2.3240199999999999E-4</v>
      </c>
      <c r="D12">
        <v>11</v>
      </c>
    </row>
    <row r="13" spans="1:4" x14ac:dyDescent="0.2">
      <c r="A13" s="1">
        <v>6.8083999999999994E-5</v>
      </c>
      <c r="B13" s="1">
        <v>6.8083999999999994E-5</v>
      </c>
      <c r="C13" s="1">
        <v>-2.5585499999999998E-4</v>
      </c>
      <c r="D13">
        <v>12</v>
      </c>
    </row>
    <row r="14" spans="1:4" x14ac:dyDescent="0.2">
      <c r="A14" s="1">
        <v>7.1626399999999996E-5</v>
      </c>
      <c r="B14" s="1">
        <v>7.1626399999999996E-5</v>
      </c>
      <c r="C14" s="1">
        <v>-2.7930700000000001E-4</v>
      </c>
      <c r="D14">
        <v>13</v>
      </c>
    </row>
    <row r="15" spans="1:4" x14ac:dyDescent="0.2">
      <c r="A15" s="1">
        <v>7.5168700000000004E-5</v>
      </c>
      <c r="B15" s="1">
        <v>7.5168700000000004E-5</v>
      </c>
      <c r="C15" s="1">
        <v>-3.0276000000000001E-4</v>
      </c>
      <c r="D15">
        <v>14</v>
      </c>
    </row>
    <row r="16" spans="1:4" x14ac:dyDescent="0.2">
      <c r="A16" s="1">
        <v>7.8711100000000006E-5</v>
      </c>
      <c r="B16" s="1">
        <v>7.8711100000000006E-5</v>
      </c>
      <c r="C16" s="1">
        <v>-3.2621199999999999E-4</v>
      </c>
      <c r="D16">
        <v>15</v>
      </c>
    </row>
    <row r="17" spans="1:4" x14ac:dyDescent="0.2">
      <c r="A17" s="1">
        <v>8.2253499999999994E-5</v>
      </c>
      <c r="B17" s="1">
        <v>8.2253499999999994E-5</v>
      </c>
      <c r="C17" s="1">
        <v>-3.4966499999999998E-4</v>
      </c>
      <c r="D17">
        <v>16</v>
      </c>
    </row>
    <row r="18" spans="1:4" x14ac:dyDescent="0.2">
      <c r="A18" s="1">
        <v>8.5795899999999996E-5</v>
      </c>
      <c r="B18" s="1">
        <v>8.5795899999999996E-5</v>
      </c>
      <c r="C18" s="1">
        <v>-3.7311700000000001E-4</v>
      </c>
      <c r="D18">
        <v>17</v>
      </c>
    </row>
    <row r="19" spans="1:4" x14ac:dyDescent="0.2">
      <c r="A19" s="1">
        <v>8.9338299999999998E-5</v>
      </c>
      <c r="B19" s="1">
        <v>8.9338299999999998E-5</v>
      </c>
      <c r="C19" s="1">
        <v>-3.9657000000000001E-4</v>
      </c>
      <c r="D19">
        <v>18</v>
      </c>
    </row>
    <row r="20" spans="1:4" x14ac:dyDescent="0.2">
      <c r="A20" s="1">
        <v>9.2880600000000007E-5</v>
      </c>
      <c r="B20" s="1">
        <v>9.2880600000000007E-5</v>
      </c>
      <c r="C20" s="1">
        <v>-4.2025400000000001E-4</v>
      </c>
      <c r="D20">
        <v>19</v>
      </c>
    </row>
    <row r="21" spans="1:4" x14ac:dyDescent="0.2">
      <c r="A21" s="1">
        <v>9.6422999999999995E-5</v>
      </c>
      <c r="B21" s="1">
        <v>9.6422999999999995E-5</v>
      </c>
      <c r="C21" s="1">
        <v>-4.4519399999999999E-4</v>
      </c>
      <c r="D21">
        <v>20</v>
      </c>
    </row>
    <row r="22" spans="1:4" x14ac:dyDescent="0.2">
      <c r="A22" s="1">
        <v>9.9965399999999997E-5</v>
      </c>
      <c r="B22" s="1">
        <v>9.9965399999999997E-5</v>
      </c>
      <c r="C22" s="1">
        <v>-4.7156900000000002E-4</v>
      </c>
      <c r="D22">
        <v>21</v>
      </c>
    </row>
    <row r="23" spans="1:4" x14ac:dyDescent="0.2">
      <c r="A23" s="1">
        <v>1.03508E-4</v>
      </c>
      <c r="B23" s="1">
        <v>1.03508E-4</v>
      </c>
      <c r="C23" s="1">
        <v>-4.9958499999999998E-4</v>
      </c>
      <c r="D23">
        <v>22</v>
      </c>
    </row>
    <row r="24" spans="1:4" x14ac:dyDescent="0.2">
      <c r="A24" s="1">
        <v>1.0705E-4</v>
      </c>
      <c r="B24" s="1">
        <v>1.0705E-4</v>
      </c>
      <c r="C24" s="1">
        <v>-5.2920899999999999E-4</v>
      </c>
      <c r="D24">
        <v>23</v>
      </c>
    </row>
    <row r="25" spans="1:4" x14ac:dyDescent="0.2">
      <c r="A25" s="1">
        <v>1.10593E-4</v>
      </c>
      <c r="B25" s="1">
        <v>1.10593E-4</v>
      </c>
      <c r="C25" s="1">
        <v>-5.5950300000000004E-4</v>
      </c>
      <c r="D25">
        <v>24</v>
      </c>
    </row>
    <row r="26" spans="1:4" x14ac:dyDescent="0.2">
      <c r="A26" s="1">
        <v>1.14135E-4</v>
      </c>
      <c r="B26" s="1">
        <v>1.14135E-4</v>
      </c>
      <c r="C26" s="1">
        <v>-5.9035700000000001E-4</v>
      </c>
      <c r="D26">
        <v>25</v>
      </c>
    </row>
    <row r="27" spans="1:4" x14ac:dyDescent="0.2">
      <c r="A27" s="1">
        <v>1.1767700000000001E-4</v>
      </c>
      <c r="B27" s="1">
        <v>1.1767700000000001E-4</v>
      </c>
      <c r="C27" s="1">
        <v>-6.2161599999999997E-4</v>
      </c>
      <c r="D27">
        <v>26</v>
      </c>
    </row>
    <row r="28" spans="1:4" x14ac:dyDescent="0.2">
      <c r="A28" s="1">
        <v>1.2121999999999999E-4</v>
      </c>
      <c r="B28" s="1">
        <v>1.2121999999999999E-4</v>
      </c>
      <c r="C28" s="1">
        <v>-6.5310800000000001E-4</v>
      </c>
      <c r="D28">
        <v>27</v>
      </c>
    </row>
    <row r="29" spans="1:4" x14ac:dyDescent="0.2">
      <c r="A29" s="1">
        <v>1.24762E-4</v>
      </c>
      <c r="B29" s="1">
        <v>1.24762E-4</v>
      </c>
      <c r="C29" s="1">
        <v>-6.8477200000000005E-4</v>
      </c>
      <c r="D29">
        <v>28</v>
      </c>
    </row>
    <row r="30" spans="1:4" x14ac:dyDescent="0.2">
      <c r="A30" s="1">
        <v>1.2830400000000001E-4</v>
      </c>
      <c r="B30" s="1">
        <v>1.2830400000000001E-4</v>
      </c>
      <c r="C30" s="1">
        <v>-7.1655199999999997E-4</v>
      </c>
      <c r="D30">
        <v>29</v>
      </c>
    </row>
    <row r="31" spans="1:4" x14ac:dyDescent="0.2">
      <c r="A31" s="1">
        <v>1.3184700000000001E-4</v>
      </c>
      <c r="B31" s="1">
        <v>1.3184700000000001E-4</v>
      </c>
      <c r="C31" s="1">
        <v>-7.4840599999999996E-4</v>
      </c>
      <c r="D31">
        <v>30</v>
      </c>
    </row>
    <row r="32" spans="1:4" x14ac:dyDescent="0.2">
      <c r="A32" s="1">
        <v>1.35389E-4</v>
      </c>
      <c r="B32" s="1">
        <v>1.35389E-4</v>
      </c>
      <c r="C32" s="1">
        <v>-7.8031200000000002E-4</v>
      </c>
      <c r="D32">
        <v>31</v>
      </c>
    </row>
    <row r="33" spans="1:4" x14ac:dyDescent="0.2">
      <c r="A33" s="1">
        <v>1.38932E-4</v>
      </c>
      <c r="B33" s="1">
        <v>1.38932E-4</v>
      </c>
      <c r="C33" s="1">
        <v>-8.1225199999999996E-4</v>
      </c>
      <c r="D33">
        <v>32</v>
      </c>
    </row>
    <row r="34" spans="1:4" x14ac:dyDescent="0.2">
      <c r="A34" s="1">
        <v>1.4247399999999999E-4</v>
      </c>
      <c r="B34" s="1">
        <v>1.4247399999999999E-4</v>
      </c>
      <c r="C34" s="1">
        <v>-8.4421500000000005E-4</v>
      </c>
      <c r="D34">
        <v>33</v>
      </c>
    </row>
    <row r="35" spans="1:4" x14ac:dyDescent="0.2">
      <c r="A35" s="1">
        <v>1.4601600000000001E-4</v>
      </c>
      <c r="B35" s="1">
        <v>1.4601600000000001E-4</v>
      </c>
      <c r="C35" s="1">
        <v>-8.7619399999999995E-4</v>
      </c>
      <c r="D35">
        <v>34</v>
      </c>
    </row>
    <row r="36" spans="1:4" x14ac:dyDescent="0.2">
      <c r="A36" s="1">
        <v>1.4955900000000001E-4</v>
      </c>
      <c r="B36" s="1">
        <v>1.4955900000000001E-4</v>
      </c>
      <c r="C36" s="1">
        <v>-9.0818300000000002E-4</v>
      </c>
      <c r="D36">
        <v>35</v>
      </c>
    </row>
    <row r="37" spans="1:4" x14ac:dyDescent="0.2">
      <c r="A37" s="1">
        <v>1.53101E-4</v>
      </c>
      <c r="B37" s="1">
        <v>1.53101E-4</v>
      </c>
      <c r="C37" s="1">
        <v>-9.4017899999999997E-4</v>
      </c>
      <c r="D37">
        <v>36</v>
      </c>
    </row>
    <row r="38" spans="1:4" x14ac:dyDescent="0.2">
      <c r="A38" s="1">
        <v>1.5664300000000001E-4</v>
      </c>
      <c r="B38" s="1">
        <v>1.5664300000000001E-4</v>
      </c>
      <c r="C38" s="1">
        <v>-9.7218000000000001E-4</v>
      </c>
      <c r="D38">
        <v>37</v>
      </c>
    </row>
    <row r="39" spans="1:4" x14ac:dyDescent="0.2">
      <c r="A39" s="1">
        <v>1.6018599999999999E-4</v>
      </c>
      <c r="B39" s="1">
        <v>1.6018599999999999E-4</v>
      </c>
      <c r="C39" s="1">
        <v>-1.0041900000000001E-3</v>
      </c>
      <c r="D39">
        <v>38</v>
      </c>
    </row>
    <row r="40" spans="1:4" x14ac:dyDescent="0.2">
      <c r="A40" s="1">
        <v>1.63728E-4</v>
      </c>
      <c r="B40" s="1">
        <v>1.63728E-4</v>
      </c>
      <c r="C40" s="1">
        <v>-1.0367900000000001E-3</v>
      </c>
      <c r="D40">
        <v>39</v>
      </c>
    </row>
    <row r="41" spans="1:4" x14ac:dyDescent="0.2">
      <c r="A41" s="1">
        <v>1.67271E-4</v>
      </c>
      <c r="B41" s="1">
        <v>1.67271E-4</v>
      </c>
      <c r="C41" s="1">
        <v>-1.0700499999999999E-3</v>
      </c>
      <c r="D41">
        <v>40</v>
      </c>
    </row>
    <row r="42" spans="1:4" x14ac:dyDescent="0.2">
      <c r="A42" s="1">
        <v>1.7081299999999999E-4</v>
      </c>
      <c r="B42" s="1">
        <v>1.7081299999999999E-4</v>
      </c>
      <c r="C42" s="1">
        <v>-1.10407E-3</v>
      </c>
      <c r="D42">
        <v>41</v>
      </c>
    </row>
    <row r="43" spans="1:4" x14ac:dyDescent="0.2">
      <c r="A43" s="1">
        <v>1.7435500000000001E-4</v>
      </c>
      <c r="B43" s="1">
        <v>1.7435500000000001E-4</v>
      </c>
      <c r="C43" s="1">
        <v>-1.13894E-3</v>
      </c>
      <c r="D43">
        <v>42</v>
      </c>
    </row>
    <row r="44" spans="1:4" x14ac:dyDescent="0.2">
      <c r="A44" s="1">
        <v>1.7789800000000001E-4</v>
      </c>
      <c r="B44" s="1">
        <v>1.7789800000000001E-4</v>
      </c>
      <c r="C44" s="1">
        <v>-1.1741500000000001E-3</v>
      </c>
      <c r="D44">
        <v>43</v>
      </c>
    </row>
    <row r="45" spans="1:4" x14ac:dyDescent="0.2">
      <c r="A45" s="1">
        <v>1.8144E-4</v>
      </c>
      <c r="B45" s="1">
        <v>1.8144E-4</v>
      </c>
      <c r="C45" s="1">
        <v>-1.20963E-3</v>
      </c>
      <c r="D45">
        <v>44</v>
      </c>
    </row>
    <row r="46" spans="1:4" x14ac:dyDescent="0.2">
      <c r="A46" s="1">
        <v>1.8498200000000001E-4</v>
      </c>
      <c r="B46" s="1">
        <v>1.8498200000000001E-4</v>
      </c>
      <c r="C46" s="1">
        <v>-1.2453200000000001E-3</v>
      </c>
      <c r="D46">
        <v>45</v>
      </c>
    </row>
    <row r="47" spans="1:4" x14ac:dyDescent="0.2">
      <c r="A47" s="1">
        <v>1.8852499999999999E-4</v>
      </c>
      <c r="B47" s="1">
        <v>1.8852499999999999E-4</v>
      </c>
      <c r="C47" s="1">
        <v>-1.2811299999999999E-3</v>
      </c>
      <c r="D47">
        <v>46</v>
      </c>
    </row>
    <row r="48" spans="1:4" x14ac:dyDescent="0.2">
      <c r="A48" s="1">
        <v>1.92067E-4</v>
      </c>
      <c r="B48" s="1">
        <v>1.92067E-4</v>
      </c>
      <c r="C48" s="1">
        <v>-1.3170199999999999E-3</v>
      </c>
      <c r="D48">
        <v>47</v>
      </c>
    </row>
    <row r="49" spans="1:4" x14ac:dyDescent="0.2">
      <c r="A49" s="1">
        <v>1.9561000000000001E-4</v>
      </c>
      <c r="B49" s="1">
        <v>1.9561000000000001E-4</v>
      </c>
      <c r="C49" s="1">
        <v>-1.35297E-3</v>
      </c>
      <c r="D49">
        <v>48</v>
      </c>
    </row>
    <row r="50" spans="1:4" x14ac:dyDescent="0.2">
      <c r="A50" s="1">
        <v>1.9915199999999999E-4</v>
      </c>
      <c r="B50" s="1">
        <v>1.9915199999999999E-4</v>
      </c>
      <c r="C50" s="1">
        <v>-1.3889600000000001E-3</v>
      </c>
      <c r="D50">
        <v>49</v>
      </c>
    </row>
    <row r="51" spans="1:4" x14ac:dyDescent="0.2">
      <c r="A51" s="1">
        <v>2.0269400000000001E-4</v>
      </c>
      <c r="B51" s="1">
        <v>2.0269400000000001E-4</v>
      </c>
      <c r="C51" s="1">
        <v>-1.42497E-3</v>
      </c>
      <c r="D51">
        <v>50</v>
      </c>
    </row>
    <row r="52" spans="1:4" x14ac:dyDescent="0.2">
      <c r="A52" s="1">
        <v>2.0623700000000001E-4</v>
      </c>
      <c r="B52" s="1">
        <v>2.0623700000000001E-4</v>
      </c>
      <c r="C52" s="1">
        <v>-1.4610000000000001E-3</v>
      </c>
      <c r="D52">
        <v>51</v>
      </c>
    </row>
    <row r="53" spans="1:4" x14ac:dyDescent="0.2">
      <c r="A53" s="1">
        <v>2.09779E-4</v>
      </c>
      <c r="B53" s="1">
        <v>2.09779E-4</v>
      </c>
      <c r="C53" s="1">
        <v>-1.49705E-3</v>
      </c>
      <c r="D53">
        <v>52</v>
      </c>
    </row>
    <row r="54" spans="1:4" x14ac:dyDescent="0.2">
      <c r="A54" s="1">
        <v>2.13322E-4</v>
      </c>
      <c r="B54" s="1">
        <v>2.13322E-4</v>
      </c>
      <c r="C54" s="1">
        <v>-1.5330999999999999E-3</v>
      </c>
      <c r="D54">
        <v>53</v>
      </c>
    </row>
    <row r="55" spans="1:4" x14ac:dyDescent="0.2">
      <c r="A55" s="1">
        <v>2.1686399999999999E-4</v>
      </c>
      <c r="B55" s="1">
        <v>2.1686399999999999E-4</v>
      </c>
      <c r="C55" s="1">
        <v>-1.5691500000000001E-3</v>
      </c>
      <c r="D55">
        <v>54</v>
      </c>
    </row>
    <row r="56" spans="1:4" x14ac:dyDescent="0.2">
      <c r="A56" s="1">
        <v>2.20406E-4</v>
      </c>
      <c r="B56" s="1">
        <v>2.20406E-4</v>
      </c>
      <c r="C56" s="1">
        <v>-1.6052099999999999E-3</v>
      </c>
      <c r="D56">
        <v>55</v>
      </c>
    </row>
    <row r="57" spans="1:4" x14ac:dyDescent="0.2">
      <c r="A57" s="1">
        <v>2.2394900000000001E-4</v>
      </c>
      <c r="B57" s="1">
        <v>2.2394900000000001E-4</v>
      </c>
      <c r="C57" s="1">
        <v>-1.6425400000000001E-3</v>
      </c>
      <c r="D57">
        <v>56</v>
      </c>
    </row>
    <row r="58" spans="1:4" x14ac:dyDescent="0.2">
      <c r="A58" s="1">
        <v>2.2749099999999999E-4</v>
      </c>
      <c r="B58" s="1">
        <v>2.2749099999999999E-4</v>
      </c>
      <c r="C58" s="1">
        <v>-1.6812999999999999E-3</v>
      </c>
      <c r="D58">
        <v>57</v>
      </c>
    </row>
    <row r="59" spans="1:4" x14ac:dyDescent="0.2">
      <c r="A59" s="1">
        <v>2.3103300000000001E-4</v>
      </c>
      <c r="B59" s="1">
        <v>2.3103300000000001E-4</v>
      </c>
      <c r="C59" s="1">
        <v>-1.7217199999999999E-3</v>
      </c>
      <c r="D59">
        <v>58</v>
      </c>
    </row>
    <row r="60" spans="1:4" x14ac:dyDescent="0.2">
      <c r="A60" s="1">
        <v>2.3457600000000001E-4</v>
      </c>
      <c r="B60" s="1">
        <v>2.3457600000000001E-4</v>
      </c>
      <c r="C60" s="1">
        <v>-1.76403E-3</v>
      </c>
      <c r="D60">
        <v>59</v>
      </c>
    </row>
    <row r="61" spans="1:4" x14ac:dyDescent="0.2">
      <c r="A61" s="1">
        <v>2.38118E-4</v>
      </c>
      <c r="B61" s="1">
        <v>2.38118E-4</v>
      </c>
      <c r="C61" s="1">
        <v>-1.8070600000000001E-3</v>
      </c>
      <c r="D61">
        <v>60</v>
      </c>
    </row>
    <row r="62" spans="1:4" x14ac:dyDescent="0.2">
      <c r="A62" s="1">
        <v>2.41661E-4</v>
      </c>
      <c r="B62" s="1">
        <v>2.41661E-4</v>
      </c>
      <c r="C62" s="1">
        <v>-1.8507E-3</v>
      </c>
      <c r="D62">
        <v>61</v>
      </c>
    </row>
    <row r="63" spans="1:4" x14ac:dyDescent="0.2">
      <c r="A63" s="1">
        <v>2.4520299999999999E-4</v>
      </c>
      <c r="B63" s="1">
        <v>2.4520299999999999E-4</v>
      </c>
      <c r="C63" s="1">
        <v>-1.8947899999999999E-3</v>
      </c>
      <c r="D63">
        <v>62</v>
      </c>
    </row>
    <row r="64" spans="1:4" x14ac:dyDescent="0.2">
      <c r="A64" s="1">
        <v>2.4874499999999998E-4</v>
      </c>
      <c r="B64" s="1">
        <v>2.4874499999999998E-4</v>
      </c>
      <c r="C64" s="1">
        <v>-1.93914E-3</v>
      </c>
      <c r="D64">
        <v>63</v>
      </c>
    </row>
    <row r="65" spans="1:4" x14ac:dyDescent="0.2">
      <c r="A65" s="1">
        <v>2.5228799999999998E-4</v>
      </c>
      <c r="B65" s="1">
        <v>2.5228799999999998E-4</v>
      </c>
      <c r="C65" s="1">
        <v>-1.9836799999999998E-3</v>
      </c>
      <c r="D65">
        <v>64</v>
      </c>
    </row>
    <row r="66" spans="1:4" x14ac:dyDescent="0.2">
      <c r="A66" s="1">
        <v>2.5583000000000002E-4</v>
      </c>
      <c r="B66" s="1">
        <v>2.5583000000000002E-4</v>
      </c>
      <c r="C66" s="1">
        <v>-2.02834E-3</v>
      </c>
      <c r="D66">
        <v>65</v>
      </c>
    </row>
    <row r="67" spans="1:4" x14ac:dyDescent="0.2">
      <c r="A67" s="1">
        <v>2.5937200000000001E-4</v>
      </c>
      <c r="B67" s="1">
        <v>2.5937200000000001E-4</v>
      </c>
      <c r="C67" s="1">
        <v>-2.0730900000000001E-3</v>
      </c>
      <c r="D67">
        <v>66</v>
      </c>
    </row>
    <row r="68" spans="1:4" x14ac:dyDescent="0.2">
      <c r="A68" s="1">
        <v>2.6291500000000001E-4</v>
      </c>
      <c r="B68" s="1">
        <v>2.6291500000000001E-4</v>
      </c>
      <c r="C68" s="1">
        <v>-2.1178999999999998E-3</v>
      </c>
      <c r="D68">
        <v>67</v>
      </c>
    </row>
    <row r="69" spans="1:4" x14ac:dyDescent="0.2">
      <c r="A69" s="1">
        <v>2.66457E-4</v>
      </c>
      <c r="B69" s="1">
        <v>2.66457E-4</v>
      </c>
      <c r="C69" s="1">
        <v>-2.1627399999999998E-3</v>
      </c>
      <c r="D69">
        <v>68</v>
      </c>
    </row>
    <row r="70" spans="1:4" x14ac:dyDescent="0.2">
      <c r="A70" s="1">
        <v>2.7E-4</v>
      </c>
      <c r="B70" s="1">
        <v>2.7E-4</v>
      </c>
      <c r="C70" s="1">
        <v>-2.2090299999999998E-3</v>
      </c>
      <c r="D70">
        <v>69</v>
      </c>
    </row>
    <row r="71" spans="1:4" x14ac:dyDescent="0.2">
      <c r="A71" s="1">
        <v>2.7618899999999998E-4</v>
      </c>
      <c r="B71" s="1">
        <v>2.7618899999999998E-4</v>
      </c>
      <c r="C71" s="1">
        <v>-2.2597699999999999E-3</v>
      </c>
      <c r="D71">
        <v>70</v>
      </c>
    </row>
    <row r="72" spans="1:4" x14ac:dyDescent="0.2">
      <c r="A72" s="1">
        <v>2.8605900000000002E-4</v>
      </c>
      <c r="B72" s="1">
        <v>2.8605900000000002E-4</v>
      </c>
      <c r="C72" s="1">
        <v>-2.31562E-3</v>
      </c>
      <c r="D72">
        <v>71</v>
      </c>
    </row>
    <row r="73" spans="1:4" x14ac:dyDescent="0.2">
      <c r="A73" s="1">
        <v>3.00136E-4</v>
      </c>
      <c r="B73" s="1">
        <v>3.00136E-4</v>
      </c>
      <c r="C73" s="1">
        <v>-2.3772899999999998E-3</v>
      </c>
      <c r="D73">
        <v>72</v>
      </c>
    </row>
    <row r="74" spans="1:4" x14ac:dyDescent="0.2">
      <c r="A74" s="1">
        <v>3.1902100000000001E-4</v>
      </c>
      <c r="B74" s="1">
        <v>3.1902100000000001E-4</v>
      </c>
      <c r="C74" s="1">
        <v>-2.4439900000000001E-3</v>
      </c>
      <c r="D74">
        <v>73</v>
      </c>
    </row>
    <row r="75" spans="1:4" x14ac:dyDescent="0.2">
      <c r="A75" s="1">
        <v>3.4037500000000002E-4</v>
      </c>
      <c r="B75" s="1">
        <v>3.4037500000000002E-4</v>
      </c>
      <c r="C75" s="1">
        <v>-2.5129699999999998E-3</v>
      </c>
      <c r="D75">
        <v>74</v>
      </c>
    </row>
    <row r="76" spans="1:4" x14ac:dyDescent="0.2">
      <c r="A76" s="1">
        <v>3.63369E-4</v>
      </c>
      <c r="B76" s="1">
        <v>3.63369E-4</v>
      </c>
      <c r="C76" s="1">
        <v>-2.5838300000000001E-3</v>
      </c>
      <c r="D76">
        <v>75</v>
      </c>
    </row>
    <row r="77" spans="1:4" x14ac:dyDescent="0.2">
      <c r="A77" s="1">
        <v>3.8763799999999999E-4</v>
      </c>
      <c r="B77" s="1">
        <v>3.8763799999999999E-4</v>
      </c>
      <c r="C77" s="1">
        <v>-2.6559999999999999E-3</v>
      </c>
      <c r="D77">
        <v>76</v>
      </c>
    </row>
    <row r="78" spans="1:4" x14ac:dyDescent="0.2">
      <c r="A78" s="1">
        <v>4.1267499999999999E-4</v>
      </c>
      <c r="B78" s="1">
        <v>4.1267499999999999E-4</v>
      </c>
      <c r="C78" s="1">
        <v>-2.7289599999999999E-3</v>
      </c>
      <c r="D78">
        <v>77</v>
      </c>
    </row>
    <row r="79" spans="1:4" x14ac:dyDescent="0.2">
      <c r="A79" s="1">
        <v>4.3823899999999999E-4</v>
      </c>
      <c r="B79" s="1">
        <v>4.3823899999999999E-4</v>
      </c>
      <c r="C79" s="1">
        <v>-2.80248E-3</v>
      </c>
      <c r="D79">
        <v>78</v>
      </c>
    </row>
    <row r="80" spans="1:4" x14ac:dyDescent="0.2">
      <c r="A80" s="1">
        <v>4.6451000000000001E-4</v>
      </c>
      <c r="B80" s="1">
        <v>4.6451000000000001E-4</v>
      </c>
      <c r="C80" s="1">
        <v>-2.8807899999999998E-3</v>
      </c>
      <c r="D80">
        <v>79</v>
      </c>
    </row>
    <row r="81" spans="1:4" x14ac:dyDescent="0.2">
      <c r="A81" s="1">
        <v>4.9270100000000001E-4</v>
      </c>
      <c r="B81" s="1">
        <v>4.9270100000000001E-4</v>
      </c>
      <c r="C81" s="1">
        <v>-2.9659299999999999E-3</v>
      </c>
      <c r="D81">
        <v>80</v>
      </c>
    </row>
    <row r="82" spans="1:4" x14ac:dyDescent="0.2">
      <c r="A82" s="1">
        <v>5.2297499999999996E-4</v>
      </c>
      <c r="B82" s="1">
        <v>5.2297499999999996E-4</v>
      </c>
      <c r="C82" s="1">
        <v>-3.0587600000000002E-3</v>
      </c>
      <c r="D82">
        <v>81</v>
      </c>
    </row>
    <row r="83" spans="1:4" x14ac:dyDescent="0.2">
      <c r="A83" s="1">
        <v>5.5555399999999999E-4</v>
      </c>
      <c r="B83" s="1">
        <v>5.5555399999999999E-4</v>
      </c>
      <c r="C83" s="1">
        <v>-3.1603E-3</v>
      </c>
      <c r="D83">
        <v>82</v>
      </c>
    </row>
    <row r="84" spans="1:4" x14ac:dyDescent="0.2">
      <c r="A84" s="1">
        <v>5.9032699999999997E-4</v>
      </c>
      <c r="B84" s="1">
        <v>5.9032699999999997E-4</v>
      </c>
      <c r="C84" s="1">
        <v>-3.2667E-3</v>
      </c>
      <c r="D84">
        <v>83</v>
      </c>
    </row>
    <row r="85" spans="1:4" x14ac:dyDescent="0.2">
      <c r="A85" s="1">
        <v>6.2604000000000002E-4</v>
      </c>
      <c r="B85" s="1">
        <v>6.2604000000000002E-4</v>
      </c>
      <c r="C85" s="1">
        <v>-3.3811499999999999E-3</v>
      </c>
      <c r="D85">
        <v>84</v>
      </c>
    </row>
    <row r="86" spans="1:4" x14ac:dyDescent="0.2">
      <c r="A86" s="1">
        <v>6.6253000000000004E-4</v>
      </c>
      <c r="B86" s="1">
        <v>6.6253000000000004E-4</v>
      </c>
      <c r="C86" s="1">
        <v>-3.5094599999999998E-3</v>
      </c>
      <c r="D86">
        <v>85</v>
      </c>
    </row>
    <row r="87" spans="1:4" x14ac:dyDescent="0.2">
      <c r="A87" s="1">
        <v>7.0220700000000005E-4</v>
      </c>
      <c r="B87" s="1">
        <v>7.0220700000000005E-4</v>
      </c>
      <c r="C87" s="1">
        <v>-3.6521499999999998E-3</v>
      </c>
      <c r="D87">
        <v>86</v>
      </c>
    </row>
    <row r="88" spans="1:4" x14ac:dyDescent="0.2">
      <c r="A88" s="1">
        <v>7.4790200000000005E-4</v>
      </c>
      <c r="B88" s="1">
        <v>7.4790200000000005E-4</v>
      </c>
      <c r="C88" s="1">
        <v>-3.80709E-3</v>
      </c>
      <c r="D88">
        <v>87</v>
      </c>
    </row>
    <row r="89" spans="1:4" x14ac:dyDescent="0.2">
      <c r="A89" s="1">
        <v>8.0033999999999997E-4</v>
      </c>
      <c r="B89" s="1">
        <v>8.0033999999999997E-4</v>
      </c>
      <c r="C89" s="1">
        <v>-3.9698800000000003E-3</v>
      </c>
      <c r="D89">
        <v>88</v>
      </c>
    </row>
    <row r="90" spans="1:4" x14ac:dyDescent="0.2">
      <c r="A90" s="1">
        <v>8.60373E-4</v>
      </c>
      <c r="B90" s="1">
        <v>8.60373E-4</v>
      </c>
      <c r="C90" s="1">
        <v>-4.1502900000000001E-3</v>
      </c>
      <c r="D90">
        <v>89</v>
      </c>
    </row>
    <row r="91" spans="1:4" x14ac:dyDescent="0.2">
      <c r="A91" s="1">
        <v>9.2879599999999996E-4</v>
      </c>
      <c r="B91" s="1">
        <v>9.2879599999999996E-4</v>
      </c>
      <c r="C91" s="1">
        <v>-4.3507600000000004E-3</v>
      </c>
      <c r="D91">
        <v>90</v>
      </c>
    </row>
    <row r="92" spans="1:4" x14ac:dyDescent="0.2">
      <c r="A92" s="1">
        <v>1.00713E-3</v>
      </c>
      <c r="B92" s="1">
        <v>1.00713E-3</v>
      </c>
      <c r="C92" s="1">
        <v>-4.5761700000000001E-3</v>
      </c>
      <c r="D92">
        <v>91</v>
      </c>
    </row>
    <row r="93" spans="1:4" x14ac:dyDescent="0.2">
      <c r="A93" s="1">
        <v>1.0958299999999999E-3</v>
      </c>
      <c r="B93" s="1">
        <v>1.0958299999999999E-3</v>
      </c>
      <c r="C93" s="1">
        <v>-4.8289500000000003E-3</v>
      </c>
      <c r="D93">
        <v>92</v>
      </c>
    </row>
    <row r="94" spans="1:4" x14ac:dyDescent="0.2">
      <c r="A94" s="1">
        <v>1.1961400000000001E-3</v>
      </c>
      <c r="B94" s="1">
        <v>1.1961400000000001E-3</v>
      </c>
      <c r="C94" s="1">
        <v>-5.0940999999999998E-3</v>
      </c>
      <c r="D94">
        <v>93</v>
      </c>
    </row>
    <row r="95" spans="1:4" x14ac:dyDescent="0.2">
      <c r="A95" s="1">
        <v>1.31796E-3</v>
      </c>
      <c r="B95" s="1">
        <v>1.31796E-3</v>
      </c>
      <c r="C95" s="1">
        <v>-5.4034299999999999E-3</v>
      </c>
      <c r="D95">
        <v>94</v>
      </c>
    </row>
    <row r="96" spans="1:4" x14ac:dyDescent="0.2">
      <c r="A96" s="1">
        <v>1.4613600000000001E-3</v>
      </c>
      <c r="B96" s="1">
        <v>1.4613600000000001E-3</v>
      </c>
      <c r="C96" s="1">
        <v>-5.7654799999999999E-3</v>
      </c>
      <c r="D96">
        <v>95</v>
      </c>
    </row>
    <row r="97" spans="1:4" x14ac:dyDescent="0.2">
      <c r="A97" s="1">
        <v>1.65175E-3</v>
      </c>
      <c r="B97" s="1">
        <v>1.65175E-3</v>
      </c>
      <c r="C97" s="1">
        <v>-6.1859799999999998E-3</v>
      </c>
      <c r="D97">
        <v>96</v>
      </c>
    </row>
    <row r="98" spans="1:4" x14ac:dyDescent="0.2">
      <c r="A98" s="1">
        <v>1.9560200000000002E-3</v>
      </c>
      <c r="B98" s="1">
        <v>1.9560200000000002E-3</v>
      </c>
      <c r="C98" s="1">
        <v>-6.5865699999999999E-3</v>
      </c>
      <c r="D98">
        <v>97</v>
      </c>
    </row>
    <row r="99" spans="1:4" x14ac:dyDescent="0.2">
      <c r="A99" s="1">
        <v>2.52622E-3</v>
      </c>
      <c r="B99" s="1">
        <v>2.52622E-3</v>
      </c>
      <c r="C99" s="1">
        <v>-6.9233999999999997E-3</v>
      </c>
      <c r="D99">
        <v>98</v>
      </c>
    </row>
    <row r="100" spans="1:4" x14ac:dyDescent="0.2">
      <c r="A100" s="1">
        <v>3.2349599999999998E-3</v>
      </c>
      <c r="B100" s="1">
        <v>3.2349599999999998E-3</v>
      </c>
      <c r="C100" s="1">
        <v>-7.1738000000000001E-3</v>
      </c>
      <c r="D100">
        <v>99</v>
      </c>
    </row>
    <row r="101" spans="1:4" x14ac:dyDescent="0.2">
      <c r="A101" s="1">
        <v>4.0434499999999996E-3</v>
      </c>
      <c r="B101" s="1">
        <v>4.0434499999999996E-3</v>
      </c>
      <c r="C101" s="1">
        <v>-7.3149199999999999E-3</v>
      </c>
      <c r="D101">
        <v>100</v>
      </c>
    </row>
    <row r="102" spans="1:4" x14ac:dyDescent="0.2">
      <c r="A102" s="1">
        <v>4.8771700000000001E-3</v>
      </c>
      <c r="B102" s="1">
        <v>4.8771700000000001E-3</v>
      </c>
      <c r="C102" s="1">
        <v>-7.4189700000000004E-3</v>
      </c>
      <c r="D102">
        <v>101</v>
      </c>
    </row>
    <row r="103" spans="1:4" x14ac:dyDescent="0.2">
      <c r="A103" s="1">
        <v>5.5420599999999997E-3</v>
      </c>
      <c r="B103" s="1">
        <v>5.5420599999999997E-3</v>
      </c>
      <c r="C103" s="1">
        <v>-7.4897599999999998E-3</v>
      </c>
      <c r="D103">
        <v>102</v>
      </c>
    </row>
    <row r="104" spans="1:4" x14ac:dyDescent="0.2">
      <c r="A104" s="1">
        <v>6.14432E-3</v>
      </c>
      <c r="B104" s="1">
        <v>6.14432E-3</v>
      </c>
      <c r="C104" s="1">
        <v>-7.5348999999999998E-3</v>
      </c>
      <c r="D104">
        <v>103</v>
      </c>
    </row>
    <row r="105" spans="1:4" x14ac:dyDescent="0.2">
      <c r="A105" s="1">
        <v>6.6888E-3</v>
      </c>
      <c r="B105" s="1">
        <v>6.6888E-3</v>
      </c>
      <c r="C105" s="1">
        <v>-7.5663199999999996E-3</v>
      </c>
      <c r="D105">
        <v>104</v>
      </c>
    </row>
    <row r="106" spans="1:4" x14ac:dyDescent="0.2">
      <c r="A106" s="1">
        <v>7.1734900000000002E-3</v>
      </c>
      <c r="B106" s="1">
        <v>7.1734900000000002E-3</v>
      </c>
      <c r="C106" s="1">
        <v>-7.5873800000000003E-3</v>
      </c>
      <c r="D106">
        <v>105</v>
      </c>
    </row>
    <row r="107" spans="1:4" x14ac:dyDescent="0.2">
      <c r="A107" s="1">
        <v>7.6224099999999996E-3</v>
      </c>
      <c r="B107" s="1">
        <v>7.6224099999999996E-3</v>
      </c>
      <c r="C107" s="1">
        <v>-7.60132E-3</v>
      </c>
      <c r="D107">
        <v>106</v>
      </c>
    </row>
    <row r="108" spans="1:4" x14ac:dyDescent="0.2">
      <c r="A108" s="1">
        <v>8.0478900000000003E-3</v>
      </c>
      <c r="B108" s="1">
        <v>8.0478900000000003E-3</v>
      </c>
      <c r="C108" s="1">
        <v>-7.61081E-3</v>
      </c>
      <c r="D108">
        <v>107</v>
      </c>
    </row>
    <row r="109" spans="1:4" x14ac:dyDescent="0.2">
      <c r="A109" s="1">
        <v>8.4548399999999999E-3</v>
      </c>
      <c r="B109" s="1">
        <v>8.4548399999999999E-3</v>
      </c>
      <c r="C109" s="1">
        <v>-7.6171600000000004E-3</v>
      </c>
      <c r="D109">
        <v>108</v>
      </c>
    </row>
    <row r="110" spans="1:4" x14ac:dyDescent="0.2">
      <c r="A110" s="1">
        <v>8.8461700000000004E-3</v>
      </c>
      <c r="B110" s="1">
        <v>8.8461700000000004E-3</v>
      </c>
      <c r="C110" s="1">
        <v>-7.6214200000000003E-3</v>
      </c>
      <c r="D110">
        <v>109</v>
      </c>
    </row>
    <row r="111" spans="1:4" x14ac:dyDescent="0.2">
      <c r="A111" s="1">
        <v>9.2209800000000001E-3</v>
      </c>
      <c r="B111" s="1">
        <v>9.2209800000000001E-3</v>
      </c>
      <c r="C111" s="1">
        <v>-7.6242899999999997E-3</v>
      </c>
      <c r="D111">
        <v>110</v>
      </c>
    </row>
    <row r="112" spans="1:4" x14ac:dyDescent="0.2">
      <c r="A112" s="1">
        <v>9.5816700000000005E-3</v>
      </c>
      <c r="B112" s="1">
        <v>9.5816700000000005E-3</v>
      </c>
      <c r="C112" s="1">
        <v>-7.6262200000000004E-3</v>
      </c>
      <c r="D112">
        <v>111</v>
      </c>
    </row>
    <row r="113" spans="1:4" x14ac:dyDescent="0.2">
      <c r="A113" s="1">
        <v>9.9305299999999999E-3</v>
      </c>
      <c r="B113" s="1">
        <v>9.9305299999999999E-3</v>
      </c>
      <c r="C113" s="1">
        <v>-7.6275099999999997E-3</v>
      </c>
      <c r="D113">
        <v>112</v>
      </c>
    </row>
    <row r="114" spans="1:4" x14ac:dyDescent="0.2">
      <c r="A114" s="1">
        <v>1.0272399999999999E-2</v>
      </c>
      <c r="B114" s="1">
        <v>1.0272399999999999E-2</v>
      </c>
      <c r="C114" s="1">
        <v>-7.6283799999999997E-3</v>
      </c>
      <c r="D114">
        <v>113</v>
      </c>
    </row>
    <row r="115" spans="1:4" x14ac:dyDescent="0.2">
      <c r="A115" s="1">
        <v>1.06123E-2</v>
      </c>
      <c r="B115" s="1">
        <v>1.06123E-2</v>
      </c>
      <c r="C115" s="1">
        <v>-7.6289699999999997E-3</v>
      </c>
      <c r="D115">
        <v>114</v>
      </c>
    </row>
    <row r="116" spans="1:4" x14ac:dyDescent="0.2">
      <c r="A116" s="1">
        <v>1.09491E-2</v>
      </c>
      <c r="B116" s="1">
        <v>1.09491E-2</v>
      </c>
      <c r="C116" s="1">
        <v>-7.62936E-3</v>
      </c>
      <c r="D116">
        <v>115</v>
      </c>
    </row>
    <row r="117" spans="1:4" x14ac:dyDescent="0.2">
      <c r="A117" s="1">
        <v>1.1282500000000001E-2</v>
      </c>
      <c r="B117" s="1">
        <v>1.1282500000000001E-2</v>
      </c>
      <c r="C117" s="1">
        <v>-7.6296200000000002E-3</v>
      </c>
      <c r="D117">
        <v>116</v>
      </c>
    </row>
    <row r="118" spans="1:4" x14ac:dyDescent="0.2">
      <c r="A118" s="1">
        <v>1.1624900000000001E-2</v>
      </c>
      <c r="B118" s="1">
        <v>1.1624900000000001E-2</v>
      </c>
      <c r="C118" s="1">
        <v>-7.6298E-3</v>
      </c>
      <c r="D118">
        <v>117</v>
      </c>
    </row>
    <row r="119" spans="1:4" x14ac:dyDescent="0.2">
      <c r="A119" s="1">
        <v>1.1983000000000001E-2</v>
      </c>
      <c r="B119" s="1">
        <v>1.1983000000000001E-2</v>
      </c>
      <c r="C119" s="1">
        <v>-7.6299200000000001E-3</v>
      </c>
      <c r="D119">
        <v>118</v>
      </c>
    </row>
    <row r="120" spans="1:4" x14ac:dyDescent="0.2">
      <c r="A120" s="1">
        <v>1.23616E-2</v>
      </c>
      <c r="B120" s="1">
        <v>1.23616E-2</v>
      </c>
      <c r="C120" s="1">
        <v>-7.6299999999999996E-3</v>
      </c>
      <c r="D120">
        <v>119</v>
      </c>
    </row>
    <row r="121" spans="1:4" x14ac:dyDescent="0.2">
      <c r="A121" s="1">
        <v>1.27595E-2</v>
      </c>
      <c r="B121" s="1">
        <v>1.27595E-2</v>
      </c>
      <c r="C121" s="1">
        <v>-7.6300500000000002E-3</v>
      </c>
      <c r="D121">
        <v>120</v>
      </c>
    </row>
    <row r="122" spans="1:4" x14ac:dyDescent="0.2">
      <c r="A122" s="1">
        <v>1.31652E-2</v>
      </c>
      <c r="B122" s="1">
        <v>1.31652E-2</v>
      </c>
      <c r="C122" s="1">
        <v>-7.63009E-3</v>
      </c>
      <c r="D122">
        <v>121</v>
      </c>
    </row>
    <row r="123" spans="1:4" x14ac:dyDescent="0.2">
      <c r="A123" s="1">
        <v>1.3572799999999999E-2</v>
      </c>
      <c r="B123" s="1">
        <v>1.3572799999999999E-2</v>
      </c>
      <c r="C123" s="1">
        <v>-7.6301099999999998E-3</v>
      </c>
      <c r="D123">
        <v>122</v>
      </c>
    </row>
    <row r="124" spans="1:4" x14ac:dyDescent="0.2">
      <c r="A124" s="1">
        <v>1.39848E-2</v>
      </c>
      <c r="B124" s="1">
        <v>1.39848E-2</v>
      </c>
      <c r="C124" s="1">
        <v>-7.6301299999999997E-3</v>
      </c>
      <c r="D124">
        <v>123</v>
      </c>
    </row>
    <row r="125" spans="1:4" x14ac:dyDescent="0.2">
      <c r="A125" s="1">
        <v>1.44049E-2</v>
      </c>
      <c r="B125" s="1">
        <v>1.44049E-2</v>
      </c>
      <c r="C125" s="1">
        <v>-7.6301399999999997E-3</v>
      </c>
      <c r="D125">
        <v>124</v>
      </c>
    </row>
    <row r="126" spans="1:4" x14ac:dyDescent="0.2">
      <c r="A126" s="1">
        <v>1.48246E-2</v>
      </c>
      <c r="B126" s="1">
        <v>1.48246E-2</v>
      </c>
      <c r="C126" s="1">
        <v>-7.6301499999999996E-3</v>
      </c>
      <c r="D126">
        <v>125</v>
      </c>
    </row>
    <row r="127" spans="1:4" x14ac:dyDescent="0.2">
      <c r="A127" s="1">
        <v>1.52435E-2</v>
      </c>
      <c r="B127" s="1">
        <v>1.52435E-2</v>
      </c>
      <c r="C127" s="1">
        <v>-7.6301499999999996E-3</v>
      </c>
      <c r="D127">
        <v>126</v>
      </c>
    </row>
    <row r="128" spans="1:4" x14ac:dyDescent="0.2">
      <c r="A128" s="1">
        <v>1.5656199999999999E-2</v>
      </c>
      <c r="B128" s="1">
        <v>1.5656199999999999E-2</v>
      </c>
      <c r="C128" s="1">
        <v>-7.6301499999999996E-3</v>
      </c>
      <c r="D128">
        <v>127</v>
      </c>
    </row>
    <row r="129" spans="1:4" x14ac:dyDescent="0.2">
      <c r="A129" s="1">
        <v>1.6069300000000002E-2</v>
      </c>
      <c r="B129" s="1">
        <v>1.6069300000000002E-2</v>
      </c>
      <c r="C129" s="1">
        <v>-7.6301600000000004E-3</v>
      </c>
      <c r="D129">
        <v>128</v>
      </c>
    </row>
    <row r="130" spans="1:4" x14ac:dyDescent="0.2">
      <c r="A130" s="1">
        <v>1.64926E-2</v>
      </c>
      <c r="B130" s="1">
        <v>1.64926E-2</v>
      </c>
      <c r="C130" s="1">
        <v>-7.6301600000000004E-3</v>
      </c>
      <c r="D130">
        <v>129</v>
      </c>
    </row>
    <row r="131" spans="1:4" x14ac:dyDescent="0.2">
      <c r="A131" s="1">
        <v>1.69277E-2</v>
      </c>
      <c r="B131" s="1">
        <v>1.69277E-2</v>
      </c>
      <c r="C131" s="1">
        <v>-7.6301600000000004E-3</v>
      </c>
      <c r="D131">
        <v>130</v>
      </c>
    </row>
    <row r="132" spans="1:4" x14ac:dyDescent="0.2">
      <c r="A132" s="1">
        <v>1.7373599999999999E-2</v>
      </c>
      <c r="B132" s="1">
        <v>1.7373599999999999E-2</v>
      </c>
      <c r="C132" s="1">
        <v>-7.6301600000000004E-3</v>
      </c>
      <c r="D132">
        <v>131</v>
      </c>
    </row>
    <row r="133" spans="1:4" x14ac:dyDescent="0.2">
      <c r="A133" s="1">
        <v>1.7818799999999999E-2</v>
      </c>
      <c r="B133" s="1">
        <v>1.7818799999999999E-2</v>
      </c>
      <c r="C133" s="1">
        <v>-7.6301600000000004E-3</v>
      </c>
      <c r="D133">
        <v>132</v>
      </c>
    </row>
    <row r="134" spans="1:4" x14ac:dyDescent="0.2">
      <c r="A134" s="1">
        <v>1.8260700000000001E-2</v>
      </c>
      <c r="B134" s="1">
        <v>1.8260700000000001E-2</v>
      </c>
      <c r="C134" s="1">
        <v>-7.6301600000000004E-3</v>
      </c>
      <c r="D134">
        <v>133</v>
      </c>
    </row>
    <row r="135" spans="1:4" x14ac:dyDescent="0.2">
      <c r="A135" s="1">
        <v>1.8710000000000001E-2</v>
      </c>
      <c r="B135" s="1">
        <v>1.8710000000000001E-2</v>
      </c>
      <c r="C135" s="1">
        <v>-7.6301600000000004E-3</v>
      </c>
      <c r="D135">
        <v>134</v>
      </c>
    </row>
    <row r="136" spans="1:4" x14ac:dyDescent="0.2">
      <c r="A136" s="1">
        <v>1.9177E-2</v>
      </c>
      <c r="B136" s="1">
        <v>1.9177E-2</v>
      </c>
      <c r="C136" s="1">
        <v>-7.6301600000000004E-3</v>
      </c>
      <c r="D136">
        <v>135</v>
      </c>
    </row>
    <row r="137" spans="1:4" x14ac:dyDescent="0.2">
      <c r="A137" s="1">
        <v>1.9667299999999999E-2</v>
      </c>
      <c r="B137" s="1">
        <v>1.9667299999999999E-2</v>
      </c>
      <c r="C137" s="1">
        <v>-7.6301600000000004E-3</v>
      </c>
      <c r="D137">
        <v>136</v>
      </c>
    </row>
    <row r="138" spans="1:4" x14ac:dyDescent="0.2">
      <c r="A138" s="1">
        <v>2.0175100000000001E-2</v>
      </c>
      <c r="B138" s="1">
        <v>2.0175100000000001E-2</v>
      </c>
      <c r="C138" s="1">
        <v>-7.6301600000000004E-3</v>
      </c>
      <c r="D138">
        <v>137</v>
      </c>
    </row>
    <row r="139" spans="1:4" x14ac:dyDescent="0.2">
      <c r="A139" s="1">
        <v>2.0685700000000001E-2</v>
      </c>
      <c r="B139" s="1">
        <v>2.0685700000000001E-2</v>
      </c>
      <c r="C139" s="1">
        <v>-7.6301600000000004E-3</v>
      </c>
      <c r="D139">
        <v>138</v>
      </c>
    </row>
    <row r="140" spans="1:4" x14ac:dyDescent="0.2">
      <c r="A140" s="1">
        <v>2.1190000000000001E-2</v>
      </c>
      <c r="B140" s="1">
        <v>2.1190000000000001E-2</v>
      </c>
      <c r="C140" s="1">
        <v>-7.6301600000000004E-3</v>
      </c>
      <c r="D140">
        <v>139</v>
      </c>
    </row>
    <row r="141" spans="1:4" x14ac:dyDescent="0.2">
      <c r="A141" s="1">
        <v>2.1718299999999999E-2</v>
      </c>
      <c r="B141" s="1">
        <v>2.1718299999999999E-2</v>
      </c>
      <c r="C141" s="1">
        <v>-7.6301600000000004E-3</v>
      </c>
      <c r="D141">
        <v>140</v>
      </c>
    </row>
    <row r="142" spans="1:4" x14ac:dyDescent="0.2">
      <c r="A142" s="1">
        <v>2.22832E-2</v>
      </c>
      <c r="B142" s="1">
        <v>2.22832E-2</v>
      </c>
      <c r="C142" s="1">
        <v>-7.6301600000000004E-3</v>
      </c>
      <c r="D142">
        <v>141</v>
      </c>
    </row>
    <row r="143" spans="1:4" x14ac:dyDescent="0.2">
      <c r="A143" s="1">
        <v>2.2878599999999999E-2</v>
      </c>
      <c r="B143" s="1">
        <v>2.2878599999999999E-2</v>
      </c>
      <c r="C143" s="1">
        <v>-7.6301600000000004E-3</v>
      </c>
      <c r="D143">
        <v>142</v>
      </c>
    </row>
    <row r="144" spans="1:4" x14ac:dyDescent="0.2">
      <c r="A144" s="1">
        <v>2.3509599999999999E-2</v>
      </c>
      <c r="B144" s="1">
        <v>2.3509599999999999E-2</v>
      </c>
      <c r="C144" s="1">
        <v>-7.6301600000000004E-3</v>
      </c>
      <c r="D144">
        <v>143</v>
      </c>
    </row>
    <row r="145" spans="1:4" x14ac:dyDescent="0.2">
      <c r="A145" s="1">
        <v>2.4143299999999999E-2</v>
      </c>
      <c r="B145" s="1">
        <v>2.4143299999999999E-2</v>
      </c>
      <c r="C145" s="1">
        <v>-7.6301600000000004E-3</v>
      </c>
      <c r="D145">
        <v>144</v>
      </c>
    </row>
    <row r="146" spans="1:4" x14ac:dyDescent="0.2">
      <c r="A146" s="1">
        <v>2.4772800000000001E-2</v>
      </c>
      <c r="B146" s="1">
        <v>2.4772800000000001E-2</v>
      </c>
      <c r="C146" s="1">
        <v>-7.6301600000000004E-3</v>
      </c>
      <c r="D146">
        <v>145</v>
      </c>
    </row>
    <row r="147" spans="1:4" x14ac:dyDescent="0.2">
      <c r="A147" s="1">
        <v>2.5407099999999998E-2</v>
      </c>
      <c r="B147" s="1">
        <v>2.5407099999999998E-2</v>
      </c>
      <c r="C147" s="1">
        <v>-7.6301600000000004E-3</v>
      </c>
      <c r="D147">
        <v>146</v>
      </c>
    </row>
    <row r="148" spans="1:4" x14ac:dyDescent="0.2">
      <c r="A148" s="1">
        <v>2.60418E-2</v>
      </c>
      <c r="B148" s="1">
        <v>2.60418E-2</v>
      </c>
      <c r="C148" s="1">
        <v>-7.6301600000000004E-3</v>
      </c>
      <c r="D148">
        <v>147</v>
      </c>
    </row>
    <row r="149" spans="1:4" x14ac:dyDescent="0.2">
      <c r="A149" s="1">
        <v>2.6676700000000001E-2</v>
      </c>
      <c r="B149" s="1">
        <v>2.6676700000000001E-2</v>
      </c>
      <c r="C149" s="1">
        <v>-7.6301600000000004E-3</v>
      </c>
      <c r="D149">
        <v>148</v>
      </c>
    </row>
    <row r="150" spans="1:4" x14ac:dyDescent="0.2">
      <c r="A150" s="1">
        <v>2.7312400000000001E-2</v>
      </c>
      <c r="B150" s="1">
        <v>2.7312400000000001E-2</v>
      </c>
      <c r="C150" s="1">
        <v>-7.6301600000000004E-3</v>
      </c>
      <c r="D150">
        <v>149</v>
      </c>
    </row>
    <row r="151" spans="1:4" x14ac:dyDescent="0.2">
      <c r="A151" s="1">
        <v>2.7948299999999999E-2</v>
      </c>
      <c r="B151" s="1">
        <v>2.7948299999999999E-2</v>
      </c>
      <c r="C151" s="1">
        <v>-7.6301600000000004E-3</v>
      </c>
      <c r="D151">
        <v>150</v>
      </c>
    </row>
    <row r="152" spans="1:4" x14ac:dyDescent="0.2">
      <c r="A152" s="1">
        <v>2.8584399999999999E-2</v>
      </c>
      <c r="B152" s="1">
        <v>2.8584399999999999E-2</v>
      </c>
      <c r="C152" s="1">
        <v>-7.6301600000000004E-3</v>
      </c>
      <c r="D152">
        <v>151</v>
      </c>
    </row>
    <row r="153" spans="1:4" x14ac:dyDescent="0.2">
      <c r="A153" s="1">
        <v>2.9220599999999999E-2</v>
      </c>
      <c r="B153" s="1">
        <v>2.9220599999999999E-2</v>
      </c>
      <c r="C153" s="1">
        <v>-7.6301600000000004E-3</v>
      </c>
      <c r="D153">
        <v>152</v>
      </c>
    </row>
    <row r="154" spans="1:4" x14ac:dyDescent="0.2">
      <c r="A154" s="1">
        <v>2.9856899999999999E-2</v>
      </c>
      <c r="B154" s="1">
        <v>2.9856899999999999E-2</v>
      </c>
      <c r="C154" s="1">
        <v>-7.6301600000000004E-3</v>
      </c>
      <c r="D154">
        <v>153</v>
      </c>
    </row>
    <row r="155" spans="1:4" x14ac:dyDescent="0.2">
      <c r="A155" s="1">
        <v>3.0493300000000001E-2</v>
      </c>
      <c r="B155" s="1">
        <v>3.0493300000000001E-2</v>
      </c>
      <c r="C155" s="1">
        <v>-7.6301600000000004E-3</v>
      </c>
      <c r="D155">
        <v>154</v>
      </c>
    </row>
    <row r="156" spans="1:4" x14ac:dyDescent="0.2">
      <c r="A156" s="1">
        <v>3.11297E-2</v>
      </c>
      <c r="B156" s="1">
        <v>3.11297E-2</v>
      </c>
      <c r="C156" s="1">
        <v>-7.6301600000000004E-3</v>
      </c>
      <c r="D156">
        <v>155</v>
      </c>
    </row>
    <row r="157" spans="1:4" x14ac:dyDescent="0.2">
      <c r="A157" s="1">
        <v>3.1766099999999999E-2</v>
      </c>
      <c r="B157" s="1">
        <v>3.1766099999999999E-2</v>
      </c>
      <c r="C157" s="1">
        <v>-7.6301600000000004E-3</v>
      </c>
      <c r="D157">
        <v>156</v>
      </c>
    </row>
    <row r="158" spans="1:4" x14ac:dyDescent="0.2">
      <c r="A158" s="1">
        <v>3.2402599999999997E-2</v>
      </c>
      <c r="B158" s="1">
        <v>3.2402599999999997E-2</v>
      </c>
      <c r="C158" s="1">
        <v>-7.6301600000000004E-3</v>
      </c>
      <c r="D158">
        <v>157</v>
      </c>
    </row>
    <row r="159" spans="1:4" x14ac:dyDescent="0.2">
      <c r="A159" s="1">
        <v>3.3038999999999999E-2</v>
      </c>
      <c r="B159" s="1">
        <v>3.3038999999999999E-2</v>
      </c>
      <c r="C159" s="1">
        <v>-7.6301600000000004E-3</v>
      </c>
      <c r="D159">
        <v>158</v>
      </c>
    </row>
    <row r="160" spans="1:4" x14ac:dyDescent="0.2">
      <c r="A160" s="1">
        <v>3.3675499999999997E-2</v>
      </c>
      <c r="B160" s="1">
        <v>3.3675499999999997E-2</v>
      </c>
      <c r="C160" s="1">
        <v>-7.6301600000000004E-3</v>
      </c>
      <c r="D160">
        <v>159</v>
      </c>
    </row>
    <row r="161" spans="1:4" x14ac:dyDescent="0.2">
      <c r="A161" s="1">
        <v>3.4312000000000002E-2</v>
      </c>
      <c r="B161" s="1">
        <v>3.4312000000000002E-2</v>
      </c>
      <c r="C161" s="1">
        <v>-7.6301600000000004E-3</v>
      </c>
      <c r="D161">
        <v>160</v>
      </c>
    </row>
    <row r="162" spans="1:4" x14ac:dyDescent="0.2">
      <c r="A162" s="1">
        <v>3.4948399999999998E-2</v>
      </c>
      <c r="B162" s="1">
        <v>3.4948399999999998E-2</v>
      </c>
      <c r="C162" s="1">
        <v>-7.6301600000000004E-3</v>
      </c>
      <c r="D162">
        <v>161</v>
      </c>
    </row>
    <row r="163" spans="1:4" x14ac:dyDescent="0.2">
      <c r="A163" s="1">
        <v>3.5584900000000003E-2</v>
      </c>
      <c r="B163" s="1">
        <v>3.5584900000000003E-2</v>
      </c>
      <c r="C163" s="1">
        <v>-7.6301600000000004E-3</v>
      </c>
      <c r="D163">
        <v>162</v>
      </c>
    </row>
    <row r="164" spans="1:4" x14ac:dyDescent="0.2">
      <c r="A164" s="1">
        <v>3.6221400000000001E-2</v>
      </c>
      <c r="B164" s="1">
        <v>3.6221400000000001E-2</v>
      </c>
      <c r="C164" s="1">
        <v>-7.6301600000000004E-3</v>
      </c>
      <c r="D164">
        <v>163</v>
      </c>
    </row>
    <row r="165" spans="1:4" x14ac:dyDescent="0.2">
      <c r="A165" s="1">
        <v>3.6857899999999999E-2</v>
      </c>
      <c r="B165" s="1">
        <v>3.6857899999999999E-2</v>
      </c>
      <c r="C165" s="1">
        <v>-7.6301600000000004E-3</v>
      </c>
      <c r="D165">
        <v>164</v>
      </c>
    </row>
    <row r="166" spans="1:4" x14ac:dyDescent="0.2">
      <c r="A166" s="1">
        <v>3.7494300000000001E-2</v>
      </c>
      <c r="B166" s="1">
        <v>3.7494300000000001E-2</v>
      </c>
      <c r="C166" s="1">
        <v>-7.6301600000000004E-3</v>
      </c>
      <c r="D166">
        <v>165</v>
      </c>
    </row>
    <row r="167" spans="1:4" x14ac:dyDescent="0.2">
      <c r="A167" s="1">
        <v>3.8130799999999999E-2</v>
      </c>
      <c r="B167" s="1">
        <v>3.8130799999999999E-2</v>
      </c>
      <c r="C167" s="1">
        <v>-7.6301600000000004E-3</v>
      </c>
      <c r="D167">
        <v>166</v>
      </c>
    </row>
    <row r="168" spans="1:4" x14ac:dyDescent="0.2">
      <c r="A168" s="1">
        <v>3.8767299999999998E-2</v>
      </c>
      <c r="B168" s="1">
        <v>3.8767299999999998E-2</v>
      </c>
      <c r="C168" s="1">
        <v>-7.6301600000000004E-3</v>
      </c>
      <c r="D168">
        <v>167</v>
      </c>
    </row>
    <row r="169" spans="1:4" x14ac:dyDescent="0.2">
      <c r="A169" s="1">
        <v>3.9403800000000003E-2</v>
      </c>
      <c r="B169" s="1">
        <v>3.9403800000000003E-2</v>
      </c>
      <c r="C169" s="1">
        <v>-7.6301600000000004E-3</v>
      </c>
      <c r="D169">
        <v>168</v>
      </c>
    </row>
    <row r="170" spans="1:4" x14ac:dyDescent="0.2">
      <c r="A170" s="1">
        <v>4.0040199999999998E-2</v>
      </c>
      <c r="B170" s="1">
        <v>4.0040199999999998E-2</v>
      </c>
      <c r="C170" s="1">
        <v>-7.6301600000000004E-3</v>
      </c>
      <c r="D170">
        <v>169</v>
      </c>
    </row>
    <row r="171" spans="1:4" x14ac:dyDescent="0.2">
      <c r="A171" s="1">
        <v>4.0676700000000003E-2</v>
      </c>
      <c r="B171" s="1">
        <v>4.0676700000000003E-2</v>
      </c>
      <c r="C171" s="1">
        <v>-7.6301600000000004E-3</v>
      </c>
      <c r="D171">
        <v>170</v>
      </c>
    </row>
    <row r="172" spans="1:4" x14ac:dyDescent="0.2">
      <c r="A172" s="1">
        <v>4.1313200000000001E-2</v>
      </c>
      <c r="B172" s="1">
        <v>4.1313200000000001E-2</v>
      </c>
      <c r="C172" s="1">
        <v>-7.6301600000000004E-3</v>
      </c>
      <c r="D172">
        <v>171</v>
      </c>
    </row>
    <row r="173" spans="1:4" x14ac:dyDescent="0.2">
      <c r="A173" s="1">
        <v>4.1949699999999999E-2</v>
      </c>
      <c r="B173" s="1">
        <v>4.1949699999999999E-2</v>
      </c>
      <c r="C173" s="1">
        <v>-7.6301600000000004E-3</v>
      </c>
      <c r="D173">
        <v>172</v>
      </c>
    </row>
    <row r="174" spans="1:4" x14ac:dyDescent="0.2">
      <c r="A174" s="1">
        <v>4.2586199999999998E-2</v>
      </c>
      <c r="B174" s="1">
        <v>4.2586199999999998E-2</v>
      </c>
      <c r="C174" s="1">
        <v>-7.6301600000000004E-3</v>
      </c>
      <c r="D174">
        <v>173</v>
      </c>
    </row>
    <row r="175" spans="1:4" x14ac:dyDescent="0.2">
      <c r="A175" s="1">
        <v>4.32226E-2</v>
      </c>
      <c r="B175" s="1">
        <v>4.32226E-2</v>
      </c>
      <c r="C175" s="1">
        <v>-7.6301600000000004E-3</v>
      </c>
      <c r="D175">
        <v>174</v>
      </c>
    </row>
    <row r="176" spans="1:4" x14ac:dyDescent="0.2">
      <c r="A176" s="1">
        <v>4.3859099999999998E-2</v>
      </c>
      <c r="B176" s="1">
        <v>4.3859099999999998E-2</v>
      </c>
      <c r="C176" s="1">
        <v>-7.6301600000000004E-3</v>
      </c>
      <c r="D176">
        <v>175</v>
      </c>
    </row>
    <row r="177" spans="1:4" x14ac:dyDescent="0.2">
      <c r="A177" s="1">
        <v>4.4495600000000003E-2</v>
      </c>
      <c r="B177" s="1">
        <v>4.4495600000000003E-2</v>
      </c>
      <c r="C177" s="1">
        <v>-7.6301600000000004E-3</v>
      </c>
      <c r="D177">
        <v>176</v>
      </c>
    </row>
    <row r="178" spans="1:4" x14ac:dyDescent="0.2">
      <c r="A178" s="1">
        <v>4.5132100000000001E-2</v>
      </c>
      <c r="B178" s="1">
        <v>4.5132100000000001E-2</v>
      </c>
      <c r="C178" s="1">
        <v>-7.6301600000000004E-3</v>
      </c>
      <c r="D178">
        <v>177</v>
      </c>
    </row>
    <row r="179" spans="1:4" x14ac:dyDescent="0.2">
      <c r="A179" s="1">
        <v>4.57686E-2</v>
      </c>
      <c r="B179" s="1">
        <v>4.57686E-2</v>
      </c>
      <c r="C179" s="1">
        <v>-7.6301600000000004E-3</v>
      </c>
      <c r="D179">
        <v>178</v>
      </c>
    </row>
    <row r="180" spans="1:4" x14ac:dyDescent="0.2">
      <c r="A180" s="1">
        <v>4.6405000000000002E-2</v>
      </c>
      <c r="B180" s="1">
        <v>4.6405000000000002E-2</v>
      </c>
      <c r="C180" s="1">
        <v>-7.6301600000000004E-3</v>
      </c>
      <c r="D180">
        <v>179</v>
      </c>
    </row>
    <row r="181" spans="1:4" x14ac:dyDescent="0.2">
      <c r="A181" s="1">
        <v>4.70415E-2</v>
      </c>
      <c r="B181" s="1">
        <v>4.70415E-2</v>
      </c>
      <c r="C181" s="1">
        <v>-7.6301600000000004E-3</v>
      </c>
      <c r="D181">
        <v>180</v>
      </c>
    </row>
    <row r="182" spans="1:4" x14ac:dyDescent="0.2">
      <c r="A182" s="1">
        <v>4.7677999999999998E-2</v>
      </c>
      <c r="B182" s="1">
        <v>4.7677999999999998E-2</v>
      </c>
      <c r="C182" s="1">
        <v>-7.6301600000000004E-3</v>
      </c>
      <c r="D182">
        <v>181</v>
      </c>
    </row>
    <row r="183" spans="1:4" x14ac:dyDescent="0.2">
      <c r="A183" s="1">
        <v>4.8314500000000003E-2</v>
      </c>
      <c r="B183" s="1">
        <v>4.8314500000000003E-2</v>
      </c>
      <c r="C183" s="1">
        <v>-7.6301600000000004E-3</v>
      </c>
      <c r="D183">
        <v>182</v>
      </c>
    </row>
    <row r="184" spans="1:4" x14ac:dyDescent="0.2">
      <c r="A184" s="1">
        <v>4.8951000000000001E-2</v>
      </c>
      <c r="B184" s="1">
        <v>4.8951000000000001E-2</v>
      </c>
      <c r="C184" s="1">
        <v>-7.6301600000000004E-3</v>
      </c>
      <c r="D184">
        <v>183</v>
      </c>
    </row>
    <row r="185" spans="1:4" x14ac:dyDescent="0.2">
      <c r="A185" s="1">
        <v>4.9587399999999997E-2</v>
      </c>
      <c r="B185" s="1">
        <v>4.9587399999999997E-2</v>
      </c>
      <c r="C185" s="1">
        <v>-7.6301600000000004E-3</v>
      </c>
      <c r="D185">
        <v>184</v>
      </c>
    </row>
    <row r="186" spans="1:4" x14ac:dyDescent="0.2">
      <c r="A186" s="1">
        <v>5.0223900000000002E-2</v>
      </c>
      <c r="B186" s="1">
        <v>5.0223900000000002E-2</v>
      </c>
      <c r="C186" s="1">
        <v>-7.6301600000000004E-3</v>
      </c>
      <c r="D186">
        <v>185</v>
      </c>
    </row>
    <row r="187" spans="1:4" x14ac:dyDescent="0.2">
      <c r="A187" s="1">
        <v>5.08604E-2</v>
      </c>
      <c r="B187" s="1">
        <v>5.08604E-2</v>
      </c>
      <c r="C187" s="1">
        <v>-7.6301600000000004E-3</v>
      </c>
      <c r="D187">
        <v>186</v>
      </c>
    </row>
    <row r="188" spans="1:4" x14ac:dyDescent="0.2">
      <c r="A188" s="1">
        <v>5.1496899999999998E-2</v>
      </c>
      <c r="B188" s="1">
        <v>5.1496899999999998E-2</v>
      </c>
      <c r="C188" s="1">
        <v>-7.6301600000000004E-3</v>
      </c>
      <c r="D188">
        <v>187</v>
      </c>
    </row>
    <row r="189" spans="1:4" x14ac:dyDescent="0.2">
      <c r="A189" s="1">
        <v>5.2133400000000003E-2</v>
      </c>
      <c r="B189" s="1">
        <v>5.2133400000000003E-2</v>
      </c>
      <c r="C189" s="1">
        <v>-7.6301600000000004E-3</v>
      </c>
      <c r="D189">
        <v>188</v>
      </c>
    </row>
    <row r="190" spans="1:4" x14ac:dyDescent="0.2">
      <c r="A190" s="1">
        <v>5.2769799999999999E-2</v>
      </c>
      <c r="B190" s="1">
        <v>5.2769799999999999E-2</v>
      </c>
      <c r="C190" s="1">
        <v>-7.6301600000000004E-3</v>
      </c>
      <c r="D190">
        <v>189</v>
      </c>
    </row>
    <row r="191" spans="1:4" x14ac:dyDescent="0.2">
      <c r="A191" s="1">
        <v>5.3406299999999997E-2</v>
      </c>
      <c r="B191" s="1">
        <v>5.3406299999999997E-2</v>
      </c>
      <c r="C191" s="1">
        <v>-7.6301600000000004E-3</v>
      </c>
      <c r="D191">
        <v>190</v>
      </c>
    </row>
    <row r="192" spans="1:4" x14ac:dyDescent="0.2">
      <c r="A192" s="1">
        <v>5.4042800000000002E-2</v>
      </c>
      <c r="B192" s="1">
        <v>5.4042800000000002E-2</v>
      </c>
      <c r="C192" s="1">
        <v>-7.6301600000000004E-3</v>
      </c>
      <c r="D192">
        <v>191</v>
      </c>
    </row>
    <row r="193" spans="1:4" x14ac:dyDescent="0.2">
      <c r="A193" s="1">
        <v>5.46793E-2</v>
      </c>
      <c r="B193" s="1">
        <v>5.46793E-2</v>
      </c>
      <c r="C193" s="1">
        <v>-7.6301600000000004E-3</v>
      </c>
      <c r="D193">
        <v>192</v>
      </c>
    </row>
    <row r="194" spans="1:4" x14ac:dyDescent="0.2">
      <c r="A194" s="1">
        <v>5.5315799999999998E-2</v>
      </c>
      <c r="B194" s="1">
        <v>5.5315799999999998E-2</v>
      </c>
      <c r="C194" s="1">
        <v>-7.6301600000000004E-3</v>
      </c>
      <c r="D194">
        <v>193</v>
      </c>
    </row>
    <row r="195" spans="1:4" x14ac:dyDescent="0.2">
      <c r="A195" s="1">
        <v>5.5952200000000001E-2</v>
      </c>
      <c r="B195" s="1">
        <v>5.5952200000000001E-2</v>
      </c>
      <c r="C195" s="1">
        <v>-7.6301600000000004E-3</v>
      </c>
      <c r="D195">
        <v>194</v>
      </c>
    </row>
    <row r="196" spans="1:4" x14ac:dyDescent="0.2">
      <c r="A196" s="1">
        <v>5.6588699999999999E-2</v>
      </c>
      <c r="B196" s="1">
        <v>5.6588699999999999E-2</v>
      </c>
      <c r="C196" s="1">
        <v>-7.6301600000000004E-3</v>
      </c>
      <c r="D196">
        <v>195</v>
      </c>
    </row>
    <row r="197" spans="1:4" x14ac:dyDescent="0.2">
      <c r="A197" s="1">
        <v>5.7225199999999997E-2</v>
      </c>
      <c r="B197" s="1">
        <v>5.7225199999999997E-2</v>
      </c>
      <c r="C197" s="1">
        <v>-7.6301600000000004E-3</v>
      </c>
      <c r="D197">
        <v>196</v>
      </c>
    </row>
    <row r="198" spans="1:4" x14ac:dyDescent="0.2">
      <c r="A198" s="1">
        <v>5.7861700000000002E-2</v>
      </c>
      <c r="B198" s="1">
        <v>5.7861700000000002E-2</v>
      </c>
      <c r="C198" s="1">
        <v>-7.6301600000000004E-3</v>
      </c>
      <c r="D198">
        <v>197</v>
      </c>
    </row>
    <row r="199" spans="1:4" x14ac:dyDescent="0.2">
      <c r="A199" s="1">
        <v>5.84982E-2</v>
      </c>
      <c r="B199" s="1">
        <v>5.84982E-2</v>
      </c>
      <c r="C199" s="1">
        <v>-7.6301600000000004E-3</v>
      </c>
      <c r="D199">
        <v>198</v>
      </c>
    </row>
    <row r="200" spans="1:4" x14ac:dyDescent="0.2">
      <c r="A200" s="1">
        <v>5.9134600000000002E-2</v>
      </c>
      <c r="B200" s="1">
        <v>5.9134600000000002E-2</v>
      </c>
      <c r="C200" s="1">
        <v>-7.6301600000000004E-3</v>
      </c>
      <c r="D200">
        <v>199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Cal</vt:lpstr>
      <vt:lpstr>Sheet1</vt:lpstr>
      <vt:lpstr>ABCD</vt:lpstr>
      <vt:lpstr>UT</vt:lpstr>
      <vt:lpstr>UC</vt:lpstr>
      <vt:lpstr>BC</vt:lpstr>
      <vt:lpstr>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huijun Chi</dc:creator>
  <cp:lastModifiedBy>huijun Chi</cp:lastModifiedBy>
  <dcterms:created xsi:type="dcterms:W3CDTF">2016-07-15T06:12:25Z</dcterms:created>
  <dcterms:modified xsi:type="dcterms:W3CDTF">2016-07-20T15:19:38Z</dcterms:modified>
</cp:coreProperties>
</file>