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1895" activeTab="2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Sheet1!$A$1:$G$67</definedName>
    <definedName name="new" localSheetId="0">Sheet1!$B$1:$H$66</definedName>
  </definedNames>
  <calcPr calcId="144525"/>
  <pivotCaches>
    <pivotCache cacheId="4" r:id="rId5"/>
  </pivotCaches>
</workbook>
</file>

<file path=xl/calcChain.xml><?xml version="1.0" encoding="utf-8"?>
<calcChain xmlns="http://schemas.openxmlformats.org/spreadsheetml/2006/main">
  <c r="H7" i="2" l="1"/>
  <c r="D67" i="1"/>
</calcChain>
</file>

<file path=xl/connections.xml><?xml version="1.0" encoding="utf-8"?>
<connections xmlns="http://schemas.openxmlformats.org/spreadsheetml/2006/main">
  <connection id="1" name="new" type="6" refreshedVersion="4" background="1" saveData="1">
    <textPr codePage="65001" sourceFile="D:\gitrepo\travelRegex\new.txt" tab="0" delimiter="!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<sst xmlns="http://schemas.openxmlformats.org/spreadsheetml/2006/main" count="253" uniqueCount="102">
  <si>
    <t>日期</t>
  </si>
  <si>
    <t>时间</t>
  </si>
  <si>
    <t>金额</t>
  </si>
  <si>
    <t>类别</t>
  </si>
  <si>
    <t>备注</t>
  </si>
  <si>
    <t>旅游团费</t>
  </si>
  <si>
    <t>退团费</t>
  </si>
  <si>
    <t>租车</t>
  </si>
  <si>
    <t>过路过桥</t>
  </si>
  <si>
    <t>全程ETC费用</t>
  </si>
  <si>
    <t>火车</t>
  </si>
  <si>
    <t>郑州到武汉火车票</t>
  </si>
  <si>
    <t>加油</t>
  </si>
  <si>
    <t>郑州加油</t>
  </si>
  <si>
    <t>停车费</t>
  </si>
  <si>
    <t>辉县餐馆停车费</t>
  </si>
  <si>
    <t>午餐</t>
  </si>
  <si>
    <t>辉县，味道小馆</t>
  </si>
  <si>
    <t>八里沟景区，停车费</t>
  </si>
  <si>
    <t>游览车</t>
  </si>
  <si>
    <t>八里沟景区，景区交通车</t>
  </si>
  <si>
    <t>八里沟门票，每人95元，7人</t>
  </si>
  <si>
    <t>住宿房租</t>
  </si>
  <si>
    <t>八里沟景区，尚客优酒店</t>
  </si>
  <si>
    <t>晚餐</t>
  </si>
  <si>
    <t>南寨村，军霞餐馆</t>
  </si>
  <si>
    <t>饮料水果</t>
  </si>
  <si>
    <t>南寨村，买西瓜</t>
  </si>
  <si>
    <t>浙水村牛肉面</t>
  </si>
  <si>
    <t>油盐酱醋</t>
  </si>
  <si>
    <t>花椒酱</t>
  </si>
  <si>
    <t>早餐</t>
  </si>
  <si>
    <t>八泉峡，早餐</t>
  </si>
  <si>
    <t>八泉峡，山西土菜馆</t>
  </si>
  <si>
    <t>八泉峡，山海假日酒店，150元一间</t>
  </si>
  <si>
    <t>山西八泉峡，停车费</t>
  </si>
  <si>
    <t>山西八泉峡门票</t>
  </si>
  <si>
    <t>八泉峡，午餐</t>
  </si>
  <si>
    <t>购矿泉水</t>
  </si>
  <si>
    <t>虹霓村老农家</t>
  </si>
  <si>
    <t>平顺县虹霓村农家乐</t>
  </si>
  <si>
    <t>虹霓村农家乐，晚餐</t>
  </si>
  <si>
    <t>通天峡景区，停车费</t>
  </si>
  <si>
    <t>平顺县，通天峡景区门票，每人180元</t>
  </si>
  <si>
    <t>红旗渠景区，景区交通车</t>
  </si>
  <si>
    <t>红旗渠买杏子</t>
  </si>
  <si>
    <t>红旗渠纪念馆</t>
  </si>
  <si>
    <t>鲁班壑峡谷人家</t>
  </si>
  <si>
    <t>王相岩停车费</t>
  </si>
  <si>
    <t>石板岩小镇，加油</t>
  </si>
  <si>
    <t>石板岩小镇</t>
  </si>
  <si>
    <t>桃花谷景区，停车费</t>
  </si>
  <si>
    <t>零食</t>
  </si>
  <si>
    <t>太行大峡谷，玉米</t>
  </si>
  <si>
    <t>桃花谷景区门票，每人140元</t>
  </si>
  <si>
    <t>矿泉水</t>
  </si>
  <si>
    <t>油桃，14元</t>
  </si>
  <si>
    <t>小西天，村口收费站</t>
  </si>
  <si>
    <t>平顺县，金灯寺，门票20.</t>
  </si>
  <si>
    <t>购物其他</t>
  </si>
  <si>
    <t>林州药店，购酒精一瓶8元</t>
  </si>
  <si>
    <t>林州锦江之星</t>
  </si>
  <si>
    <t>林州，湘米乐餐厅</t>
  </si>
  <si>
    <t>东太行景区停车费</t>
  </si>
  <si>
    <t>东太行，空中飞艇</t>
  </si>
  <si>
    <t>东太行门票，每人210元</t>
  </si>
  <si>
    <t>每人收团费，4000</t>
  </si>
  <si>
    <t>保养维修</t>
  </si>
  <si>
    <t>郑州文博城修理厂，底盘维修</t>
  </si>
  <si>
    <t>鹤壁服务区加油站</t>
  </si>
  <si>
    <t>永辉超市，副食品，水等</t>
  </si>
  <si>
    <t>郑州文博城，停车费</t>
  </si>
  <si>
    <t>郑州文博城，餐馆</t>
  </si>
  <si>
    <t>武汉到郑州火车票7张</t>
  </si>
  <si>
    <t>一嗨租车</t>
  </si>
  <si>
    <t>东太行农家饭店</t>
    <phoneticPr fontId="2" type="noConversion"/>
  </si>
  <si>
    <t>竹里民宿</t>
    <phoneticPr fontId="2" type="noConversion"/>
  </si>
  <si>
    <t>序号</t>
    <phoneticPr fontId="2" type="noConversion"/>
  </si>
  <si>
    <t>收支</t>
  </si>
  <si>
    <t>收支</t>
    <phoneticPr fontId="2" type="noConversion"/>
  </si>
  <si>
    <t>支</t>
    <phoneticPr fontId="2" type="noConversion"/>
  </si>
  <si>
    <t>收</t>
    <phoneticPr fontId="2" type="noConversion"/>
  </si>
  <si>
    <t>武汉站到汉口站，7人，每人13元</t>
    <phoneticPr fontId="2" type="noConversion"/>
  </si>
  <si>
    <t>合计</t>
    <phoneticPr fontId="2" type="noConversion"/>
  </si>
  <si>
    <t>行标签</t>
  </si>
  <si>
    <t>总计</t>
  </si>
  <si>
    <t>求和项:金额</t>
  </si>
  <si>
    <t>退</t>
    <phoneticPr fontId="2" type="noConversion"/>
  </si>
  <si>
    <t>提前还车，一嗨退还租车费329元</t>
    <phoneticPr fontId="2" type="noConversion"/>
  </si>
  <si>
    <t>总计</t>
    <phoneticPr fontId="2" type="noConversion"/>
  </si>
  <si>
    <t>收入</t>
    <phoneticPr fontId="2" type="noConversion"/>
  </si>
  <si>
    <t>金额</t>
    <phoneticPr fontId="2" type="noConversion"/>
  </si>
  <si>
    <t>退还</t>
    <phoneticPr fontId="2" type="noConversion"/>
  </si>
  <si>
    <t>金额</t>
    <phoneticPr fontId="2" type="noConversion"/>
  </si>
  <si>
    <t>支出类别</t>
    <phoneticPr fontId="2" type="noConversion"/>
  </si>
  <si>
    <t>旅游景点</t>
  </si>
  <si>
    <t>旅游景点</t>
    <phoneticPr fontId="2" type="noConversion"/>
  </si>
  <si>
    <t>太行大峡谷十八弯游览费</t>
    <phoneticPr fontId="2" type="noConversion"/>
  </si>
  <si>
    <t>过路费ETC</t>
    <phoneticPr fontId="2" type="noConversion"/>
  </si>
  <si>
    <t>过路费ETC</t>
    <phoneticPr fontId="2" type="noConversion"/>
  </si>
  <si>
    <t>(全部)</t>
  </si>
  <si>
    <t>过路费ETC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</si>
</sst>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0.00_ ;[Red]\-0.00\ "/>
    <numFmt numFmtId="177" formatCode="#,##0.00_ ;[Red]\-#,##0.00\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  <font>
      <b/>
      <sz val="14"/>
      <color theme="1"/>
      <name val="宋体"/>
      <family val="2"/>
      <charset val="134"/>
      <scheme val="minor"/>
    </font>
    <font>
      <b/>
      <sz val="14"/>
      <color rgb="FFFF0000"/>
      <name val="宋体"/>
      <family val="2"/>
      <charset val="134"/>
      <scheme val="minor"/>
    </font>
    <font>
      <b/>
      <sz val="14"/>
      <name val="宋体"/>
      <family val="2"/>
      <charset val="134"/>
      <scheme val="minor"/>
    </font>
    <font>
      <b/>
      <sz val="16"/>
      <color theme="1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黑体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58" fontId="6" fillId="0" borderId="1" xfId="0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177" fontId="5" fillId="0" borderId="1" xfId="1" applyNumberFormat="1" applyFont="1" applyBorder="1" applyAlignment="1">
      <alignment horizontal="right" vertical="center"/>
    </xf>
    <xf numFmtId="177" fontId="3" fillId="0" borderId="0" xfId="1" applyNumberFormat="1" applyFont="1" applyAlignment="1">
      <alignment horizontal="right" vertical="center"/>
    </xf>
    <xf numFmtId="176" fontId="5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7" fontId="9" fillId="0" borderId="1" xfId="1" applyNumberFormat="1" applyFont="1" applyBorder="1" applyAlignment="1">
      <alignment horizontal="right" vertical="center"/>
    </xf>
    <xf numFmtId="176" fontId="9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1" xfId="1" applyNumberFormat="1" applyFont="1" applyBorder="1">
      <alignment vertical="center"/>
    </xf>
    <xf numFmtId="177" fontId="11" fillId="0" borderId="1" xfId="1" applyNumberFormat="1" applyFont="1" applyBorder="1">
      <alignment vertical="center"/>
    </xf>
    <xf numFmtId="43" fontId="10" fillId="0" borderId="1" xfId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pivotButton="1" applyFont="1">
      <alignment vertical="center"/>
    </xf>
    <xf numFmtId="0" fontId="16" fillId="0" borderId="0" xfId="0" applyFont="1">
      <alignment vertical="center"/>
    </xf>
    <xf numFmtId="176" fontId="16" fillId="0" borderId="0" xfId="0" applyNumberFormat="1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176" fontId="15" fillId="0" borderId="0" xfId="0" applyNumberFormat="1" applyFont="1">
      <alignment vertical="center"/>
    </xf>
  </cellXfs>
  <cellStyles count="2">
    <cellStyle name="千位分隔" xfId="1" builtinId="3"/>
    <cellStyle name="常规" xfId="0" builtinId="0"/>
  </cellStyles>
  <dxfs count="11">
    <dxf>
      <font>
        <sz val="18"/>
      </font>
    </dxf>
    <dxf>
      <numFmt numFmtId="176" formatCode="0.00_ ;[Red]\-0.00\ "/>
    </dxf>
    <dxf>
      <numFmt numFmtId="178" formatCode="0.00_);[Red]\(0.00\)"/>
    </dxf>
    <dxf>
      <numFmt numFmtId="176" formatCode="0.00_ ;[Red]\-0.00\ "/>
    </dxf>
    <dxf>
      <font>
        <sz val="18"/>
      </font>
    </dxf>
    <dxf>
      <numFmt numFmtId="178" formatCode="0.00_);[Red]\(0.00\)"/>
    </dxf>
    <dxf>
      <numFmt numFmtId="35" formatCode="_(* #,##0.00_);_(* \(#,##0.00\);_(* &quot;-&quot;??_);_(@_)"/>
    </dxf>
    <dxf>
      <font>
        <sz val="18"/>
      </font>
    </dxf>
    <dxf>
      <numFmt numFmtId="35" formatCode="_(* #,##0.00_);_(* \(#,##0.00\);_(* &quot;-&quot;??_);_(@_)"/>
    </dxf>
    <dxf>
      <font>
        <sz val="18"/>
      </font>
    </dxf>
    <dxf>
      <font>
        <sz val="1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19</xdr:row>
      <xdr:rowOff>209550</xdr:rowOff>
    </xdr:from>
    <xdr:to>
      <xdr:col>11</xdr:col>
      <xdr:colOff>190499</xdr:colOff>
      <xdr:row>21</xdr:row>
      <xdr:rowOff>114301</xdr:rowOff>
    </xdr:to>
    <xdr:sp macro="" textlink="">
      <xdr:nvSpPr>
        <xdr:cNvPr id="2" name="TextBox 1"/>
        <xdr:cNvSpPr txBox="1"/>
      </xdr:nvSpPr>
      <xdr:spPr>
        <a:xfrm>
          <a:off x="438149" y="5095875"/>
          <a:ext cx="10944225" cy="4857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2400" b="1"/>
            <a:t>每人交</a:t>
          </a:r>
          <a:r>
            <a:rPr lang="en-US" altLang="zh-CN" sz="2400" b="1"/>
            <a:t>4000</a:t>
          </a:r>
          <a:r>
            <a:rPr lang="zh-CN" altLang="en-US" sz="2400" b="1"/>
            <a:t>元团费共计</a:t>
          </a:r>
          <a:r>
            <a:rPr lang="en-US" altLang="zh-CN" sz="2400" b="1"/>
            <a:t>28000</a:t>
          </a:r>
          <a:r>
            <a:rPr lang="zh-CN" altLang="en-US" sz="2400" b="1"/>
            <a:t>元，支出</a:t>
          </a:r>
          <a:r>
            <a:rPr lang="en-US" altLang="zh-CN" sz="2400" b="1"/>
            <a:t>21748.47</a:t>
          </a:r>
          <a:r>
            <a:rPr lang="zh-CN" altLang="en-US" sz="2400" b="1"/>
            <a:t>元，余</a:t>
          </a:r>
          <a:r>
            <a:rPr lang="en-US" altLang="zh-CN" sz="2400" b="1"/>
            <a:t>6251.53</a:t>
          </a:r>
          <a:r>
            <a:rPr lang="zh-CN" altLang="en-US" sz="2400" b="1"/>
            <a:t>元，每人退</a:t>
          </a:r>
          <a:r>
            <a:rPr lang="en-US" altLang="zh-CN" sz="2400" b="1"/>
            <a:t>893</a:t>
          </a:r>
          <a:r>
            <a:rPr lang="zh-CN" altLang="en-US" sz="2400" b="1"/>
            <a:t>元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y" refreshedDate="45829.021534259256" createdVersion="4" refreshedVersion="4" minRefreshableVersion="3" recordCount="65">
  <cacheSource type="worksheet">
    <worksheetSource ref="A1:G66" sheet="Sheet1"/>
  </cacheSource>
  <cacheFields count="7">
    <cacheField name="序号" numFmtId="0">
      <sharedItems containsSemiMixedTypes="0" containsString="0" containsNumber="1" containsInteger="1" minValue="1" maxValue="65"/>
    </cacheField>
    <cacheField name="日期" numFmtId="58">
      <sharedItems containsSemiMixedTypes="0" containsNonDate="0" containsDate="1" containsString="0" minDate="2025-05-21T00:00:00" maxDate="2025-06-14T00:00:00"/>
    </cacheField>
    <cacheField name="时间" numFmtId="20">
      <sharedItems containsSemiMixedTypes="0" containsNonDate="0" containsDate="1" containsString="0" minDate="1899-12-30T08:00:00" maxDate="1899-12-30T21:23:00"/>
    </cacheField>
    <cacheField name="金额" numFmtId="177">
      <sharedItems containsSemiMixedTypes="0" containsString="0" containsNumber="1" minValue="-6251" maxValue="28000"/>
    </cacheField>
    <cacheField name="收支" numFmtId="176">
      <sharedItems count="3">
        <s v="支"/>
        <s v="收"/>
        <s v="退"/>
      </sharedItems>
    </cacheField>
    <cacheField name="类别" numFmtId="0">
      <sharedItems count="19">
        <s v="租车"/>
        <s v="火车"/>
        <s v="午餐"/>
        <s v="停车费"/>
        <s v="零食"/>
        <s v="加油"/>
        <s v="保养维修"/>
        <s v="旅游团费"/>
        <s v="晚餐"/>
        <s v="住宿房租"/>
        <s v="旅游景点"/>
        <s v="购物其他"/>
        <s v="过路过桥"/>
        <s v="饮料水果"/>
        <s v="早餐"/>
        <s v="游览车"/>
        <s v="油盐酱醋"/>
        <s v="过路费ETC"/>
        <s v="旅游度假" u="1"/>
      </sharedItems>
    </cacheField>
    <cacheField name="备注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"/>
    <d v="2025-05-21T00:00:00"/>
    <d v="1899-12-30T12:19:00"/>
    <n v="-2501"/>
    <x v="0"/>
    <x v="0"/>
    <s v="一嗨租车"/>
  </r>
  <r>
    <n v="2"/>
    <d v="2025-05-23T00:00:00"/>
    <d v="1899-12-30T12:25:00"/>
    <n v="-1708"/>
    <x v="0"/>
    <x v="1"/>
    <s v="武汉到郑州火车票7张"/>
  </r>
  <r>
    <n v="3"/>
    <d v="2025-06-06T00:00:00"/>
    <d v="1899-12-30T15:05:00"/>
    <n v="-270"/>
    <x v="0"/>
    <x v="2"/>
    <s v="郑州文博城，餐馆"/>
  </r>
  <r>
    <n v="4"/>
    <d v="2025-06-06T00:00:00"/>
    <d v="1899-12-30T15:20:00"/>
    <n v="-5"/>
    <x v="0"/>
    <x v="3"/>
    <s v="郑州文博城，停车费"/>
  </r>
  <r>
    <n v="5"/>
    <d v="2025-06-06T00:00:00"/>
    <d v="1899-12-30T16:00:00"/>
    <n v="-273.35000000000002"/>
    <x v="0"/>
    <x v="4"/>
    <s v="永辉超市，副食品，水等"/>
  </r>
  <r>
    <n v="6"/>
    <d v="2025-06-06T00:00:00"/>
    <d v="1899-12-30T17:06:00"/>
    <n v="-301"/>
    <x v="0"/>
    <x v="5"/>
    <s v="鹤壁服务区加油站"/>
  </r>
  <r>
    <n v="7"/>
    <d v="2025-06-06T00:00:00"/>
    <d v="1899-12-30T17:08:00"/>
    <n v="-40"/>
    <x v="0"/>
    <x v="6"/>
    <s v="郑州文博城修理厂，底盘维修"/>
  </r>
  <r>
    <n v="8"/>
    <d v="2025-06-06T00:00:00"/>
    <d v="1899-12-30T17:10:00"/>
    <n v="28000"/>
    <x v="1"/>
    <x v="7"/>
    <s v="每人收团费，4000"/>
  </r>
  <r>
    <n v="9"/>
    <d v="2025-06-06T00:00:00"/>
    <d v="1899-12-30T20:22:00"/>
    <n v="-122"/>
    <x v="0"/>
    <x v="8"/>
    <s v="东太行农家饭店"/>
  </r>
  <r>
    <n v="10"/>
    <d v="2025-06-06T00:00:00"/>
    <d v="1899-12-30T21:21:00"/>
    <n v="-650"/>
    <x v="0"/>
    <x v="9"/>
    <s v="竹里民宿"/>
  </r>
  <r>
    <n v="11"/>
    <d v="2025-06-07T00:00:00"/>
    <d v="1899-12-30T08:22:00"/>
    <n v="-1470"/>
    <x v="0"/>
    <x v="10"/>
    <s v="东太行门票，每人210元"/>
  </r>
  <r>
    <n v="12"/>
    <d v="2025-06-07T00:00:00"/>
    <d v="1899-12-30T11:19:00"/>
    <n v="-420"/>
    <x v="0"/>
    <x v="10"/>
    <s v="东太行，空中飞艇"/>
  </r>
  <r>
    <n v="13"/>
    <d v="2025-06-07T00:00:00"/>
    <d v="1899-12-30T16:00:00"/>
    <n v="-10"/>
    <x v="0"/>
    <x v="3"/>
    <s v="东太行景区停车费"/>
  </r>
  <r>
    <n v="14"/>
    <d v="2025-06-07T00:00:00"/>
    <d v="1899-12-30T19:15:00"/>
    <n v="-230"/>
    <x v="0"/>
    <x v="8"/>
    <s v="林州，湘米乐餐厅"/>
  </r>
  <r>
    <n v="15"/>
    <d v="2025-06-07T00:00:00"/>
    <d v="1899-12-30T19:20:00"/>
    <n v="-766"/>
    <x v="0"/>
    <x v="9"/>
    <s v="林州锦江之星"/>
  </r>
  <r>
    <n v="16"/>
    <d v="2025-06-07T00:00:00"/>
    <d v="1899-12-30T19:22:00"/>
    <n v="-8"/>
    <x v="0"/>
    <x v="11"/>
    <s v="林州药店，购酒精一瓶8元"/>
  </r>
  <r>
    <n v="17"/>
    <d v="2025-06-08T00:00:00"/>
    <d v="1899-12-30T10:24:00"/>
    <n v="-140"/>
    <x v="0"/>
    <x v="10"/>
    <s v="平顺县，金灯寺，门票20."/>
  </r>
  <r>
    <n v="18"/>
    <d v="2025-06-08T00:00:00"/>
    <d v="1899-12-30T13:25:00"/>
    <n v="-10"/>
    <x v="0"/>
    <x v="12"/>
    <s v="小西天，村口收费站"/>
  </r>
  <r>
    <n v="19"/>
    <d v="2025-06-08T00:00:00"/>
    <d v="1899-12-30T16:26:00"/>
    <n v="-14"/>
    <x v="0"/>
    <x v="13"/>
    <s v="油桃，14元"/>
  </r>
  <r>
    <n v="20"/>
    <d v="2025-06-08T00:00:00"/>
    <d v="1899-12-30T16:50:00"/>
    <n v="-367"/>
    <x v="0"/>
    <x v="5"/>
    <s v="石板岩小镇，加油"/>
  </r>
  <r>
    <n v="21"/>
    <d v="2025-06-08T00:00:00"/>
    <d v="1899-12-30T17:26:00"/>
    <n v="-400"/>
    <x v="0"/>
    <x v="9"/>
    <s v="石板岩小镇"/>
  </r>
  <r>
    <n v="22"/>
    <d v="2025-06-08T00:00:00"/>
    <d v="1899-12-30T18:06:00"/>
    <n v="-260"/>
    <x v="0"/>
    <x v="8"/>
    <s v="石板岩小镇"/>
  </r>
  <r>
    <n v="23"/>
    <d v="2025-06-09T00:00:00"/>
    <d v="1899-12-30T08:10:00"/>
    <n v="-117"/>
    <x v="0"/>
    <x v="14"/>
    <s v="石板岩小镇"/>
  </r>
  <r>
    <n v="24"/>
    <d v="2025-06-09T00:00:00"/>
    <d v="1899-12-30T08:21:00"/>
    <n v="-38"/>
    <x v="0"/>
    <x v="13"/>
    <s v="矿泉水"/>
  </r>
  <r>
    <n v="25"/>
    <d v="2025-06-09T00:00:00"/>
    <d v="1899-12-30T09:20:00"/>
    <n v="-980"/>
    <x v="0"/>
    <x v="10"/>
    <s v="桃花谷景区门票，每人140元"/>
  </r>
  <r>
    <n v="26"/>
    <d v="2025-06-09T00:00:00"/>
    <d v="1899-12-30T12:28:00"/>
    <n v="-20"/>
    <x v="0"/>
    <x v="4"/>
    <s v="太行大峡谷，玉米"/>
  </r>
  <r>
    <n v="27"/>
    <d v="2025-06-09T00:00:00"/>
    <d v="1899-12-30T13:55:00"/>
    <n v="-5"/>
    <x v="0"/>
    <x v="3"/>
    <s v="桃花谷景区，停车费"/>
  </r>
  <r>
    <n v="28"/>
    <d v="2025-06-09T00:00:00"/>
    <d v="1899-12-30T14:17:00"/>
    <n v="-260"/>
    <x v="0"/>
    <x v="2"/>
    <s v="石板岩小镇"/>
  </r>
  <r>
    <n v="29"/>
    <d v="2025-06-09T00:00:00"/>
    <d v="1899-12-30T14:18:00"/>
    <n v="-22"/>
    <x v="0"/>
    <x v="5"/>
    <s v="石板岩小镇，加油"/>
  </r>
  <r>
    <n v="30"/>
    <d v="2025-06-09T00:00:00"/>
    <d v="1899-12-30T15:06:00"/>
    <n v="-5"/>
    <x v="0"/>
    <x v="3"/>
    <s v="王相岩停车费"/>
  </r>
  <r>
    <n v="31"/>
    <d v="2025-06-09T00:00:00"/>
    <d v="1899-12-30T17:30:00"/>
    <n v="-140"/>
    <x v="0"/>
    <x v="10"/>
    <s v="太行大峡谷十八弯游览费"/>
  </r>
  <r>
    <n v="32"/>
    <d v="2025-06-09T00:00:00"/>
    <d v="1899-12-30T19:03:00"/>
    <n v="-280"/>
    <x v="0"/>
    <x v="8"/>
    <s v="鲁班壑峡谷人家"/>
  </r>
  <r>
    <n v="33"/>
    <d v="2025-06-09T00:00:00"/>
    <d v="1899-12-30T20:05:00"/>
    <n v="-400"/>
    <x v="0"/>
    <x v="9"/>
    <s v="鲁班壑峡谷人家"/>
  </r>
  <r>
    <n v="34"/>
    <d v="2025-06-10T00:00:00"/>
    <d v="1899-12-30T10:08:00"/>
    <n v="-5"/>
    <x v="0"/>
    <x v="3"/>
    <s v="红旗渠纪念馆"/>
  </r>
  <r>
    <n v="35"/>
    <d v="2025-06-10T00:00:00"/>
    <d v="1899-12-30T11:30:00"/>
    <n v="-10"/>
    <x v="0"/>
    <x v="13"/>
    <s v="红旗渠买杏子"/>
  </r>
  <r>
    <n v="36"/>
    <d v="2025-06-10T00:00:00"/>
    <d v="1899-12-30T11:43:00"/>
    <n v="-140"/>
    <x v="0"/>
    <x v="15"/>
    <s v="红旗渠景区，景区交通车"/>
  </r>
  <r>
    <n v="37"/>
    <d v="2025-06-10T00:00:00"/>
    <d v="1899-12-30T14:16:00"/>
    <n v="-1260"/>
    <x v="0"/>
    <x v="10"/>
    <s v="平顺县，通天峡景区门票，每人180元"/>
  </r>
  <r>
    <n v="38"/>
    <d v="2025-06-10T00:00:00"/>
    <d v="1899-12-30T16:45:00"/>
    <n v="-10"/>
    <x v="0"/>
    <x v="3"/>
    <s v="通天峡景区，停车费"/>
  </r>
  <r>
    <n v="39"/>
    <d v="2025-06-10T00:00:00"/>
    <d v="1899-12-30T18:31:00"/>
    <n v="-200"/>
    <x v="0"/>
    <x v="8"/>
    <s v="虹霓村农家乐，晚餐"/>
  </r>
  <r>
    <n v="40"/>
    <d v="2025-06-10T00:00:00"/>
    <d v="1899-12-30T19:17:00"/>
    <n v="-320"/>
    <x v="0"/>
    <x v="9"/>
    <s v="平顺县虹霓村农家乐"/>
  </r>
  <r>
    <n v="41"/>
    <d v="2025-06-11T00:00:00"/>
    <d v="1899-12-30T08:00:00"/>
    <n v="-70"/>
    <x v="0"/>
    <x v="14"/>
    <s v="虹霓村老农家"/>
  </r>
  <r>
    <n v="42"/>
    <d v="2025-06-11T00:00:00"/>
    <d v="1899-12-30T10:47:00"/>
    <n v="-40"/>
    <x v="0"/>
    <x v="13"/>
    <s v="购矿泉水"/>
  </r>
  <r>
    <n v="43"/>
    <d v="2025-06-11T00:00:00"/>
    <d v="1899-12-30T11:46:00"/>
    <n v="-105"/>
    <x v="0"/>
    <x v="2"/>
    <s v="八泉峡，午餐"/>
  </r>
  <r>
    <n v="44"/>
    <d v="2025-06-11T00:00:00"/>
    <d v="1899-12-30T12:00:00"/>
    <n v="-1960"/>
    <x v="0"/>
    <x v="10"/>
    <s v="山西八泉峡门票"/>
  </r>
  <r>
    <n v="45"/>
    <d v="2025-06-11T00:00:00"/>
    <d v="1899-12-30T16:20:00"/>
    <n v="-10"/>
    <x v="0"/>
    <x v="3"/>
    <s v="山西八泉峡，停车费"/>
  </r>
  <r>
    <n v="46"/>
    <d v="2025-06-11T00:00:00"/>
    <d v="1899-12-30T16:49:00"/>
    <n v="-600"/>
    <x v="0"/>
    <x v="9"/>
    <s v="八泉峡，山海假日酒店，150元一间"/>
  </r>
  <r>
    <n v="47"/>
    <d v="2025-06-11T00:00:00"/>
    <d v="1899-12-30T18:00:00"/>
    <n v="-461"/>
    <x v="0"/>
    <x v="8"/>
    <s v="八泉峡，山西土菜馆"/>
  </r>
  <r>
    <n v="48"/>
    <d v="2025-06-12T00:00:00"/>
    <d v="1899-12-30T08:31:00"/>
    <n v="-128"/>
    <x v="0"/>
    <x v="14"/>
    <s v="八泉峡，早餐"/>
  </r>
  <r>
    <n v="49"/>
    <d v="2025-06-12T00:00:00"/>
    <d v="1899-12-30T08:31:00"/>
    <n v="-15"/>
    <x v="0"/>
    <x v="16"/>
    <s v="花椒酱"/>
  </r>
  <r>
    <n v="50"/>
    <d v="2025-06-12T00:00:00"/>
    <d v="1899-12-30T08:38:00"/>
    <n v="-160"/>
    <x v="0"/>
    <x v="5"/>
    <s v="加油"/>
  </r>
  <r>
    <n v="51"/>
    <d v="2025-06-12T00:00:00"/>
    <d v="1899-12-30T12:20:00"/>
    <n v="-140"/>
    <x v="0"/>
    <x v="2"/>
    <s v="浙水村牛肉面"/>
  </r>
  <r>
    <n v="52"/>
    <d v="2025-06-12T00:00:00"/>
    <d v="1899-12-30T18:22:00"/>
    <n v="-22.5"/>
    <x v="0"/>
    <x v="13"/>
    <s v="南寨村，买西瓜"/>
  </r>
  <r>
    <n v="53"/>
    <d v="2025-06-12T00:00:00"/>
    <d v="1899-12-30T20:23:00"/>
    <n v="-200"/>
    <x v="0"/>
    <x v="8"/>
    <s v="南寨村，军霞餐馆"/>
  </r>
  <r>
    <n v="54"/>
    <d v="2025-06-12T00:00:00"/>
    <d v="1899-12-30T21:23:00"/>
    <n v="-600"/>
    <x v="0"/>
    <x v="9"/>
    <s v="八里沟景区，尚客优酒店"/>
  </r>
  <r>
    <n v="55"/>
    <d v="2025-06-13T00:00:00"/>
    <d v="1899-12-30T08:24:00"/>
    <n v="-665"/>
    <x v="0"/>
    <x v="10"/>
    <s v="八里沟门票，每人95元，7人"/>
  </r>
  <r>
    <n v="56"/>
    <d v="2025-06-13T00:00:00"/>
    <d v="1899-12-30T11:25:00"/>
    <n v="-140"/>
    <x v="0"/>
    <x v="15"/>
    <s v="八里沟景区，景区交通车"/>
  </r>
  <r>
    <n v="57"/>
    <d v="2025-06-13T00:00:00"/>
    <d v="1899-12-30T12:27:00"/>
    <n v="-10"/>
    <x v="0"/>
    <x v="3"/>
    <s v="八里沟景区，停车费"/>
  </r>
  <r>
    <n v="58"/>
    <d v="2025-06-13T00:00:00"/>
    <d v="1899-12-30T13:34:00"/>
    <n v="-244"/>
    <x v="0"/>
    <x v="2"/>
    <s v="辉县，味道小馆"/>
  </r>
  <r>
    <n v="59"/>
    <d v="2025-06-13T00:00:00"/>
    <d v="1899-12-30T13:42:00"/>
    <n v="-5"/>
    <x v="0"/>
    <x v="3"/>
    <s v="辉县餐馆停车费"/>
  </r>
  <r>
    <n v="60"/>
    <d v="2025-06-13T00:00:00"/>
    <d v="1899-12-30T15:10:00"/>
    <n v="-80"/>
    <x v="0"/>
    <x v="5"/>
    <s v="郑州加油"/>
  </r>
  <r>
    <n v="61"/>
    <d v="2025-06-13T00:00:00"/>
    <d v="1899-12-30T16:00:00"/>
    <n v="-1890"/>
    <x v="0"/>
    <x v="1"/>
    <s v="郑州到武汉火车票"/>
  </r>
  <r>
    <n v="62"/>
    <d v="2025-06-13T00:00:00"/>
    <d v="1899-12-30T16:13:00"/>
    <n v="-91"/>
    <x v="0"/>
    <x v="1"/>
    <s v="武汉站到汉口站，7人，每人13元"/>
  </r>
  <r>
    <n v="63"/>
    <d v="2025-06-13T00:00:00"/>
    <d v="1899-12-30T16:21:00"/>
    <n v="-263.62"/>
    <x v="0"/>
    <x v="17"/>
    <s v="全程ETC费用"/>
  </r>
  <r>
    <n v="64"/>
    <d v="2025-06-13T00:00:00"/>
    <d v="1899-12-30T16:22:00"/>
    <n v="329"/>
    <x v="0"/>
    <x v="0"/>
    <s v="提前还车，一嗨退还租车费329元"/>
  </r>
  <r>
    <n v="65"/>
    <d v="2025-06-13T00:00:00"/>
    <d v="1899-12-30T16:28:00"/>
    <n v="-6251"/>
    <x v="2"/>
    <x v="7"/>
    <s v="退团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22" firstHeaderRow="1" firstDataRow="1" firstDataCol="1" rowPageCount="1" colPageCount="1"/>
  <pivotFields count="7">
    <pivotField showAll="0"/>
    <pivotField numFmtId="58" showAll="0"/>
    <pivotField numFmtId="20" showAll="0"/>
    <pivotField dataField="1" numFmtId="177"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20">
        <item x="6"/>
        <item x="11"/>
        <item x="12"/>
        <item x="1"/>
        <item x="5"/>
        <item x="4"/>
        <item m="1" x="18"/>
        <item x="7"/>
        <item x="3"/>
        <item x="8"/>
        <item x="2"/>
        <item x="13"/>
        <item x="16"/>
        <item x="15"/>
        <item x="14"/>
        <item x="9"/>
        <item x="0"/>
        <item x="10"/>
        <item x="17"/>
        <item t="default"/>
      </items>
    </pivotField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4" hier="-1"/>
  </pageFields>
  <dataFields count="1">
    <dataField name="求和项:金额" fld="3" baseField="0" baseItem="0" numFmtId="176"/>
  </dataFields>
  <formats count="2">
    <format dxfId="10">
      <pivotArea type="all" dataOnly="0" outline="0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ew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19" workbookViewId="0">
      <selection activeCell="F72" sqref="F72"/>
    </sheetView>
  </sheetViews>
  <sheetFormatPr defaultRowHeight="18.75" x14ac:dyDescent="0.15"/>
  <cols>
    <col min="1" max="1" width="11.25" style="2" customWidth="1"/>
    <col min="2" max="2" width="12.625" style="1" customWidth="1"/>
    <col min="3" max="3" width="12.5" style="1" customWidth="1"/>
    <col min="4" max="4" width="17.875" style="9" customWidth="1"/>
    <col min="5" max="5" width="12.75" style="11" customWidth="1"/>
    <col min="6" max="6" width="13.75" style="1" bestFit="1" customWidth="1"/>
    <col min="7" max="7" width="44.5" style="1" bestFit="1" customWidth="1"/>
    <col min="8" max="16384" width="9" style="1"/>
  </cols>
  <sheetData>
    <row r="1" spans="1:7" ht="27" customHeight="1" x14ac:dyDescent="0.15">
      <c r="A1" s="3" t="s">
        <v>77</v>
      </c>
      <c r="B1" s="3" t="s">
        <v>0</v>
      </c>
      <c r="C1" s="3" t="s">
        <v>1</v>
      </c>
      <c r="D1" s="8" t="s">
        <v>2</v>
      </c>
      <c r="E1" s="10" t="s">
        <v>79</v>
      </c>
      <c r="F1" s="3" t="s">
        <v>3</v>
      </c>
      <c r="G1" s="3" t="s">
        <v>4</v>
      </c>
    </row>
    <row r="2" spans="1:7" x14ac:dyDescent="0.15">
      <c r="A2" s="4">
        <v>1</v>
      </c>
      <c r="B2" s="5">
        <v>45798</v>
      </c>
      <c r="C2" s="6">
        <v>0.5131944444444444</v>
      </c>
      <c r="D2" s="14">
        <v>-2501</v>
      </c>
      <c r="E2" s="12" t="s">
        <v>80</v>
      </c>
      <c r="F2" s="7" t="s">
        <v>7</v>
      </c>
      <c r="G2" s="7" t="s">
        <v>74</v>
      </c>
    </row>
    <row r="3" spans="1:7" x14ac:dyDescent="0.15">
      <c r="A3" s="4">
        <v>2</v>
      </c>
      <c r="B3" s="5">
        <v>45800</v>
      </c>
      <c r="C3" s="6">
        <v>0.51736111111111105</v>
      </c>
      <c r="D3" s="14">
        <v>-1708</v>
      </c>
      <c r="E3" s="12" t="s">
        <v>80</v>
      </c>
      <c r="F3" s="7" t="s">
        <v>10</v>
      </c>
      <c r="G3" s="7" t="s">
        <v>73</v>
      </c>
    </row>
    <row r="4" spans="1:7" x14ac:dyDescent="0.15">
      <c r="A4" s="4">
        <v>3</v>
      </c>
      <c r="B4" s="5">
        <v>45814</v>
      </c>
      <c r="C4" s="6">
        <v>0.62847222222222221</v>
      </c>
      <c r="D4" s="14">
        <v>-270</v>
      </c>
      <c r="E4" s="12" t="s">
        <v>80</v>
      </c>
      <c r="F4" s="7" t="s">
        <v>16</v>
      </c>
      <c r="G4" s="7" t="s">
        <v>72</v>
      </c>
    </row>
    <row r="5" spans="1:7" x14ac:dyDescent="0.15">
      <c r="A5" s="4">
        <v>4</v>
      </c>
      <c r="B5" s="5">
        <v>45814</v>
      </c>
      <c r="C5" s="6">
        <v>0.63888888888888895</v>
      </c>
      <c r="D5" s="14">
        <v>-5</v>
      </c>
      <c r="E5" s="12" t="s">
        <v>80</v>
      </c>
      <c r="F5" s="7" t="s">
        <v>14</v>
      </c>
      <c r="G5" s="7" t="s">
        <v>71</v>
      </c>
    </row>
    <row r="6" spans="1:7" x14ac:dyDescent="0.15">
      <c r="A6" s="4">
        <v>5</v>
      </c>
      <c r="B6" s="5">
        <v>45814</v>
      </c>
      <c r="C6" s="6">
        <v>0.66666666666666663</v>
      </c>
      <c r="D6" s="14">
        <v>-273.35000000000002</v>
      </c>
      <c r="E6" s="12" t="s">
        <v>80</v>
      </c>
      <c r="F6" s="7" t="s">
        <v>52</v>
      </c>
      <c r="G6" s="7" t="s">
        <v>70</v>
      </c>
    </row>
    <row r="7" spans="1:7" x14ac:dyDescent="0.15">
      <c r="A7" s="4">
        <v>6</v>
      </c>
      <c r="B7" s="5">
        <v>45814</v>
      </c>
      <c r="C7" s="6">
        <v>0.71250000000000002</v>
      </c>
      <c r="D7" s="14">
        <v>-301</v>
      </c>
      <c r="E7" s="12" t="s">
        <v>80</v>
      </c>
      <c r="F7" s="7" t="s">
        <v>12</v>
      </c>
      <c r="G7" s="7" t="s">
        <v>69</v>
      </c>
    </row>
    <row r="8" spans="1:7" x14ac:dyDescent="0.15">
      <c r="A8" s="4">
        <v>7</v>
      </c>
      <c r="B8" s="5">
        <v>45814</v>
      </c>
      <c r="C8" s="6">
        <v>0.71388888888888891</v>
      </c>
      <c r="D8" s="14">
        <v>-40</v>
      </c>
      <c r="E8" s="12" t="s">
        <v>80</v>
      </c>
      <c r="F8" s="7" t="s">
        <v>67</v>
      </c>
      <c r="G8" s="7" t="s">
        <v>68</v>
      </c>
    </row>
    <row r="9" spans="1:7" x14ac:dyDescent="0.15">
      <c r="A9" s="4">
        <v>8</v>
      </c>
      <c r="B9" s="5">
        <v>45814</v>
      </c>
      <c r="C9" s="6">
        <v>0.71527777777777779</v>
      </c>
      <c r="D9" s="14">
        <v>28000</v>
      </c>
      <c r="E9" s="13" t="s">
        <v>81</v>
      </c>
      <c r="F9" s="7" t="s">
        <v>5</v>
      </c>
      <c r="G9" s="7" t="s">
        <v>66</v>
      </c>
    </row>
    <row r="10" spans="1:7" x14ac:dyDescent="0.15">
      <c r="A10" s="4">
        <v>9</v>
      </c>
      <c r="B10" s="5">
        <v>45814</v>
      </c>
      <c r="C10" s="6">
        <v>0.84861111111111109</v>
      </c>
      <c r="D10" s="14">
        <v>-122</v>
      </c>
      <c r="E10" s="12" t="s">
        <v>80</v>
      </c>
      <c r="F10" s="7" t="s">
        <v>24</v>
      </c>
      <c r="G10" s="7" t="s">
        <v>75</v>
      </c>
    </row>
    <row r="11" spans="1:7" x14ac:dyDescent="0.15">
      <c r="A11" s="4">
        <v>10</v>
      </c>
      <c r="B11" s="5">
        <v>45814</v>
      </c>
      <c r="C11" s="6">
        <v>0.88958333333333339</v>
      </c>
      <c r="D11" s="14">
        <v>-650</v>
      </c>
      <c r="E11" s="12" t="s">
        <v>80</v>
      </c>
      <c r="F11" s="7" t="s">
        <v>22</v>
      </c>
      <c r="G11" s="7" t="s">
        <v>76</v>
      </c>
    </row>
    <row r="12" spans="1:7" x14ac:dyDescent="0.15">
      <c r="A12" s="4">
        <v>11</v>
      </c>
      <c r="B12" s="5">
        <v>45815</v>
      </c>
      <c r="C12" s="6">
        <v>0.34861111111111115</v>
      </c>
      <c r="D12" s="14">
        <v>-1470</v>
      </c>
      <c r="E12" s="12" t="s">
        <v>80</v>
      </c>
      <c r="F12" s="7" t="s">
        <v>95</v>
      </c>
      <c r="G12" s="7" t="s">
        <v>65</v>
      </c>
    </row>
    <row r="13" spans="1:7" x14ac:dyDescent="0.15">
      <c r="A13" s="4">
        <v>12</v>
      </c>
      <c r="B13" s="5">
        <v>45815</v>
      </c>
      <c r="C13" s="6">
        <v>0.47152777777777777</v>
      </c>
      <c r="D13" s="14">
        <v>-420</v>
      </c>
      <c r="E13" s="12" t="s">
        <v>80</v>
      </c>
      <c r="F13" s="7" t="s">
        <v>95</v>
      </c>
      <c r="G13" s="7" t="s">
        <v>64</v>
      </c>
    </row>
    <row r="14" spans="1:7" x14ac:dyDescent="0.15">
      <c r="A14" s="4">
        <v>13</v>
      </c>
      <c r="B14" s="5">
        <v>45815</v>
      </c>
      <c r="C14" s="6">
        <v>0.66666666666666663</v>
      </c>
      <c r="D14" s="14">
        <v>-10</v>
      </c>
      <c r="E14" s="12" t="s">
        <v>80</v>
      </c>
      <c r="F14" s="7" t="s">
        <v>14</v>
      </c>
      <c r="G14" s="7" t="s">
        <v>63</v>
      </c>
    </row>
    <row r="15" spans="1:7" x14ac:dyDescent="0.15">
      <c r="A15" s="4">
        <v>14</v>
      </c>
      <c r="B15" s="5">
        <v>45815</v>
      </c>
      <c r="C15" s="6">
        <v>0.80208333333333337</v>
      </c>
      <c r="D15" s="14">
        <v>-230</v>
      </c>
      <c r="E15" s="12" t="s">
        <v>80</v>
      </c>
      <c r="F15" s="7" t="s">
        <v>24</v>
      </c>
      <c r="G15" s="7" t="s">
        <v>62</v>
      </c>
    </row>
    <row r="16" spans="1:7" x14ac:dyDescent="0.15">
      <c r="A16" s="4">
        <v>15</v>
      </c>
      <c r="B16" s="5">
        <v>45815</v>
      </c>
      <c r="C16" s="6">
        <v>0.80555555555555547</v>
      </c>
      <c r="D16" s="14">
        <v>-766</v>
      </c>
      <c r="E16" s="12" t="s">
        <v>80</v>
      </c>
      <c r="F16" s="7" t="s">
        <v>22</v>
      </c>
      <c r="G16" s="7" t="s">
        <v>61</v>
      </c>
    </row>
    <row r="17" spans="1:7" x14ac:dyDescent="0.15">
      <c r="A17" s="4">
        <v>16</v>
      </c>
      <c r="B17" s="5">
        <v>45815</v>
      </c>
      <c r="C17" s="6">
        <v>0.80694444444444446</v>
      </c>
      <c r="D17" s="14">
        <v>-8</v>
      </c>
      <c r="E17" s="12" t="s">
        <v>80</v>
      </c>
      <c r="F17" s="7" t="s">
        <v>59</v>
      </c>
      <c r="G17" s="7" t="s">
        <v>60</v>
      </c>
    </row>
    <row r="18" spans="1:7" x14ac:dyDescent="0.15">
      <c r="A18" s="4">
        <v>17</v>
      </c>
      <c r="B18" s="5">
        <v>45816</v>
      </c>
      <c r="C18" s="6">
        <v>0.43333333333333335</v>
      </c>
      <c r="D18" s="14">
        <v>-140</v>
      </c>
      <c r="E18" s="12" t="s">
        <v>80</v>
      </c>
      <c r="F18" s="7" t="s">
        <v>95</v>
      </c>
      <c r="G18" s="7" t="s">
        <v>58</v>
      </c>
    </row>
    <row r="19" spans="1:7" x14ac:dyDescent="0.15">
      <c r="A19" s="4">
        <v>18</v>
      </c>
      <c r="B19" s="5">
        <v>45816</v>
      </c>
      <c r="C19" s="6">
        <v>0.55902777777777779</v>
      </c>
      <c r="D19" s="14">
        <v>-10</v>
      </c>
      <c r="E19" s="12" t="s">
        <v>80</v>
      </c>
      <c r="F19" s="7" t="s">
        <v>8</v>
      </c>
      <c r="G19" s="7" t="s">
        <v>57</v>
      </c>
    </row>
    <row r="20" spans="1:7" x14ac:dyDescent="0.15">
      <c r="A20" s="4">
        <v>19</v>
      </c>
      <c r="B20" s="5">
        <v>45816</v>
      </c>
      <c r="C20" s="6">
        <v>0.68472222222222223</v>
      </c>
      <c r="D20" s="14">
        <v>-14</v>
      </c>
      <c r="E20" s="12" t="s">
        <v>80</v>
      </c>
      <c r="F20" s="7" t="s">
        <v>26</v>
      </c>
      <c r="G20" s="7" t="s">
        <v>56</v>
      </c>
    </row>
    <row r="21" spans="1:7" x14ac:dyDescent="0.15">
      <c r="A21" s="4">
        <v>20</v>
      </c>
      <c r="B21" s="5">
        <v>45816</v>
      </c>
      <c r="C21" s="6">
        <v>0.70138888888888884</v>
      </c>
      <c r="D21" s="14">
        <v>-367</v>
      </c>
      <c r="E21" s="12" t="s">
        <v>80</v>
      </c>
      <c r="F21" s="7" t="s">
        <v>12</v>
      </c>
      <c r="G21" s="7" t="s">
        <v>49</v>
      </c>
    </row>
    <row r="22" spans="1:7" x14ac:dyDescent="0.15">
      <c r="A22" s="4">
        <v>21</v>
      </c>
      <c r="B22" s="5">
        <v>45816</v>
      </c>
      <c r="C22" s="6">
        <v>0.72638888888888886</v>
      </c>
      <c r="D22" s="14">
        <v>-400</v>
      </c>
      <c r="E22" s="12" t="s">
        <v>80</v>
      </c>
      <c r="F22" s="7" t="s">
        <v>22</v>
      </c>
      <c r="G22" s="7" t="s">
        <v>50</v>
      </c>
    </row>
    <row r="23" spans="1:7" x14ac:dyDescent="0.15">
      <c r="A23" s="4">
        <v>22</v>
      </c>
      <c r="B23" s="5">
        <v>45816</v>
      </c>
      <c r="C23" s="6">
        <v>0.75416666666666676</v>
      </c>
      <c r="D23" s="14">
        <v>-260</v>
      </c>
      <c r="E23" s="12" t="s">
        <v>80</v>
      </c>
      <c r="F23" s="7" t="s">
        <v>24</v>
      </c>
      <c r="G23" s="7" t="s">
        <v>50</v>
      </c>
    </row>
    <row r="24" spans="1:7" x14ac:dyDescent="0.15">
      <c r="A24" s="4">
        <v>23</v>
      </c>
      <c r="B24" s="5">
        <v>45817</v>
      </c>
      <c r="C24" s="6">
        <v>0.34027777777777773</v>
      </c>
      <c r="D24" s="14">
        <v>-117</v>
      </c>
      <c r="E24" s="12" t="s">
        <v>80</v>
      </c>
      <c r="F24" s="7" t="s">
        <v>31</v>
      </c>
      <c r="G24" s="7" t="s">
        <v>50</v>
      </c>
    </row>
    <row r="25" spans="1:7" x14ac:dyDescent="0.15">
      <c r="A25" s="4">
        <v>24</v>
      </c>
      <c r="B25" s="5">
        <v>45817</v>
      </c>
      <c r="C25" s="6">
        <v>0.34791666666666665</v>
      </c>
      <c r="D25" s="14">
        <v>-38</v>
      </c>
      <c r="E25" s="12" t="s">
        <v>80</v>
      </c>
      <c r="F25" s="7" t="s">
        <v>26</v>
      </c>
      <c r="G25" s="7" t="s">
        <v>55</v>
      </c>
    </row>
    <row r="26" spans="1:7" x14ac:dyDescent="0.15">
      <c r="A26" s="4">
        <v>25</v>
      </c>
      <c r="B26" s="5">
        <v>45817</v>
      </c>
      <c r="C26" s="6">
        <v>0.3888888888888889</v>
      </c>
      <c r="D26" s="14">
        <v>-980</v>
      </c>
      <c r="E26" s="12" t="s">
        <v>80</v>
      </c>
      <c r="F26" s="7" t="s">
        <v>95</v>
      </c>
      <c r="G26" s="7" t="s">
        <v>54</v>
      </c>
    </row>
    <row r="27" spans="1:7" x14ac:dyDescent="0.15">
      <c r="A27" s="4">
        <v>26</v>
      </c>
      <c r="B27" s="5">
        <v>45817</v>
      </c>
      <c r="C27" s="6">
        <v>0.51944444444444449</v>
      </c>
      <c r="D27" s="14">
        <v>-20</v>
      </c>
      <c r="E27" s="12" t="s">
        <v>80</v>
      </c>
      <c r="F27" s="7" t="s">
        <v>52</v>
      </c>
      <c r="G27" s="7" t="s">
        <v>53</v>
      </c>
    </row>
    <row r="28" spans="1:7" x14ac:dyDescent="0.15">
      <c r="A28" s="4">
        <v>27</v>
      </c>
      <c r="B28" s="5">
        <v>45817</v>
      </c>
      <c r="C28" s="6">
        <v>0.57986111111111105</v>
      </c>
      <c r="D28" s="14">
        <v>-5</v>
      </c>
      <c r="E28" s="12" t="s">
        <v>80</v>
      </c>
      <c r="F28" s="7" t="s">
        <v>14</v>
      </c>
      <c r="G28" s="7" t="s">
        <v>51</v>
      </c>
    </row>
    <row r="29" spans="1:7" x14ac:dyDescent="0.15">
      <c r="A29" s="4">
        <v>28</v>
      </c>
      <c r="B29" s="5">
        <v>45817</v>
      </c>
      <c r="C29" s="6">
        <v>0.59513888888888888</v>
      </c>
      <c r="D29" s="14">
        <v>-260</v>
      </c>
      <c r="E29" s="12" t="s">
        <v>80</v>
      </c>
      <c r="F29" s="7" t="s">
        <v>16</v>
      </c>
      <c r="G29" s="7" t="s">
        <v>50</v>
      </c>
    </row>
    <row r="30" spans="1:7" x14ac:dyDescent="0.15">
      <c r="A30" s="4">
        <v>29</v>
      </c>
      <c r="B30" s="5">
        <v>45817</v>
      </c>
      <c r="C30" s="6">
        <v>0.59583333333333333</v>
      </c>
      <c r="D30" s="14">
        <v>-22</v>
      </c>
      <c r="E30" s="12" t="s">
        <v>80</v>
      </c>
      <c r="F30" s="7" t="s">
        <v>12</v>
      </c>
      <c r="G30" s="7" t="s">
        <v>49</v>
      </c>
    </row>
    <row r="31" spans="1:7" x14ac:dyDescent="0.15">
      <c r="A31" s="4">
        <v>30</v>
      </c>
      <c r="B31" s="5">
        <v>45817</v>
      </c>
      <c r="C31" s="6">
        <v>0.62916666666666665</v>
      </c>
      <c r="D31" s="14">
        <v>-5</v>
      </c>
      <c r="E31" s="12" t="s">
        <v>80</v>
      </c>
      <c r="F31" s="7" t="s">
        <v>14</v>
      </c>
      <c r="G31" s="7" t="s">
        <v>48</v>
      </c>
    </row>
    <row r="32" spans="1:7" x14ac:dyDescent="0.15">
      <c r="A32" s="4">
        <v>31</v>
      </c>
      <c r="B32" s="5">
        <v>45817</v>
      </c>
      <c r="C32" s="6">
        <v>0.72916666666666663</v>
      </c>
      <c r="D32" s="14">
        <v>-140</v>
      </c>
      <c r="E32" s="12" t="s">
        <v>80</v>
      </c>
      <c r="F32" s="7" t="s">
        <v>95</v>
      </c>
      <c r="G32" s="7" t="s">
        <v>97</v>
      </c>
    </row>
    <row r="33" spans="1:7" x14ac:dyDescent="0.15">
      <c r="A33" s="4">
        <v>32</v>
      </c>
      <c r="B33" s="5">
        <v>45817</v>
      </c>
      <c r="C33" s="6">
        <v>0.79375000000000007</v>
      </c>
      <c r="D33" s="14">
        <v>-280</v>
      </c>
      <c r="E33" s="12" t="s">
        <v>80</v>
      </c>
      <c r="F33" s="7" t="s">
        <v>24</v>
      </c>
      <c r="G33" s="7" t="s">
        <v>47</v>
      </c>
    </row>
    <row r="34" spans="1:7" x14ac:dyDescent="0.15">
      <c r="A34" s="4">
        <v>33</v>
      </c>
      <c r="B34" s="5">
        <v>45817</v>
      </c>
      <c r="C34" s="6">
        <v>0.83680555555555547</v>
      </c>
      <c r="D34" s="14">
        <v>-400</v>
      </c>
      <c r="E34" s="12" t="s">
        <v>80</v>
      </c>
      <c r="F34" s="7" t="s">
        <v>22</v>
      </c>
      <c r="G34" s="7" t="s">
        <v>47</v>
      </c>
    </row>
    <row r="35" spans="1:7" x14ac:dyDescent="0.15">
      <c r="A35" s="4">
        <v>34</v>
      </c>
      <c r="B35" s="5">
        <v>45818</v>
      </c>
      <c r="C35" s="6">
        <v>0.42222222222222222</v>
      </c>
      <c r="D35" s="14">
        <v>-5</v>
      </c>
      <c r="E35" s="12" t="s">
        <v>80</v>
      </c>
      <c r="F35" s="7" t="s">
        <v>14</v>
      </c>
      <c r="G35" s="7" t="s">
        <v>46</v>
      </c>
    </row>
    <row r="36" spans="1:7" x14ac:dyDescent="0.15">
      <c r="A36" s="4">
        <v>35</v>
      </c>
      <c r="B36" s="5">
        <v>45818</v>
      </c>
      <c r="C36" s="6">
        <v>0.47916666666666669</v>
      </c>
      <c r="D36" s="14">
        <v>-10</v>
      </c>
      <c r="E36" s="12" t="s">
        <v>80</v>
      </c>
      <c r="F36" s="7" t="s">
        <v>26</v>
      </c>
      <c r="G36" s="7" t="s">
        <v>45</v>
      </c>
    </row>
    <row r="37" spans="1:7" x14ac:dyDescent="0.15">
      <c r="A37" s="4">
        <v>36</v>
      </c>
      <c r="B37" s="5">
        <v>45818</v>
      </c>
      <c r="C37" s="6">
        <v>0.48819444444444443</v>
      </c>
      <c r="D37" s="14">
        <v>-140</v>
      </c>
      <c r="E37" s="12" t="s">
        <v>80</v>
      </c>
      <c r="F37" s="7" t="s">
        <v>19</v>
      </c>
      <c r="G37" s="7" t="s">
        <v>44</v>
      </c>
    </row>
    <row r="38" spans="1:7" x14ac:dyDescent="0.15">
      <c r="A38" s="4">
        <v>37</v>
      </c>
      <c r="B38" s="5">
        <v>45818</v>
      </c>
      <c r="C38" s="6">
        <v>0.59444444444444444</v>
      </c>
      <c r="D38" s="14">
        <v>-1260</v>
      </c>
      <c r="E38" s="12" t="s">
        <v>80</v>
      </c>
      <c r="F38" s="7" t="s">
        <v>95</v>
      </c>
      <c r="G38" s="7" t="s">
        <v>43</v>
      </c>
    </row>
    <row r="39" spans="1:7" x14ac:dyDescent="0.15">
      <c r="A39" s="4">
        <v>38</v>
      </c>
      <c r="B39" s="5">
        <v>45818</v>
      </c>
      <c r="C39" s="6">
        <v>0.69791666666666663</v>
      </c>
      <c r="D39" s="14">
        <v>-10</v>
      </c>
      <c r="E39" s="12" t="s">
        <v>80</v>
      </c>
      <c r="F39" s="7" t="s">
        <v>14</v>
      </c>
      <c r="G39" s="7" t="s">
        <v>42</v>
      </c>
    </row>
    <row r="40" spans="1:7" x14ac:dyDescent="0.15">
      <c r="A40" s="4">
        <v>39</v>
      </c>
      <c r="B40" s="5">
        <v>45818</v>
      </c>
      <c r="C40" s="6">
        <v>0.7715277777777777</v>
      </c>
      <c r="D40" s="14">
        <v>-200</v>
      </c>
      <c r="E40" s="12" t="s">
        <v>80</v>
      </c>
      <c r="F40" s="7" t="s">
        <v>24</v>
      </c>
      <c r="G40" s="7" t="s">
        <v>41</v>
      </c>
    </row>
    <row r="41" spans="1:7" x14ac:dyDescent="0.15">
      <c r="A41" s="4">
        <v>40</v>
      </c>
      <c r="B41" s="5">
        <v>45818</v>
      </c>
      <c r="C41" s="6">
        <v>0.80347222222222225</v>
      </c>
      <c r="D41" s="14">
        <v>-320</v>
      </c>
      <c r="E41" s="12" t="s">
        <v>80</v>
      </c>
      <c r="F41" s="7" t="s">
        <v>22</v>
      </c>
      <c r="G41" s="7" t="s">
        <v>40</v>
      </c>
    </row>
    <row r="42" spans="1:7" x14ac:dyDescent="0.15">
      <c r="A42" s="4">
        <v>41</v>
      </c>
      <c r="B42" s="5">
        <v>45819</v>
      </c>
      <c r="C42" s="6">
        <v>0.33333333333333331</v>
      </c>
      <c r="D42" s="14">
        <v>-70</v>
      </c>
      <c r="E42" s="12" t="s">
        <v>80</v>
      </c>
      <c r="F42" s="7" t="s">
        <v>31</v>
      </c>
      <c r="G42" s="7" t="s">
        <v>39</v>
      </c>
    </row>
    <row r="43" spans="1:7" x14ac:dyDescent="0.15">
      <c r="A43" s="4">
        <v>42</v>
      </c>
      <c r="B43" s="5">
        <v>45819</v>
      </c>
      <c r="C43" s="6">
        <v>0.44930555555555557</v>
      </c>
      <c r="D43" s="14">
        <v>-40</v>
      </c>
      <c r="E43" s="12" t="s">
        <v>80</v>
      </c>
      <c r="F43" s="7" t="s">
        <v>26</v>
      </c>
      <c r="G43" s="7" t="s">
        <v>38</v>
      </c>
    </row>
    <row r="44" spans="1:7" x14ac:dyDescent="0.15">
      <c r="A44" s="4">
        <v>43</v>
      </c>
      <c r="B44" s="5">
        <v>45819</v>
      </c>
      <c r="C44" s="6">
        <v>0.49027777777777781</v>
      </c>
      <c r="D44" s="14">
        <v>-105</v>
      </c>
      <c r="E44" s="12" t="s">
        <v>80</v>
      </c>
      <c r="F44" s="7" t="s">
        <v>16</v>
      </c>
      <c r="G44" s="7" t="s">
        <v>37</v>
      </c>
    </row>
    <row r="45" spans="1:7" x14ac:dyDescent="0.15">
      <c r="A45" s="4">
        <v>44</v>
      </c>
      <c r="B45" s="5">
        <v>45819</v>
      </c>
      <c r="C45" s="6">
        <v>0.5</v>
      </c>
      <c r="D45" s="14">
        <v>-1960</v>
      </c>
      <c r="E45" s="12" t="s">
        <v>80</v>
      </c>
      <c r="F45" s="7" t="s">
        <v>95</v>
      </c>
      <c r="G45" s="7" t="s">
        <v>36</v>
      </c>
    </row>
    <row r="46" spans="1:7" x14ac:dyDescent="0.15">
      <c r="A46" s="4">
        <v>45</v>
      </c>
      <c r="B46" s="5">
        <v>45819</v>
      </c>
      <c r="C46" s="6">
        <v>0.68055555555555547</v>
      </c>
      <c r="D46" s="14">
        <v>-10</v>
      </c>
      <c r="E46" s="12" t="s">
        <v>80</v>
      </c>
      <c r="F46" s="7" t="s">
        <v>14</v>
      </c>
      <c r="G46" s="7" t="s">
        <v>35</v>
      </c>
    </row>
    <row r="47" spans="1:7" x14ac:dyDescent="0.15">
      <c r="A47" s="4">
        <v>46</v>
      </c>
      <c r="B47" s="5">
        <v>45819</v>
      </c>
      <c r="C47" s="6">
        <v>0.7006944444444444</v>
      </c>
      <c r="D47" s="14">
        <v>-600</v>
      </c>
      <c r="E47" s="12" t="s">
        <v>80</v>
      </c>
      <c r="F47" s="7" t="s">
        <v>22</v>
      </c>
      <c r="G47" s="7" t="s">
        <v>34</v>
      </c>
    </row>
    <row r="48" spans="1:7" x14ac:dyDescent="0.15">
      <c r="A48" s="4">
        <v>47</v>
      </c>
      <c r="B48" s="5">
        <v>45819</v>
      </c>
      <c r="C48" s="6">
        <v>0.75</v>
      </c>
      <c r="D48" s="14">
        <v>-461</v>
      </c>
      <c r="E48" s="12" t="s">
        <v>80</v>
      </c>
      <c r="F48" s="7" t="s">
        <v>24</v>
      </c>
      <c r="G48" s="7" t="s">
        <v>33</v>
      </c>
    </row>
    <row r="49" spans="1:7" x14ac:dyDescent="0.15">
      <c r="A49" s="4">
        <v>48</v>
      </c>
      <c r="B49" s="5">
        <v>45820</v>
      </c>
      <c r="C49" s="6">
        <v>0.35486111111111113</v>
      </c>
      <c r="D49" s="14">
        <v>-128</v>
      </c>
      <c r="E49" s="12" t="s">
        <v>80</v>
      </c>
      <c r="F49" s="7" t="s">
        <v>31</v>
      </c>
      <c r="G49" s="7" t="s">
        <v>32</v>
      </c>
    </row>
    <row r="50" spans="1:7" x14ac:dyDescent="0.15">
      <c r="A50" s="4">
        <v>49</v>
      </c>
      <c r="B50" s="5">
        <v>45820</v>
      </c>
      <c r="C50" s="6">
        <v>0.35486111111111113</v>
      </c>
      <c r="D50" s="14">
        <v>-15</v>
      </c>
      <c r="E50" s="12" t="s">
        <v>80</v>
      </c>
      <c r="F50" s="7" t="s">
        <v>29</v>
      </c>
      <c r="G50" s="7" t="s">
        <v>30</v>
      </c>
    </row>
    <row r="51" spans="1:7" x14ac:dyDescent="0.15">
      <c r="A51" s="4">
        <v>50</v>
      </c>
      <c r="B51" s="5">
        <v>45820</v>
      </c>
      <c r="C51" s="6">
        <v>0.35972222222222222</v>
      </c>
      <c r="D51" s="14">
        <v>-160</v>
      </c>
      <c r="E51" s="12" t="s">
        <v>80</v>
      </c>
      <c r="F51" s="7" t="s">
        <v>12</v>
      </c>
      <c r="G51" s="7" t="s">
        <v>12</v>
      </c>
    </row>
    <row r="52" spans="1:7" x14ac:dyDescent="0.15">
      <c r="A52" s="4">
        <v>51</v>
      </c>
      <c r="B52" s="5">
        <v>45820</v>
      </c>
      <c r="C52" s="6">
        <v>0.51388888888888895</v>
      </c>
      <c r="D52" s="14">
        <v>-140</v>
      </c>
      <c r="E52" s="12" t="s">
        <v>80</v>
      </c>
      <c r="F52" s="7" t="s">
        <v>16</v>
      </c>
      <c r="G52" s="7" t="s">
        <v>28</v>
      </c>
    </row>
    <row r="53" spans="1:7" x14ac:dyDescent="0.15">
      <c r="A53" s="4">
        <v>52</v>
      </c>
      <c r="B53" s="5">
        <v>45820</v>
      </c>
      <c r="C53" s="6">
        <v>0.76527777777777783</v>
      </c>
      <c r="D53" s="14">
        <v>-22.5</v>
      </c>
      <c r="E53" s="12" t="s">
        <v>80</v>
      </c>
      <c r="F53" s="7" t="s">
        <v>26</v>
      </c>
      <c r="G53" s="7" t="s">
        <v>27</v>
      </c>
    </row>
    <row r="54" spans="1:7" x14ac:dyDescent="0.15">
      <c r="A54" s="4">
        <v>53</v>
      </c>
      <c r="B54" s="5">
        <v>45820</v>
      </c>
      <c r="C54" s="6">
        <v>0.84930555555555554</v>
      </c>
      <c r="D54" s="14">
        <v>-200</v>
      </c>
      <c r="E54" s="12" t="s">
        <v>80</v>
      </c>
      <c r="F54" s="7" t="s">
        <v>24</v>
      </c>
      <c r="G54" s="7" t="s">
        <v>25</v>
      </c>
    </row>
    <row r="55" spans="1:7" x14ac:dyDescent="0.15">
      <c r="A55" s="4">
        <v>54</v>
      </c>
      <c r="B55" s="5">
        <v>45820</v>
      </c>
      <c r="C55" s="6">
        <v>0.89097222222222217</v>
      </c>
      <c r="D55" s="14">
        <v>-600</v>
      </c>
      <c r="E55" s="12" t="s">
        <v>80</v>
      </c>
      <c r="F55" s="7" t="s">
        <v>22</v>
      </c>
      <c r="G55" s="7" t="s">
        <v>23</v>
      </c>
    </row>
    <row r="56" spans="1:7" x14ac:dyDescent="0.15">
      <c r="A56" s="4">
        <v>55</v>
      </c>
      <c r="B56" s="5">
        <v>45821</v>
      </c>
      <c r="C56" s="6">
        <v>0.35000000000000003</v>
      </c>
      <c r="D56" s="14">
        <v>-665</v>
      </c>
      <c r="E56" s="12" t="s">
        <v>80</v>
      </c>
      <c r="F56" s="7" t="s">
        <v>95</v>
      </c>
      <c r="G56" s="7" t="s">
        <v>21</v>
      </c>
    </row>
    <row r="57" spans="1:7" x14ac:dyDescent="0.15">
      <c r="A57" s="4">
        <v>56</v>
      </c>
      <c r="B57" s="5">
        <v>45821</v>
      </c>
      <c r="C57" s="6">
        <v>0.47569444444444442</v>
      </c>
      <c r="D57" s="14">
        <v>-140</v>
      </c>
      <c r="E57" s="12" t="s">
        <v>80</v>
      </c>
      <c r="F57" s="7" t="s">
        <v>19</v>
      </c>
      <c r="G57" s="7" t="s">
        <v>20</v>
      </c>
    </row>
    <row r="58" spans="1:7" x14ac:dyDescent="0.15">
      <c r="A58" s="4">
        <v>57</v>
      </c>
      <c r="B58" s="5">
        <v>45821</v>
      </c>
      <c r="C58" s="6">
        <v>0.51874999999999993</v>
      </c>
      <c r="D58" s="14">
        <v>-10</v>
      </c>
      <c r="E58" s="12" t="s">
        <v>80</v>
      </c>
      <c r="F58" s="7" t="s">
        <v>14</v>
      </c>
      <c r="G58" s="7" t="s">
        <v>18</v>
      </c>
    </row>
    <row r="59" spans="1:7" x14ac:dyDescent="0.15">
      <c r="A59" s="4">
        <v>58</v>
      </c>
      <c r="B59" s="5">
        <v>45821</v>
      </c>
      <c r="C59" s="6">
        <v>0.56527777777777777</v>
      </c>
      <c r="D59" s="14">
        <v>-244</v>
      </c>
      <c r="E59" s="12" t="s">
        <v>80</v>
      </c>
      <c r="F59" s="7" t="s">
        <v>16</v>
      </c>
      <c r="G59" s="7" t="s">
        <v>17</v>
      </c>
    </row>
    <row r="60" spans="1:7" x14ac:dyDescent="0.15">
      <c r="A60" s="4">
        <v>59</v>
      </c>
      <c r="B60" s="5">
        <v>45821</v>
      </c>
      <c r="C60" s="6">
        <v>0.5708333333333333</v>
      </c>
      <c r="D60" s="14">
        <v>-5</v>
      </c>
      <c r="E60" s="12" t="s">
        <v>80</v>
      </c>
      <c r="F60" s="7" t="s">
        <v>14</v>
      </c>
      <c r="G60" s="7" t="s">
        <v>15</v>
      </c>
    </row>
    <row r="61" spans="1:7" x14ac:dyDescent="0.15">
      <c r="A61" s="4">
        <v>60</v>
      </c>
      <c r="B61" s="5">
        <v>45821</v>
      </c>
      <c r="C61" s="6">
        <v>0.63194444444444442</v>
      </c>
      <c r="D61" s="14">
        <v>-80</v>
      </c>
      <c r="E61" s="12" t="s">
        <v>80</v>
      </c>
      <c r="F61" s="7" t="s">
        <v>12</v>
      </c>
      <c r="G61" s="7" t="s">
        <v>13</v>
      </c>
    </row>
    <row r="62" spans="1:7" x14ac:dyDescent="0.15">
      <c r="A62" s="4">
        <v>61</v>
      </c>
      <c r="B62" s="5">
        <v>45821</v>
      </c>
      <c r="C62" s="6">
        <v>0.66666666666666663</v>
      </c>
      <c r="D62" s="14">
        <v>-1890</v>
      </c>
      <c r="E62" s="12" t="s">
        <v>80</v>
      </c>
      <c r="F62" s="7" t="s">
        <v>10</v>
      </c>
      <c r="G62" s="7" t="s">
        <v>11</v>
      </c>
    </row>
    <row r="63" spans="1:7" x14ac:dyDescent="0.15">
      <c r="A63" s="4">
        <v>62</v>
      </c>
      <c r="B63" s="5">
        <v>45821</v>
      </c>
      <c r="C63" s="6">
        <v>0.67569444444444438</v>
      </c>
      <c r="D63" s="14">
        <v>-91</v>
      </c>
      <c r="E63" s="12" t="s">
        <v>80</v>
      </c>
      <c r="F63" s="7" t="s">
        <v>10</v>
      </c>
      <c r="G63" s="7" t="s">
        <v>82</v>
      </c>
    </row>
    <row r="64" spans="1:7" x14ac:dyDescent="0.15">
      <c r="A64" s="4">
        <v>63</v>
      </c>
      <c r="B64" s="5">
        <v>45821</v>
      </c>
      <c r="C64" s="6">
        <v>0.68125000000000002</v>
      </c>
      <c r="D64" s="14">
        <v>-263.62</v>
      </c>
      <c r="E64" s="12" t="s">
        <v>80</v>
      </c>
      <c r="F64" s="7" t="s">
        <v>99</v>
      </c>
      <c r="G64" s="7" t="s">
        <v>9</v>
      </c>
    </row>
    <row r="65" spans="1:7" x14ac:dyDescent="0.15">
      <c r="A65" s="4">
        <v>64</v>
      </c>
      <c r="B65" s="5">
        <v>45821</v>
      </c>
      <c r="C65" s="6">
        <v>0.68194444444444446</v>
      </c>
      <c r="D65" s="14">
        <v>329</v>
      </c>
      <c r="E65" s="13" t="s">
        <v>80</v>
      </c>
      <c r="F65" s="7" t="s">
        <v>7</v>
      </c>
      <c r="G65" s="7" t="s">
        <v>88</v>
      </c>
    </row>
    <row r="66" spans="1:7" x14ac:dyDescent="0.15">
      <c r="A66" s="4">
        <v>65</v>
      </c>
      <c r="B66" s="5">
        <v>45821</v>
      </c>
      <c r="C66" s="6">
        <v>0.68611111111111101</v>
      </c>
      <c r="D66" s="14">
        <v>-6251</v>
      </c>
      <c r="E66" s="12" t="s">
        <v>87</v>
      </c>
      <c r="F66" s="7" t="s">
        <v>5</v>
      </c>
      <c r="G66" s="7" t="s">
        <v>6</v>
      </c>
    </row>
    <row r="67" spans="1:7" ht="30.75" customHeight="1" x14ac:dyDescent="0.15">
      <c r="A67" s="15" t="s">
        <v>83</v>
      </c>
      <c r="B67" s="16"/>
      <c r="C67" s="16"/>
      <c r="D67" s="17">
        <f>SUM(D2:D66)</f>
        <v>0.53000000000156433</v>
      </c>
      <c r="E67" s="18"/>
      <c r="F67" s="16"/>
      <c r="G67" s="16"/>
    </row>
  </sheetData>
  <autoFilter ref="A1:G67">
    <sortState ref="A2:F66">
      <sortCondition descending="1" ref="A1:A66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G14" sqref="G14"/>
    </sheetView>
  </sheetViews>
  <sheetFormatPr defaultRowHeight="20.25" x14ac:dyDescent="0.15"/>
  <cols>
    <col min="1" max="1" width="12.5" bestFit="1" customWidth="1"/>
    <col min="2" max="2" width="17.625" bestFit="1" customWidth="1"/>
    <col min="4" max="4" width="18.625" style="19" customWidth="1"/>
    <col min="5" max="5" width="23" style="19" customWidth="1"/>
    <col min="7" max="7" width="12.5" bestFit="1" customWidth="1"/>
    <col min="8" max="8" width="17.625" bestFit="1" customWidth="1"/>
  </cols>
  <sheetData>
    <row r="2" spans="1:8" x14ac:dyDescent="0.15">
      <c r="A2" s="24" t="s">
        <v>90</v>
      </c>
      <c r="B2" s="24" t="s">
        <v>91</v>
      </c>
      <c r="D2" s="24" t="s">
        <v>94</v>
      </c>
      <c r="E2" s="24" t="s">
        <v>93</v>
      </c>
      <c r="G2" s="24" t="s">
        <v>92</v>
      </c>
      <c r="H2" s="24" t="s">
        <v>93</v>
      </c>
    </row>
    <row r="3" spans="1:8" x14ac:dyDescent="0.15">
      <c r="A3" s="21" t="s">
        <v>5</v>
      </c>
      <c r="B3" s="22">
        <v>28000</v>
      </c>
      <c r="D3" s="21" t="s">
        <v>96</v>
      </c>
      <c r="E3" s="22">
        <v>-7035</v>
      </c>
      <c r="G3" s="21" t="s">
        <v>5</v>
      </c>
      <c r="H3" s="22">
        <v>-6251</v>
      </c>
    </row>
    <row r="4" spans="1:8" x14ac:dyDescent="0.15">
      <c r="A4" s="20" t="s">
        <v>89</v>
      </c>
      <c r="B4" s="23">
        <v>28000</v>
      </c>
      <c r="D4" s="21" t="s">
        <v>22</v>
      </c>
      <c r="E4" s="22">
        <v>-3736</v>
      </c>
      <c r="G4" s="20" t="s">
        <v>89</v>
      </c>
      <c r="H4" s="22">
        <v>-6251</v>
      </c>
    </row>
    <row r="5" spans="1:8" x14ac:dyDescent="0.15">
      <c r="D5" s="21" t="s">
        <v>10</v>
      </c>
      <c r="E5" s="22">
        <v>-3689</v>
      </c>
    </row>
    <row r="6" spans="1:8" x14ac:dyDescent="0.15">
      <c r="D6" s="21" t="s">
        <v>7</v>
      </c>
      <c r="E6" s="22">
        <v>-2172</v>
      </c>
    </row>
    <row r="7" spans="1:8" x14ac:dyDescent="0.15">
      <c r="D7" s="21" t="s">
        <v>24</v>
      </c>
      <c r="E7" s="22">
        <v>-1753</v>
      </c>
      <c r="H7">
        <f>6251/7</f>
        <v>893</v>
      </c>
    </row>
    <row r="8" spans="1:8" x14ac:dyDescent="0.15">
      <c r="D8" s="21" t="s">
        <v>16</v>
      </c>
      <c r="E8" s="22">
        <v>-1019</v>
      </c>
    </row>
    <row r="9" spans="1:8" x14ac:dyDescent="0.15">
      <c r="D9" s="21" t="s">
        <v>12</v>
      </c>
      <c r="E9" s="22">
        <v>-930</v>
      </c>
    </row>
    <row r="10" spans="1:8" x14ac:dyDescent="0.15">
      <c r="D10" s="21" t="s">
        <v>31</v>
      </c>
      <c r="E10" s="22">
        <v>-315</v>
      </c>
    </row>
    <row r="11" spans="1:8" x14ac:dyDescent="0.15">
      <c r="D11" s="21" t="s">
        <v>52</v>
      </c>
      <c r="E11" s="22">
        <v>-293.35000000000002</v>
      </c>
    </row>
    <row r="12" spans="1:8" x14ac:dyDescent="0.15">
      <c r="D12" s="21" t="s">
        <v>19</v>
      </c>
      <c r="E12" s="22">
        <v>-280</v>
      </c>
    </row>
    <row r="13" spans="1:8" x14ac:dyDescent="0.15">
      <c r="D13" s="21" t="s">
        <v>98</v>
      </c>
      <c r="E13" s="22">
        <v>-273.62</v>
      </c>
    </row>
    <row r="14" spans="1:8" x14ac:dyDescent="0.15">
      <c r="D14" s="21" t="s">
        <v>26</v>
      </c>
      <c r="E14" s="22">
        <v>-124.5</v>
      </c>
    </row>
    <row r="15" spans="1:8" x14ac:dyDescent="0.15">
      <c r="D15" s="21" t="s">
        <v>14</v>
      </c>
      <c r="E15" s="22">
        <v>-65</v>
      </c>
    </row>
    <row r="16" spans="1:8" x14ac:dyDescent="0.15">
      <c r="D16" s="21" t="s">
        <v>67</v>
      </c>
      <c r="E16" s="22">
        <v>-40</v>
      </c>
    </row>
    <row r="17" spans="1:8" x14ac:dyDescent="0.15">
      <c r="D17" s="21" t="s">
        <v>29</v>
      </c>
      <c r="E17" s="22">
        <v>-15</v>
      </c>
    </row>
    <row r="18" spans="1:8" x14ac:dyDescent="0.15">
      <c r="D18" s="21" t="s">
        <v>59</v>
      </c>
      <c r="E18" s="22">
        <v>-8</v>
      </c>
    </row>
    <row r="19" spans="1:8" x14ac:dyDescent="0.15">
      <c r="D19" s="21" t="s">
        <v>85</v>
      </c>
      <c r="E19" s="22">
        <v>-21748.47</v>
      </c>
    </row>
    <row r="21" spans="1:8" ht="25.5" x14ac:dyDescent="0.15">
      <c r="A21" s="25"/>
      <c r="B21" s="25"/>
      <c r="C21" s="25"/>
      <c r="D21" s="25"/>
      <c r="E21" s="25"/>
      <c r="F21" s="25"/>
      <c r="G21" s="26"/>
      <c r="H21" s="26"/>
    </row>
  </sheetData>
  <sortState ref="D3:E18">
    <sortCondition ref="E3:E18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17" sqref="F17"/>
    </sheetView>
  </sheetViews>
  <sheetFormatPr defaultRowHeight="22.5" x14ac:dyDescent="0.15"/>
  <cols>
    <col min="1" max="1" width="15.75" style="28" bestFit="1" customWidth="1"/>
    <col min="2" max="2" width="20.25" style="28" bestFit="1" customWidth="1"/>
    <col min="3" max="16384" width="9" style="28"/>
  </cols>
  <sheetData>
    <row r="1" spans="1:10" x14ac:dyDescent="0.15">
      <c r="A1" s="27" t="s">
        <v>78</v>
      </c>
      <c r="B1" s="30" t="s">
        <v>100</v>
      </c>
    </row>
    <row r="3" spans="1:10" x14ac:dyDescent="0.15">
      <c r="A3" s="27" t="s">
        <v>84</v>
      </c>
      <c r="B3" s="30" t="s">
        <v>86</v>
      </c>
    </row>
    <row r="4" spans="1:10" x14ac:dyDescent="0.15">
      <c r="A4" s="31" t="s">
        <v>67</v>
      </c>
      <c r="B4" s="32">
        <v>-40</v>
      </c>
    </row>
    <row r="5" spans="1:10" x14ac:dyDescent="0.15">
      <c r="A5" s="31" t="s">
        <v>59</v>
      </c>
      <c r="B5" s="32">
        <v>-8</v>
      </c>
    </row>
    <row r="6" spans="1:10" x14ac:dyDescent="0.15">
      <c r="A6" s="31" t="s">
        <v>8</v>
      </c>
      <c r="B6" s="32">
        <v>-10</v>
      </c>
    </row>
    <row r="7" spans="1:10" x14ac:dyDescent="0.15">
      <c r="A7" s="31" t="s">
        <v>10</v>
      </c>
      <c r="B7" s="32">
        <v>-3689</v>
      </c>
    </row>
    <row r="8" spans="1:10" x14ac:dyDescent="0.15">
      <c r="A8" s="31" t="s">
        <v>12</v>
      </c>
      <c r="B8" s="32">
        <v>-930</v>
      </c>
      <c r="J8" s="29"/>
    </row>
    <row r="9" spans="1:10" x14ac:dyDescent="0.15">
      <c r="A9" s="31" t="s">
        <v>52</v>
      </c>
      <c r="B9" s="32">
        <v>-293.35000000000002</v>
      </c>
    </row>
    <row r="10" spans="1:10" x14ac:dyDescent="0.15">
      <c r="A10" s="31" t="s">
        <v>5</v>
      </c>
      <c r="B10" s="32">
        <v>21749</v>
      </c>
    </row>
    <row r="11" spans="1:10" x14ac:dyDescent="0.15">
      <c r="A11" s="31" t="s">
        <v>14</v>
      </c>
      <c r="B11" s="32">
        <v>-65</v>
      </c>
    </row>
    <row r="12" spans="1:10" x14ac:dyDescent="0.15">
      <c r="A12" s="31" t="s">
        <v>24</v>
      </c>
      <c r="B12" s="32">
        <v>-1753</v>
      </c>
    </row>
    <row r="13" spans="1:10" x14ac:dyDescent="0.15">
      <c r="A13" s="31" t="s">
        <v>16</v>
      </c>
      <c r="B13" s="32">
        <v>-1019</v>
      </c>
    </row>
    <row r="14" spans="1:10" x14ac:dyDescent="0.15">
      <c r="A14" s="31" t="s">
        <v>26</v>
      </c>
      <c r="B14" s="32">
        <v>-124.5</v>
      </c>
    </row>
    <row r="15" spans="1:10" x14ac:dyDescent="0.15">
      <c r="A15" s="31" t="s">
        <v>29</v>
      </c>
      <c r="B15" s="32">
        <v>-15</v>
      </c>
    </row>
    <row r="16" spans="1:10" x14ac:dyDescent="0.15">
      <c r="A16" s="31" t="s">
        <v>19</v>
      </c>
      <c r="B16" s="32">
        <v>-280</v>
      </c>
    </row>
    <row r="17" spans="1:2" x14ac:dyDescent="0.15">
      <c r="A17" s="31" t="s">
        <v>31</v>
      </c>
      <c r="B17" s="32">
        <v>-315</v>
      </c>
    </row>
    <row r="18" spans="1:2" x14ac:dyDescent="0.15">
      <c r="A18" s="31" t="s">
        <v>22</v>
      </c>
      <c r="B18" s="32">
        <v>-3736</v>
      </c>
    </row>
    <row r="19" spans="1:2" x14ac:dyDescent="0.15">
      <c r="A19" s="31" t="s">
        <v>7</v>
      </c>
      <c r="B19" s="32">
        <v>-2172</v>
      </c>
    </row>
    <row r="20" spans="1:2" x14ac:dyDescent="0.15">
      <c r="A20" s="31" t="s">
        <v>95</v>
      </c>
      <c r="B20" s="32">
        <v>-7035</v>
      </c>
    </row>
    <row r="21" spans="1:2" x14ac:dyDescent="0.15">
      <c r="A21" s="31" t="s">
        <v>101</v>
      </c>
      <c r="B21" s="32">
        <v>-263.62</v>
      </c>
    </row>
    <row r="22" spans="1:2" x14ac:dyDescent="0.15">
      <c r="A22" s="31" t="s">
        <v>85</v>
      </c>
      <c r="B22" s="32">
        <v>0.53000000000145064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Sheet1!new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2025-06-20T15:43:16Z</dcterms:created>
  <dcterms:modified xsi:type="dcterms:W3CDTF">2025-06-20T16:31:29Z</dcterms:modified>
</cp:coreProperties>
</file>