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ETM24\Week 8\"/>
    </mc:Choice>
  </mc:AlternateContent>
  <xr:revisionPtr revIDLastSave="0" documentId="8_{5B89B8BA-EC02-4CA3-8793-E19F997E8ADB}" xr6:coauthVersionLast="47" xr6:coauthVersionMax="47" xr10:uidLastSave="{00000000-0000-0000-0000-000000000000}"/>
  <bookViews>
    <workbookView xWindow="28680" yWindow="-120" windowWidth="29040" windowHeight="16440" xr2:uid="{02E7C132-4F9D-488F-ABBF-4F52F3CE47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7" i="1"/>
  <c r="M8" i="1" l="1"/>
  <c r="O8" i="1" s="1"/>
  <c r="Q8" i="1"/>
  <c r="K15" i="1" l="1"/>
  <c r="K13" i="1"/>
  <c r="L13" i="1" l="1"/>
  <c r="L15" i="1"/>
  <c r="M14" i="1" l="1"/>
  <c r="O14" i="1" s="1"/>
  <c r="Q14" i="1" l="1"/>
  <c r="K19" i="1" s="1"/>
  <c r="K21" i="1"/>
  <c r="L19" i="1" l="1"/>
  <c r="L21" i="1"/>
  <c r="M20" i="1" l="1"/>
  <c r="O20" i="1" s="1"/>
  <c r="Q20" i="1" s="1"/>
  <c r="K25" i="1"/>
  <c r="K27" i="1" l="1"/>
  <c r="L27" i="1" s="1"/>
  <c r="L25" i="1"/>
  <c r="M26" i="1" l="1"/>
  <c r="O26" i="1" s="1"/>
  <c r="Q26" i="1" l="1"/>
  <c r="K33" i="1" s="1"/>
  <c r="K31" i="1" l="1"/>
  <c r="L33" i="1"/>
  <c r="L31" i="1"/>
  <c r="M32" i="1" l="1"/>
  <c r="O32" i="1" s="1"/>
  <c r="Q32" i="1" l="1"/>
  <c r="K39" i="1" s="1"/>
  <c r="K37" i="1" l="1"/>
  <c r="L37" i="1" s="1"/>
  <c r="L39" i="1"/>
  <c r="M38" i="1" l="1"/>
  <c r="O38" i="1" s="1"/>
  <c r="Q38" i="1" l="1"/>
  <c r="K45" i="1" s="1"/>
  <c r="K43" i="1"/>
  <c r="L45" i="1" l="1"/>
  <c r="L43" i="1"/>
  <c r="M44" i="1" l="1"/>
  <c r="O44" i="1" s="1"/>
  <c r="Q44" i="1" l="1"/>
  <c r="K51" i="1" s="1"/>
  <c r="L51" i="1" s="1"/>
  <c r="K49" i="1"/>
  <c r="L49" i="1" s="1"/>
  <c r="M50" i="1" l="1"/>
  <c r="O50" i="1" s="1"/>
  <c r="Q50" i="1" s="1"/>
</calcChain>
</file>

<file path=xl/sharedStrings.xml><?xml version="1.0" encoding="utf-8"?>
<sst xmlns="http://schemas.openxmlformats.org/spreadsheetml/2006/main" count="38" uniqueCount="12">
  <si>
    <t>r</t>
  </si>
  <si>
    <t>w</t>
  </si>
  <si>
    <t>Actual Y</t>
  </si>
  <si>
    <t>Iteration 1</t>
  </si>
  <si>
    <t>Iteration 2</t>
  </si>
  <si>
    <t>Iteration 3</t>
  </si>
  <si>
    <t>x</t>
  </si>
  <si>
    <t>Y</t>
  </si>
  <si>
    <t>Activation Functions</t>
  </si>
  <si>
    <t>Summation</t>
  </si>
  <si>
    <t xml:space="preserve">slope </t>
  </si>
  <si>
    <t>Derivative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</si>
</sst>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C6367-0D36-4C9F-B309-E81370DAC6BA}">
  <dimension ref="I3:Q51"/>
  <sheetViews>
    <sheetView tabSelected="1" topLeftCell="F1" workbookViewId="0">
      <selection activeCell="O20" sqref="O20"/>
    </sheetView>
  </sheetViews>
  <sheetFormatPr defaultRowHeight="14.5" x14ac:dyDescent="0.35"/>
  <cols>
    <col min="9" max="9" width="9.6328125" customWidth="1"/>
    <col min="11" max="11" width="11.81640625" bestFit="1" customWidth="1"/>
    <col min="12" max="12" width="11.81640625" customWidth="1"/>
    <col min="13" max="13" width="11.81640625" bestFit="1" customWidth="1"/>
    <col min="15" max="15" width="18.26953125" bestFit="1" customWidth="1"/>
    <col min="17" max="17" width="11.81640625" bestFit="1" customWidth="1"/>
  </cols>
  <sheetData>
    <row r="3" spans="9:17" x14ac:dyDescent="0.35">
      <c r="I3" s="1" t="s">
        <v>3</v>
      </c>
      <c r="J3" t="s">
        <v>10</v>
      </c>
      <c r="K3">
        <v>1</v>
      </c>
      <c r="O3" t="s">
        <v>7</v>
      </c>
    </row>
    <row r="4" spans="9:17" x14ac:dyDescent="0.35">
      <c r="J4" t="s">
        <v>0</v>
      </c>
      <c r="K4">
        <v>0.1</v>
      </c>
      <c r="N4" t="s">
        <v>2</v>
      </c>
      <c r="O4">
        <v>1</v>
      </c>
    </row>
    <row r="6" spans="9:17" x14ac:dyDescent="0.35">
      <c r="I6" t="s">
        <v>6</v>
      </c>
      <c r="K6" t="s">
        <v>1</v>
      </c>
      <c r="M6" t="s">
        <v>9</v>
      </c>
      <c r="O6" t="s">
        <v>8</v>
      </c>
      <c r="Q6" t="s">
        <v>11</v>
      </c>
    </row>
    <row r="7" spans="9:17" x14ac:dyDescent="0.35">
      <c r="I7">
        <v>1</v>
      </c>
      <c r="K7">
        <v>0.3</v>
      </c>
      <c r="L7">
        <f>K7*I7</f>
        <v>0.3</v>
      </c>
    </row>
    <row r="8" spans="9:17" x14ac:dyDescent="0.35">
      <c r="M8">
        <f>L7+L9</f>
        <v>0.6</v>
      </c>
      <c r="O8">
        <f>1/(1+EXP(-$K$3*M8))</f>
        <v>0.6456563062257954</v>
      </c>
      <c r="Q8">
        <f>$K$4*O8*(1-O8)</f>
        <v>2.2878424045665733E-2</v>
      </c>
    </row>
    <row r="9" spans="9:17" x14ac:dyDescent="0.35">
      <c r="I9">
        <v>1</v>
      </c>
      <c r="K9">
        <v>0.3</v>
      </c>
      <c r="L9">
        <f>K9*I9</f>
        <v>0.3</v>
      </c>
    </row>
    <row r="11" spans="9:17" x14ac:dyDescent="0.35">
      <c r="I11" s="1" t="s">
        <v>4</v>
      </c>
      <c r="J11" t="s">
        <v>0</v>
      </c>
      <c r="K11">
        <v>0.1</v>
      </c>
    </row>
    <row r="12" spans="9:17" x14ac:dyDescent="0.35">
      <c r="I12" t="s">
        <v>6</v>
      </c>
      <c r="K12" t="s">
        <v>1</v>
      </c>
    </row>
    <row r="13" spans="9:17" x14ac:dyDescent="0.35">
      <c r="I13">
        <v>1</v>
      </c>
      <c r="K13">
        <f>K7 + $K$4*($O$4 - O8)*Q8*I7</f>
        <v>0.30081068252840737</v>
      </c>
      <c r="L13">
        <f>K13*I13</f>
        <v>0.30081068252840737</v>
      </c>
    </row>
    <row r="14" spans="9:17" x14ac:dyDescent="0.35">
      <c r="M14">
        <f>L13+L15</f>
        <v>0.60162136505681474</v>
      </c>
      <c r="O14">
        <f>1/(1+EXP(-$K$3*M14))</f>
        <v>0.64602716133567772</v>
      </c>
      <c r="Q14">
        <f xml:space="preserve"> $K$4 * O14 * (1 - O14)</f>
        <v>2.2867606815224394E-2</v>
      </c>
    </row>
    <row r="15" spans="9:17" x14ac:dyDescent="0.35">
      <c r="I15">
        <v>1</v>
      </c>
      <c r="K15">
        <f>K9 + $K$4*($O$4 - O8)*Q8*I9</f>
        <v>0.30081068252840737</v>
      </c>
      <c r="L15">
        <f>K15*I15</f>
        <v>0.30081068252840737</v>
      </c>
    </row>
    <row r="17" spans="9:17" x14ac:dyDescent="0.35">
      <c r="I17" s="1" t="s">
        <v>5</v>
      </c>
      <c r="J17" t="s">
        <v>0</v>
      </c>
      <c r="K17">
        <v>0.1</v>
      </c>
    </row>
    <row r="18" spans="9:17" x14ac:dyDescent="0.35">
      <c r="I18" t="s">
        <v>6</v>
      </c>
      <c r="K18" t="s">
        <v>1</v>
      </c>
    </row>
    <row r="19" spans="9:17" x14ac:dyDescent="0.35">
      <c r="I19">
        <v>1</v>
      </c>
      <c r="K19">
        <f>K13 + $K$4*($O$4 - O14)*Q14*I13</f>
        <v>0.30162013369819185</v>
      </c>
      <c r="L19">
        <f>K19*I19</f>
        <v>0.30162013369819185</v>
      </c>
    </row>
    <row r="20" spans="9:17" x14ac:dyDescent="0.35">
      <c r="M20">
        <f>L19+L21</f>
        <v>0.6032402673963837</v>
      </c>
      <c r="O20">
        <f>1/(1+EXP(-$K$3*M20))</f>
        <v>0.6463972779796292</v>
      </c>
      <c r="Q20">
        <f xml:space="preserve"> $K$4 * O20 * (1 - O20)</f>
        <v>2.285678370001552E-2</v>
      </c>
    </row>
    <row r="21" spans="9:17" x14ac:dyDescent="0.35">
      <c r="I21">
        <v>1</v>
      </c>
      <c r="K21">
        <f>K15 + $K$4*($O$4 - O14)*Q14*I15</f>
        <v>0.30162013369819185</v>
      </c>
      <c r="L21">
        <f>K21*I21</f>
        <v>0.30162013369819185</v>
      </c>
    </row>
    <row r="23" spans="9:17" x14ac:dyDescent="0.35">
      <c r="I23" s="1" t="s">
        <v>5</v>
      </c>
      <c r="J23" t="s">
        <v>0</v>
      </c>
      <c r="K23">
        <v>0.1</v>
      </c>
    </row>
    <row r="24" spans="9:17" x14ac:dyDescent="0.35">
      <c r="I24" t="s">
        <v>6</v>
      </c>
      <c r="K24" t="s">
        <v>1</v>
      </c>
    </row>
    <row r="25" spans="9:17" x14ac:dyDescent="0.35">
      <c r="I25">
        <v>1</v>
      </c>
      <c r="K25">
        <f>K19 + $K$4*($O$4 - O20)*Q20*I19</f>
        <v>0.30242835579148747</v>
      </c>
      <c r="L25">
        <f>K25*I25</f>
        <v>0.30242835579148747</v>
      </c>
    </row>
    <row r="26" spans="9:17" x14ac:dyDescent="0.35">
      <c r="M26">
        <f>L25+L27</f>
        <v>0.60485671158297494</v>
      </c>
      <c r="O26">
        <f>1/(1+EXP(-$K$3*M26))</f>
        <v>0.64676665763943908</v>
      </c>
      <c r="Q26">
        <f xml:space="preserve"> $K$4 * O26 * (1 - O26)</f>
        <v>2.284595482053477E-2</v>
      </c>
    </row>
    <row r="27" spans="9:17" x14ac:dyDescent="0.35">
      <c r="I27">
        <v>1</v>
      </c>
      <c r="K27">
        <f>K21 + $K$4*($O$4 - O20)*Q20*I21</f>
        <v>0.30242835579148747</v>
      </c>
      <c r="L27">
        <f>K27*I27</f>
        <v>0.30242835579148747</v>
      </c>
    </row>
    <row r="29" spans="9:17" x14ac:dyDescent="0.35">
      <c r="I29" s="1" t="s">
        <v>5</v>
      </c>
      <c r="J29" t="s">
        <v>0</v>
      </c>
      <c r="K29">
        <v>0.1</v>
      </c>
    </row>
    <row r="30" spans="9:17" x14ac:dyDescent="0.35">
      <c r="I30" t="s">
        <v>6</v>
      </c>
      <c r="K30" t="s">
        <v>1</v>
      </c>
    </row>
    <row r="31" spans="9:17" x14ac:dyDescent="0.35">
      <c r="I31">
        <v>1</v>
      </c>
      <c r="K31">
        <f>K25 + $K$4*($O$4 - O26)*Q26*I25</f>
        <v>0.30323535108955507</v>
      </c>
      <c r="L31">
        <f>K31*I31</f>
        <v>0.30323535108955507</v>
      </c>
    </row>
    <row r="32" spans="9:17" x14ac:dyDescent="0.35">
      <c r="M32">
        <f>L31+L33</f>
        <v>0.60647070217911014</v>
      </c>
      <c r="O32">
        <f>1/(1+EXP(-$K$3*M32))</f>
        <v>0.64713530179738432</v>
      </c>
      <c r="Q32">
        <f xml:space="preserve"> $K$4 * O32 * (1 - O32)</f>
        <v>2.2835120296499267E-2</v>
      </c>
    </row>
    <row r="33" spans="9:17" x14ac:dyDescent="0.35">
      <c r="I33">
        <v>1</v>
      </c>
      <c r="K33">
        <f>K27 + $K$4*($O$4 - O26)*Q26*I27</f>
        <v>0.30323535108955507</v>
      </c>
      <c r="L33">
        <f>K33*I33</f>
        <v>0.30323535108955507</v>
      </c>
    </row>
    <row r="35" spans="9:17" x14ac:dyDescent="0.35">
      <c r="I35" s="1" t="s">
        <v>5</v>
      </c>
      <c r="J35" t="s">
        <v>0</v>
      </c>
      <c r="K35">
        <v>0.1</v>
      </c>
    </row>
    <row r="36" spans="9:17" x14ac:dyDescent="0.35">
      <c r="I36" t="s">
        <v>6</v>
      </c>
      <c r="K36" t="s">
        <v>1</v>
      </c>
    </row>
    <row r="37" spans="9:17" x14ac:dyDescent="0.35">
      <c r="I37">
        <v>1</v>
      </c>
      <c r="K37">
        <f>K31 + $K$4*($O$4 - O32)*Q32*I31</f>
        <v>0.30404112187273952</v>
      </c>
      <c r="L37">
        <f>K37*I37</f>
        <v>0.30404112187273952</v>
      </c>
    </row>
    <row r="38" spans="9:17" x14ac:dyDescent="0.35">
      <c r="M38">
        <f>L37+L39</f>
        <v>0.60808224374547903</v>
      </c>
      <c r="O38">
        <f>1/(1+EXP(-$K$3*M38))</f>
        <v>0.64750321193618332</v>
      </c>
      <c r="Q38">
        <f xml:space="preserve"> $K$4 * O38 * (1 - O38)</f>
        <v>2.2824280246850938E-2</v>
      </c>
    </row>
    <row r="39" spans="9:17" x14ac:dyDescent="0.35">
      <c r="I39">
        <v>1</v>
      </c>
      <c r="K39">
        <f>K33 + $K$4*($O$4 - O32)*Q32*I33</f>
        <v>0.30404112187273952</v>
      </c>
      <c r="L39">
        <f>K39*I39</f>
        <v>0.30404112187273952</v>
      </c>
    </row>
    <row r="41" spans="9:17" x14ac:dyDescent="0.35">
      <c r="I41" s="1" t="s">
        <v>5</v>
      </c>
      <c r="J41" t="s">
        <v>0</v>
      </c>
      <c r="K41">
        <v>0.1</v>
      </c>
    </row>
    <row r="42" spans="9:17" x14ac:dyDescent="0.35">
      <c r="I42" t="s">
        <v>6</v>
      </c>
      <c r="K42" t="s">
        <v>1</v>
      </c>
    </row>
    <row r="43" spans="9:17" x14ac:dyDescent="0.35">
      <c r="I43">
        <v>1</v>
      </c>
      <c r="K43">
        <f>K37 + $K$4*($O$4 - O38)*Q38*I37</f>
        <v>0.30484567042042787</v>
      </c>
      <c r="L43">
        <f>K43*I43</f>
        <v>0.30484567042042787</v>
      </c>
    </row>
    <row r="44" spans="9:17" x14ac:dyDescent="0.35">
      <c r="M44">
        <f>L43+L45</f>
        <v>0.60969134084085574</v>
      </c>
      <c r="O44">
        <f>1/(1+EXP(-$K$3*M44))</f>
        <v>0.64787038953895282</v>
      </c>
      <c r="Q44">
        <f xml:space="preserve"> $K$4 * O44 * (1 - O44)</f>
        <v>2.2813434789759838E-2</v>
      </c>
    </row>
    <row r="45" spans="9:17" x14ac:dyDescent="0.35">
      <c r="I45">
        <v>1</v>
      </c>
      <c r="K45">
        <f>K39 + $K$4*($O$4 - O38)*Q38*I39</f>
        <v>0.30484567042042787</v>
      </c>
      <c r="L45">
        <f>K45*I45</f>
        <v>0.30484567042042787</v>
      </c>
    </row>
    <row r="47" spans="9:17" x14ac:dyDescent="0.35">
      <c r="I47" s="1" t="s">
        <v>5</v>
      </c>
      <c r="J47" t="s">
        <v>0</v>
      </c>
      <c r="K47">
        <v>0.1</v>
      </c>
    </row>
    <row r="48" spans="9:17" x14ac:dyDescent="0.35">
      <c r="I48" t="s">
        <v>6</v>
      </c>
      <c r="K48" t="s">
        <v>1</v>
      </c>
    </row>
    <row r="49" spans="9:17" x14ac:dyDescent="0.35">
      <c r="I49">
        <v>1</v>
      </c>
      <c r="K49">
        <f>K43 + $K$4*($O$4 - O44)*Q44*I43</f>
        <v>0.30564899901100756</v>
      </c>
      <c r="L49">
        <f>K49*I49</f>
        <v>0.30564899901100756</v>
      </c>
    </row>
    <row r="50" spans="9:17" x14ac:dyDescent="0.35">
      <c r="M50">
        <f>L49+L51</f>
        <v>0.61129799802201512</v>
      </c>
      <c r="O50">
        <f>1/(1+EXP(-$K$3*M50))</f>
        <v>0.64823683608916394</v>
      </c>
      <c r="Q50">
        <f xml:space="preserve"> $K$4 * O50 * (1 - O50)</f>
        <v>2.2802584042627437E-2</v>
      </c>
    </row>
    <row r="51" spans="9:17" x14ac:dyDescent="0.35">
      <c r="I51">
        <v>1</v>
      </c>
      <c r="K51">
        <f>K45 + $K$4*($O$4 - O44)*Q44*I45</f>
        <v>0.30564899901100756</v>
      </c>
      <c r="L51">
        <f>K51*I51</f>
        <v>0.30564899901100756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Yiu Simon</dc:creator>
  <cp:lastModifiedBy>Yiu Simon</cp:lastModifiedBy>
  <dcterms:created xsi:type="dcterms:W3CDTF">2025-08-28T08:42:59Z</dcterms:created>
  <dcterms:modified xsi:type="dcterms:W3CDTF">2025-08-28T09:32:09Z</dcterms:modified>
</cp:coreProperties>
</file>