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내 문서\포트폴리오\깃허브 업로드용\"/>
    </mc:Choice>
  </mc:AlternateContent>
  <xr:revisionPtr revIDLastSave="0" documentId="13_ncr:1_{D7B41C2E-7A55-40F9-9D76-C6D67EA7AC8E}" xr6:coauthVersionLast="47" xr6:coauthVersionMax="47" xr10:uidLastSave="{00000000-0000-0000-0000-000000000000}"/>
  <bookViews>
    <workbookView xWindow="-120" yWindow="-120" windowWidth="51840" windowHeight="21240" xr2:uid="{00000000-000D-0000-FFFF-FFFF00000000}"/>
  </bookViews>
  <sheets>
    <sheet name="TC총합" sheetId="10" r:id="rId1"/>
    <sheet name="카트" sheetId="2" r:id="rId2"/>
    <sheet name="프렌즈" sheetId="3" r:id="rId3"/>
    <sheet name="스킨" sheetId="4" r:id="rId4"/>
    <sheet name="아이템" sheetId="5" r:id="rId5"/>
    <sheet name="엠블럼" sheetId="6" r:id="rId6"/>
    <sheet name="펫" sheetId="7" r:id="rId7"/>
    <sheet name="트랙" sheetId="8" r:id="rId8"/>
    <sheet name="미션" sheetId="9" r:id="rId9"/>
  </sheets>
  <externalReferences>
    <externalReference r:id="rId10"/>
  </externalReferences>
  <definedNames>
    <definedName name="BA_mainOption" localSheetId="0">#REF!</definedName>
    <definedName name="BA_mainOption">#REF!</definedName>
    <definedName name="buildingFusionProperties" localSheetId="0">#REF!</definedName>
    <definedName name="buildingFusionProperties">#REF!</definedName>
    <definedName name="DB_Skill" localSheetId="0">#REF!</definedName>
    <definedName name="DB_Skill">#REF!</definedName>
    <definedName name="DB_value" localSheetId="0">[1]참조!$A$2:$C$17</definedName>
    <definedName name="DB_value">#REF!</definedName>
    <definedName name="DB_Wave_Reward" localSheetId="0">#REF!</definedName>
    <definedName name="DB_Wave_Reward">#REF!</definedName>
    <definedName name="element" localSheetId="0">#REF!</definedName>
    <definedName name="element">#REF!</definedName>
    <definedName name="ENPC_Attack_Ani" localSheetId="0">#REF!</definedName>
    <definedName name="ENPC_Attack_Ani">#REF!</definedName>
    <definedName name="ENPC_Skill_Ani" localSheetId="0">#REF!</definedName>
    <definedName name="ENPC_Skill_Ani">#REF!</definedName>
    <definedName name="melodyPangPang" localSheetId="0">#REF!</definedName>
    <definedName name="melodyPangPang">#REF!</definedName>
    <definedName name="게임_머니" localSheetId="0">#REF!</definedName>
    <definedName name="게임_머니">#REF!</definedName>
    <definedName name="김상기" localSheetId="0">#REF!</definedName>
    <definedName name="김상기">#REF!</definedName>
    <definedName name="ㄹㅊㅎ" localSheetId="0">#REF!</definedName>
    <definedName name="ㄹㅊㅎ">#REF!</definedName>
    <definedName name="ㅁㄴㄴㄴㄴ" localSheetId="0">#REF!</definedName>
    <definedName name="ㅁㄴㄴㄴㄴ">#REF!</definedName>
    <definedName name="ㅁㅁㅁ" localSheetId="0">#REF!</definedName>
    <definedName name="ㅁㅁㅁ">#REF!</definedName>
    <definedName name="ㅂㅂㅂ" localSheetId="0">#REF!</definedName>
    <definedName name="ㅂㅂㅂ">#REF!</definedName>
    <definedName name="밸런스기준_HP_시작" localSheetId="0">#REF!</definedName>
    <definedName name="밸런스기준_HP_시작">#REF!</definedName>
    <definedName name="밸런스기준_평타전투시간" localSheetId="0">#REF!</definedName>
    <definedName name="밸런스기준_평타전투시간">#REF!</definedName>
    <definedName name="스펙_Lv.1" localSheetId="4">#REF!</definedName>
    <definedName name="스펙_Lv.1" localSheetId="1">#REF!</definedName>
    <definedName name="스펙_Lv.1" localSheetId="2">#REF!</definedName>
    <definedName name="스펙_Lv.1">#REF!</definedName>
    <definedName name="스펙Lv1" localSheetId="4">#REF!</definedName>
    <definedName name="스펙Lv1" localSheetId="1">#REF!</definedName>
    <definedName name="스펙Lv1" localSheetId="2">#REF!</definedName>
    <definedName name="스펙Lv1">#REF!</definedName>
    <definedName name="지불수단" localSheetId="0">#REF!</definedName>
    <definedName name="지불수단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3" roundtripDataSignature="AMtx7mgiQlDTh8BYH+EosnYSJZUA1S7v2w=="/>
    </ext>
  </extLst>
</workbook>
</file>

<file path=xl/calcChain.xml><?xml version="1.0" encoding="utf-8"?>
<calcChain xmlns="http://schemas.openxmlformats.org/spreadsheetml/2006/main">
  <c r="B114" i="9" l="1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D10" i="9"/>
  <c r="D9" i="9"/>
  <c r="D8" i="9"/>
  <c r="D7" i="9"/>
  <c r="D6" i="9"/>
  <c r="D10" i="8"/>
  <c r="D9" i="8"/>
  <c r="D8" i="8"/>
  <c r="D7" i="8"/>
  <c r="D6" i="8"/>
  <c r="D10" i="7"/>
  <c r="D9" i="7"/>
  <c r="D8" i="7"/>
  <c r="D7" i="7"/>
  <c r="D6" i="7"/>
  <c r="D10" i="6"/>
  <c r="D9" i="6"/>
  <c r="D8" i="6"/>
  <c r="D7" i="6"/>
  <c r="D6" i="6"/>
  <c r="D10" i="5"/>
  <c r="D9" i="5"/>
  <c r="D8" i="5"/>
  <c r="D7" i="5"/>
  <c r="D6" i="5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D10" i="4"/>
  <c r="D9" i="4"/>
  <c r="D8" i="4"/>
  <c r="D7" i="4"/>
  <c r="D6" i="4"/>
  <c r="D10" i="3"/>
  <c r="D9" i="3"/>
  <c r="D8" i="3"/>
  <c r="D7" i="3"/>
  <c r="D6" i="3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D10" i="2"/>
  <c r="D9" i="2"/>
  <c r="D8" i="2"/>
  <c r="D7" i="2"/>
  <c r="D6" i="2"/>
  <c r="F39" i="10"/>
  <c r="I41" i="10"/>
  <c r="G49" i="10"/>
  <c r="F47" i="10"/>
  <c r="H41" i="10"/>
  <c r="E41" i="10"/>
  <c r="H37" i="10"/>
  <c r="I37" i="10"/>
  <c r="E49" i="10"/>
  <c r="G45" i="10"/>
  <c r="H43" i="10"/>
  <c r="H35" i="10"/>
  <c r="F37" i="10"/>
  <c r="I47" i="10"/>
  <c r="G35" i="10"/>
  <c r="G41" i="10"/>
  <c r="E39" i="10"/>
  <c r="I39" i="10"/>
  <c r="G43" i="10"/>
  <c r="E45" i="10"/>
  <c r="E43" i="10"/>
  <c r="F45" i="10"/>
  <c r="H47" i="10"/>
  <c r="H39" i="10"/>
  <c r="H49" i="10"/>
  <c r="H45" i="10"/>
  <c r="F49" i="10"/>
  <c r="F41" i="10"/>
  <c r="I35" i="10"/>
  <c r="G47" i="10"/>
  <c r="E47" i="10"/>
  <c r="E35" i="10"/>
  <c r="E37" i="10"/>
  <c r="I43" i="10"/>
  <c r="G39" i="10"/>
  <c r="F35" i="10"/>
  <c r="I49" i="10"/>
  <c r="F43" i="10"/>
  <c r="I45" i="10"/>
  <c r="G37" i="10"/>
  <c r="D37" i="10" l="1"/>
  <c r="E38" i="10" s="1"/>
  <c r="D39" i="10"/>
  <c r="E40" i="10" s="1"/>
  <c r="D49" i="10"/>
  <c r="E50" i="10" s="1"/>
  <c r="D41" i="10"/>
  <c r="G42" i="10" s="1"/>
  <c r="D43" i="10"/>
  <c r="F44" i="10" s="1"/>
  <c r="D45" i="10"/>
  <c r="F46" i="10" s="1"/>
  <c r="D47" i="10"/>
  <c r="E48" i="10" s="1"/>
  <c r="C24" i="10"/>
  <c r="C25" i="10"/>
  <c r="C26" i="10"/>
  <c r="C27" i="10"/>
  <c r="C28" i="10"/>
  <c r="F9" i="6"/>
  <c r="F6" i="6"/>
  <c r="D5" i="2"/>
  <c r="F10" i="2" s="1"/>
  <c r="D5" i="9"/>
  <c r="D5" i="3"/>
  <c r="F6" i="3" s="1"/>
  <c r="D5" i="5"/>
  <c r="F6" i="5" s="1"/>
  <c r="D5" i="7"/>
  <c r="F9" i="7" s="1"/>
  <c r="D5" i="4"/>
  <c r="F9" i="4" s="1"/>
  <c r="D5" i="6"/>
  <c r="F8" i="6" s="1"/>
  <c r="D5" i="8"/>
  <c r="F9" i="8" s="1"/>
  <c r="F10" i="9" l="1"/>
  <c r="F7" i="9"/>
  <c r="E42" i="10"/>
  <c r="F50" i="10"/>
  <c r="F42" i="10"/>
  <c r="I42" i="10"/>
  <c r="H38" i="10"/>
  <c r="H50" i="10"/>
  <c r="I38" i="10"/>
  <c r="I44" i="10"/>
  <c r="G46" i="10"/>
  <c r="H46" i="10"/>
  <c r="G44" i="10"/>
  <c r="E46" i="10"/>
  <c r="F48" i="10"/>
  <c r="I48" i="10"/>
  <c r="H42" i="10"/>
  <c r="H40" i="10"/>
  <c r="F40" i="10"/>
  <c r="I50" i="10"/>
  <c r="I40" i="10"/>
  <c r="G38" i="10"/>
  <c r="G48" i="10"/>
  <c r="H44" i="10"/>
  <c r="E44" i="10"/>
  <c r="F38" i="10"/>
  <c r="I46" i="10"/>
  <c r="H48" i="10"/>
  <c r="G50" i="10"/>
  <c r="G40" i="10"/>
  <c r="F9" i="9"/>
  <c r="F6" i="4"/>
  <c r="F10" i="4"/>
  <c r="C23" i="10"/>
  <c r="D24" i="10" s="1"/>
  <c r="D26" i="10"/>
  <c r="F8" i="9"/>
  <c r="F6" i="8"/>
  <c r="F7" i="6"/>
  <c r="F5" i="6" s="1"/>
  <c r="F10" i="6"/>
  <c r="F7" i="7"/>
  <c r="F6" i="9"/>
  <c r="F7" i="5"/>
  <c r="F8" i="2"/>
  <c r="F8" i="3"/>
  <c r="F8" i="7"/>
  <c r="F9" i="5"/>
  <c r="F8" i="5"/>
  <c r="F6" i="7"/>
  <c r="F7" i="2"/>
  <c r="F6" i="2"/>
  <c r="F10" i="3"/>
  <c r="F9" i="2"/>
  <c r="F9" i="3"/>
  <c r="F8" i="4"/>
  <c r="F7" i="4"/>
  <c r="F10" i="5"/>
  <c r="F10" i="8"/>
  <c r="F7" i="8"/>
  <c r="F10" i="7"/>
  <c r="F8" i="8"/>
  <c r="F7" i="3"/>
  <c r="F5" i="9" l="1"/>
  <c r="D42" i="10"/>
  <c r="D27" i="10"/>
  <c r="D25" i="10"/>
  <c r="D28" i="10"/>
  <c r="D23" i="10" s="1"/>
  <c r="D48" i="10"/>
  <c r="D38" i="10"/>
  <c r="D50" i="10"/>
  <c r="D40" i="10"/>
  <c r="D46" i="10"/>
  <c r="D44" i="10"/>
  <c r="F5" i="7"/>
  <c r="F5" i="4"/>
  <c r="F5" i="2"/>
  <c r="F5" i="8"/>
  <c r="F5" i="3"/>
  <c r="F5" i="5"/>
  <c r="D35" i="10" l="1"/>
  <c r="I36" i="10" s="1"/>
  <c r="G36" i="10" l="1"/>
  <c r="H36" i="10"/>
  <c r="F36" i="10"/>
  <c r="E36" i="10"/>
  <c r="D36" i="10" l="1"/>
</calcChain>
</file>

<file path=xl/sharedStrings.xml><?xml version="1.0" encoding="utf-8"?>
<sst xmlns="http://schemas.openxmlformats.org/spreadsheetml/2006/main" count="2056" uniqueCount="663">
  <si>
    <t>1. Major 이상 이슈 List</t>
  </si>
  <si>
    <t>키</t>
  </si>
  <si>
    <t>요약</t>
  </si>
  <si>
    <t>우선순위</t>
  </si>
  <si>
    <t>- 이슈 상세는 BTS List 파일 별도 첨부 -</t>
  </si>
  <si>
    <t>2. 확인 불가(N/A) List</t>
  </si>
  <si>
    <t>3. 테스트 이슈 List (특정 사유로 테스트가 불가한 항목)</t>
  </si>
  <si>
    <t>TC 항목</t>
  </si>
  <si>
    <t>TC 수행율</t>
  </si>
  <si>
    <t>Test Case 참고사항</t>
  </si>
  <si>
    <t>Total Case</t>
  </si>
  <si>
    <r>
      <rPr>
        <b/>
        <sz val="9"/>
        <rFont val="맑은 고딕"/>
        <family val="3"/>
        <charset val="129"/>
      </rPr>
      <t xml:space="preserve">Not Test </t>
    </r>
    <r>
      <rPr>
        <sz val="9"/>
        <rFont val="맑은 고딕"/>
        <family val="3"/>
        <charset val="129"/>
      </rPr>
      <t xml:space="preserve">: 아직 테스트를 수행하지 않은 사항
</t>
    </r>
    <r>
      <rPr>
        <b/>
        <sz val="9"/>
        <rFont val="맑은 고딕"/>
        <family val="3"/>
        <charset val="129"/>
      </rPr>
      <t>Pass</t>
    </r>
    <r>
      <rPr>
        <sz val="9"/>
        <rFont val="맑은 고딕"/>
        <family val="3"/>
        <charset val="129"/>
      </rPr>
      <t xml:space="preserve"> : 테스트를 수행했고, 해당 항목이 기대 결과대로 정상 작동
</t>
    </r>
    <r>
      <rPr>
        <b/>
        <sz val="9"/>
        <rFont val="맑은 고딕"/>
        <family val="3"/>
        <charset val="129"/>
      </rPr>
      <t>Fail</t>
    </r>
    <r>
      <rPr>
        <sz val="9"/>
        <rFont val="맑은 고딕"/>
        <family val="3"/>
        <charset val="129"/>
      </rPr>
      <t xml:space="preserve"> : 테스트를 수행했고, 해당 항목이 기대 결과대로 작동하지 않는 항목
- 기획서와 다르게 구현되어 있거나, 기능이 정상 작동하지 않거나, 다른 기타 이슈로 기대 결과대로 확인할 수 있는 상황일때 선택함
- 반드시 Fail 인 경우에는 &lt;QA Comment&gt; 컬럼에 Fail 사유에 대해 간략히 기술하고, BTS에 버그로 등록 후 &lt;BTS ID&gt; 컬럼에 BTS &lt;키&gt; 정보를 링크로 연결해 놓아야 함
</t>
    </r>
    <r>
      <rPr>
        <b/>
        <sz val="9"/>
        <rFont val="맑은 고딕"/>
        <family val="3"/>
        <charset val="129"/>
      </rPr>
      <t>N/A (Not Available</t>
    </r>
    <r>
      <rPr>
        <sz val="9"/>
        <rFont val="맑은 고딕"/>
        <family val="3"/>
        <charset val="129"/>
      </rPr>
      <t xml:space="preserve">) : 해당사항 없음 또는 유효하지 않음
- 해당 테스트 항목은 특정 OS에서는 지원하지 않는 스펙이거나, 기획변경 또는 기타 다른 이유로 해당 항목을 테스트 할 수 없는 상황일때 선택함. 반드시 Comment에 사유 작성해야 함
</t>
    </r>
    <r>
      <rPr>
        <b/>
        <sz val="9"/>
        <color rgb="FFC00000"/>
        <rFont val="맑은 고딕"/>
        <family val="3"/>
        <charset val="129"/>
      </rPr>
      <t>Block</t>
    </r>
    <r>
      <rPr>
        <sz val="9"/>
        <color rgb="FFC00000"/>
        <rFont val="맑은 고딕"/>
        <family val="3"/>
        <charset val="129"/>
      </rPr>
      <t xml:space="preserve"> : 테스트 진행 불가 
- 어떠한 Fail 발생을 이유로 이후 항목에 대한 테스트가 불가한 상태일 때
- Block의 경우, BTS No 표기를 Fail Case와 동일하게 체크하며 &lt;QA Comment&gt; 컬럼에 사유로 인한 테스트 불가를 명시해주어야 함</t>
    </r>
  </si>
  <si>
    <t>Not Test</t>
  </si>
  <si>
    <t>Pass</t>
  </si>
  <si>
    <t>Fail</t>
  </si>
  <si>
    <t>N/A</t>
  </si>
  <si>
    <t>Block</t>
  </si>
  <si>
    <t>※ Test Result 필드 위치가 변경되는 경우, 위 집계 테이블의 각 테스트 결과(Not Test, Pass, Fail, N/A) 집계하는 수식을 엑셀의 해당 Sheet명과 셀명으로 수정해야 함</t>
  </si>
  <si>
    <t>자동계산영역</t>
  </si>
  <si>
    <t xml:space="preserve">테스트 정보 </t>
  </si>
  <si>
    <r>
      <rPr>
        <b/>
        <sz val="9"/>
        <rFont val="맑은 고딕"/>
        <family val="3"/>
        <charset val="129"/>
      </rPr>
      <t>Not Test</t>
    </r>
    <r>
      <rPr>
        <sz val="9"/>
        <rFont val="맑은 고딕"/>
        <family val="3"/>
        <charset val="129"/>
      </rPr>
      <t xml:space="preserve"> : 아직 테스트를 수행하지 않은 사항
</t>
    </r>
    <r>
      <rPr>
        <b/>
        <sz val="9"/>
        <rFont val="맑은 고딕"/>
        <family val="3"/>
        <charset val="129"/>
      </rPr>
      <t>Pass</t>
    </r>
    <r>
      <rPr>
        <sz val="9"/>
        <rFont val="맑은 고딕"/>
        <family val="3"/>
        <charset val="129"/>
      </rPr>
      <t xml:space="preserve"> : 테스트를 수행했고, 해당 항목이 기대 결과대로 정상 작동
</t>
    </r>
    <r>
      <rPr>
        <b/>
        <sz val="9"/>
        <rFont val="맑은 고딕"/>
        <family val="3"/>
        <charset val="129"/>
      </rPr>
      <t xml:space="preserve">Fail </t>
    </r>
    <r>
      <rPr>
        <sz val="9"/>
        <rFont val="맑은 고딕"/>
        <family val="3"/>
        <charset val="129"/>
      </rPr>
      <t xml:space="preserve">: 테스트를 수행했고, 해당 항목이 기대 결과대로 작동하지 않는 항목
- 기획서와 다르게 구현되어 있거나, 기능이 정상 작동하지 않거나, 다른 기타 이슈로 기대 결과대로 확인할 수 있는 상황일때 선택함
- 반드시 Fail 인 경우에는 &lt;QA Comment&gt; 컬럼에 Fail 사유에 대해 간략히 기술하고, BTS에 버그로 등록 후 &lt;BTS ID&gt; 컬럼에 BTS &lt;키&gt; 정보를 링크로 연결해 놓아야 함
</t>
    </r>
    <r>
      <rPr>
        <b/>
        <sz val="9"/>
        <rFont val="맑은 고딕"/>
        <family val="3"/>
        <charset val="129"/>
      </rPr>
      <t>N/A (Not Available)</t>
    </r>
    <r>
      <rPr>
        <sz val="9"/>
        <rFont val="맑은 고딕"/>
        <family val="3"/>
        <charset val="129"/>
      </rPr>
      <t xml:space="preserve"> : 해당사항 없음 또는 유효하지 않음
- 해당 테스트 항목은 특정 OS에서는 지원하지 않는 스펙이거나, 기획변경 또는 기타 다른 이유로 해당 항목을 테스트 할 수 없는 상황일때 선택함. 반드시 Comment에 사유 작성해야 함
</t>
    </r>
    <r>
      <rPr>
        <b/>
        <sz val="9"/>
        <rFont val="맑은 고딕"/>
        <family val="3"/>
        <charset val="129"/>
      </rPr>
      <t>Block</t>
    </r>
    <r>
      <rPr>
        <sz val="9"/>
        <rFont val="맑은 고딕"/>
        <family val="3"/>
        <charset val="129"/>
      </rPr>
      <t xml:space="preserve"> : 테스트 진행 불가 
- 어떠한 Fail 발생을 이유로 이후 항목에 대한 테스트가 불가한 상태일 때
- Block의 경우, BTS No 표기를 Fail Case와 동일하게 체크하며 &lt;QA Comment&gt; 컬럼에 사유로 인한 테스트 불가를 명시해주어야 함
</t>
    </r>
  </si>
  <si>
    <t>클라이언트 버전</t>
  </si>
  <si>
    <t>0.2.0</t>
  </si>
  <si>
    <t>리소스 버전</t>
  </si>
  <si>
    <t>Source_1</t>
  </si>
  <si>
    <t xml:space="preserve">테스트 서버 </t>
  </si>
  <si>
    <t>QA 외부 서버</t>
  </si>
  <si>
    <t>테스트 진행일</t>
  </si>
  <si>
    <t>테스트 멤버</t>
  </si>
  <si>
    <t>테스트 디바이스</t>
  </si>
  <si>
    <t>No.</t>
  </si>
  <si>
    <t>Unit type</t>
  </si>
  <si>
    <t>Cart name</t>
  </si>
  <si>
    <t>Image</t>
  </si>
  <si>
    <t>Spec</t>
  </si>
  <si>
    <t>Conditions acquisition</t>
  </si>
  <si>
    <t>Acquisition Costs</t>
  </si>
  <si>
    <t>First grade</t>
  </si>
  <si>
    <t>In Game</t>
  </si>
  <si>
    <t>Result(AOS)</t>
  </si>
  <si>
    <t>BTS 키</t>
  </si>
  <si>
    <t>QA Comment</t>
  </si>
  <si>
    <t>FRD 카트</t>
  </si>
  <si>
    <t>스피더</t>
  </si>
  <si>
    <t>대쉬 - 6
코너 - 5
업힐 - 7
다운힐 - 4
터보 - 6
터프 - 4
속도 - 3
가속도 - 2
에너지 - 4</t>
  </si>
  <si>
    <t>설계도 조합</t>
  </si>
  <si>
    <t>초급</t>
  </si>
  <si>
    <t>1. 차고 : 카트 선택 시 UI 정상 변경 확인
2. 강화 : 카트 레벨업 Lv.1 -&gt; Lv.MAX 가능 확인
3. 업그레이드 : 카트 업그레이드 불가능 확인
4. 진입 : 레이싱 진입시 카트 UI 정상 확인
5. 이동 : 레이싱 시작 시 전진 좌.우, 좌우 드리프트 정상 동작
6. 빅 점프 트릭 : 트릭 진입 시 점프 모션 동작 확인
50. 피격 :  피격 시 중 카트 이미지 정상</t>
  </si>
  <si>
    <t>FRD-66</t>
  </si>
  <si>
    <t>[8_파츠] 카트의 능력치가 기획과 상이한 현상</t>
  </si>
  <si>
    <t>롤러빵</t>
  </si>
  <si>
    <t>대쉬 - 6
코너 - 4
업힐 - 4
다운힐 - 7
터보 - 6
터프 - 5
속도 - 3
가속도 - 4
에너지 - 2</t>
  </si>
  <si>
    <t>러쉬카우</t>
  </si>
  <si>
    <t>대쉬 - 9
코너 - 2
업힐 - 4
다운힐 - 5
터보 - 6
터프 - 6
속도 - 2
가속도 - 4
에너지 - 3</t>
  </si>
  <si>
    <t>페리어</t>
  </si>
  <si>
    <t>대쉬 - 5
코너 - 7
업힐 - 6
다운힐 - 5
터보 - 4
터프 - 5
속도 - 4
가속도 - 3
에너지 - 2</t>
  </si>
  <si>
    <t>버그라니</t>
  </si>
  <si>
    <t>대쉬 - 5
코너 - 6
업힐 - 6
다운힐 - 4
터보 - 9
터프 - 2
속도 - 3
가속도 - 2
에너지 - 4</t>
  </si>
  <si>
    <t>힙포타</t>
  </si>
  <si>
    <t>대쉬 - 6
코너 - 5
업힐 - 6
다운힐 - 4
터보 - 4
터프 - 7
속도 - 4
가속도 - 2
에너지 - 3</t>
  </si>
  <si>
    <t>브릭카</t>
  </si>
  <si>
    <t>대쉬 - 8
코너 - 3
업힐 - 7
다운힐 - 4
터보 - 6
터프 - 6
속도 - 2
가속도 -4 
에너지 - 4</t>
  </si>
  <si>
    <t>중급</t>
  </si>
  <si>
    <t>보트카</t>
  </si>
  <si>
    <t>대쉬 - 7
코너 - 3
업힐 - 4
다운힐 - 8
터보 - 5
터프 - 7
속도 - 3
가속도 - 3
에너지 - 4</t>
  </si>
  <si>
    <t>래비타</t>
  </si>
  <si>
    <t>대쉬 - 3
코너 - 8
업힐 - 7
다운힐 - 3
터보 - 6
터프 - 7
속도 - 4
가속도 - 3 
에너지 - 3</t>
  </si>
  <si>
    <t>모터샤크</t>
  </si>
  <si>
    <t>대쉬 - 8
코너 - 4
업힐 - 5
다운힐 - 5
터보 - 8
터프 - 4
속도 - 4
가속도 - 4
에너지 - 2</t>
  </si>
  <si>
    <t>프로기</t>
  </si>
  <si>
    <t>대쉬 - 3
코너 - 9
업힐 - 9
다운힐 - 3
터보 - 3
터프 - 9
속도 - 3
가속도 - 5
에너지 - 3</t>
  </si>
  <si>
    <t>상급</t>
  </si>
  <si>
    <t>노블러</t>
  </si>
  <si>
    <t>대쉬 - 5
코너 - 8
업힐 - 5
다운힐 - 8
터보 - 5
터프 - 5
속도 - 4
가속도 - 4
에너지 - 3</t>
  </si>
  <si>
    <t>에어윙</t>
  </si>
  <si>
    <t>대쉬 - 9
코너 - 4
업힐 - 7
다운힐 - 5
터보 - 7
터프 - 4
속도 - 5
가속도 - 3
에너지 - 3</t>
  </si>
  <si>
    <t>터프킹</t>
  </si>
  <si>
    <t>대쉬 - 7
코너 - 4
업힐 - 6
다운힐 - 7
터보 - 3
터프 - 9
속도 - 4
가속도 - 3
에너지 - 4</t>
  </si>
  <si>
    <t>펑키스터</t>
  </si>
  <si>
    <t>대쉬 - 6
코너 - 7
업힐 - 7
다운힐 - 6
터보 - 8
터프 - 4
속도 - 5
가속도 - 4
에너지 - 3</t>
  </si>
  <si>
    <t>고급</t>
  </si>
  <si>
    <t>팬저</t>
  </si>
  <si>
    <t>대쉬 - 6
코너 - 7
업힐 - 5
다운힐 - 7
터보 - 6
터프 - 7
속도 - 4
가속도 - 4
에너지 - 4</t>
  </si>
  <si>
    <t>스와로브</t>
  </si>
  <si>
    <t>이미지 없음</t>
  </si>
  <si>
    <t>대쉬 - 8
코너 - 5
업힐 - 4
다운힐 - 8
터보 - 7
터프 - 6
속도 - 3
가속도 - 5
에너지 - 4</t>
  </si>
  <si>
    <t>블레이즈</t>
  </si>
  <si>
    <t>대쉬 - 5
코너 - 8
업힐 - 9
다운힐 - 4
터보 - 6
터프 - 8
속도 - 4
가속도 - 4
에너지 - 5</t>
  </si>
  <si>
    <t>특급</t>
  </si>
  <si>
    <t>퓨처윙</t>
  </si>
  <si>
    <t>대쉬 - 9
코너 - 4
업힐 - 6
다운힐 - 8
터보 - 8
터프 - 5
속도 - 5
가속도 - 3
에너지 - 5</t>
  </si>
  <si>
    <t>클래비</t>
  </si>
  <si>
    <t>대쉬 - 8
코너 - 6
업힐 - 7
다운힐 - 6
터보 - 6
터프 - 7
속도 - 5
가속도 - 5
에너지 - 3</t>
  </si>
  <si>
    <t>Unit name</t>
  </si>
  <si>
    <t>Skill Point</t>
  </si>
  <si>
    <t>FRD레이서</t>
  </si>
  <si>
    <t>겨울의상 네오</t>
  </si>
  <si>
    <t xml:space="preserve">
</t>
  </si>
  <si>
    <t>파워아이템1 - 소화기 &gt; 독가스
파워아이템2 - 베개 &gt; 가시덩굴
파워아이템3 - 비구름 &gt; 비눗방울</t>
  </si>
  <si>
    <t>뽑기에서 계약서를 모아 획득</t>
  </si>
  <si>
    <t>FRD-65</t>
  </si>
  <si>
    <t>[8_파츠]레이서 파츠의 이름이 기획과 상이한 현상</t>
  </si>
  <si>
    <t>겨울의상 라이언</t>
  </si>
  <si>
    <t>파워아이템1 - 타이어 &gt; 광폭타이어
파워아이템2 - 냄비 &gt; 거대화
파워아이템3 - 무지개 &gt; 무지석상</t>
  </si>
  <si>
    <t>레드머플러 무지</t>
  </si>
  <si>
    <t>파워아이템1 - 오리발 &gt; 1톤오리발
파워아이템2 - UFO &gt; 멀티 UFO
파워아이템3 - 뿅망치 &gt; 황금뿅망치</t>
  </si>
  <si>
    <t>턱시도 프로도</t>
  </si>
  <si>
    <t>파워아이템1 - 베개 &gt; 폭탄
파워아이템2 - 타이어 &gt; 회오리
파워아이템3 - 비구름 &gt; 재빠른갈매기폭탄</t>
  </si>
  <si>
    <t>겨울의상 어피치</t>
  </si>
  <si>
    <t>파워아이템1 - UFO &gt; 멀티 UFO
파워아이템2 - 베개 &gt; 콘석상
파워아이템3 - 소화기 &gt; 붉은가시덩굴</t>
  </si>
  <si>
    <t>FRD-87</t>
  </si>
  <si>
    <r>
      <rPr>
        <sz val="9"/>
        <rFont val="맑은 고딕"/>
        <family val="3"/>
        <charset val="129"/>
      </rPr>
      <t>[7_1_인게임] 특정 레이서 장착 시 인게임 내 모션이 없는 현상</t>
    </r>
  </si>
  <si>
    <t>레이서 라이언</t>
  </si>
  <si>
    <t>파워아이템1 - 냄비 &gt; 팀방패
파워아이템2 - 오리발 &gt; 황금뿅망치
파워아이템3 - 비구름 &gt; 무지석상</t>
  </si>
  <si>
    <t>인디언 튜브</t>
  </si>
  <si>
    <t>파워아이템1 - 오리발 &gt; 1톤오리발
파워아이템2 - 뿅망치 &gt; 갈매기폭탄
파워아이템3 - 소화기 &gt; 더블회오리</t>
  </si>
  <si>
    <t>FRD-84</t>
  </si>
  <si>
    <t>[8_2_파츠] 특정 레이서의 특정 모션 시 모델링이 비정상적으로 노출되는 현상</t>
  </si>
  <si>
    <t>힙합 제이지</t>
  </si>
  <si>
    <t>파워아이템1 - 소화기 &gt; 보호막
파워아이템2 - UFO &gt; 팀방패
파워아이템3 - 무지개 &gt; 황금무지개</t>
  </si>
  <si>
    <t>겨울의상 튜브</t>
  </si>
  <si>
    <t>파워아이템1 - 소화기 &gt; 독가스
파워아이템2 - 타이어 &gt; 가시덩굴
파워아이템3 - UFO &gt; 거대비눗방울</t>
  </si>
  <si>
    <t>FRD-84
FRD-85</t>
  </si>
  <si>
    <t>[8_2_파츠] 특정 레이서의 특정 모션 시 모델링이 비정상적으로 노출되는 현상
[8_2_파츠] 특정 레이서 장착 시 텍스쳐가 비정상적으로 노출되는 현상</t>
  </si>
  <si>
    <t>라이더 라이언</t>
  </si>
  <si>
    <t>파워아이템1 - 무지개 &gt; 황금무지개
파워아이템2 - 타이어 &gt; 드럼통
파워아이템3 - 오리발 &gt; 시한폭탄</t>
  </si>
  <si>
    <t>운전사 무지</t>
  </si>
  <si>
    <t>파워아이템1 - 냄비 &gt; 보호막
파워아이템2 - UFO &gt; 팀방패
파워아이템3 - 무지개 &gt; 황금무지개</t>
  </si>
  <si>
    <t>겨울의상 제이지</t>
  </si>
  <si>
    <t>파워아이템1 - 베개 &gt; 폭탄
파워아이템2 - UFO &gt; 폭탄
파워아이템3 - 비구름 &gt; 1톤오리발</t>
  </si>
  <si>
    <t>겨울의상 프로도</t>
  </si>
  <si>
    <t>파워아이템1 - 비구름 &gt; 번개구름
파워아이템2 - 타이어 &gt; 갈매기폭탄
파워아이템3 - 소화기 &gt; 재빠른갈매기폭탄</t>
  </si>
  <si>
    <t>레이서 어피치</t>
  </si>
  <si>
    <t>파워아이템1 - 냄비 &gt; 보호막
파워아이템2 - UFO &gt; 팀방패
파워아이템3 - 소화기&gt; 황금무지개</t>
  </si>
  <si>
    <t>겨울의상 무지</t>
  </si>
  <si>
    <t>파워아이템1 - 타이어 &gt; 광폭타이어
파워아이템2 - 비구름 &gt; 번개구름
파워아이템3 - 오리발 &gt; 무지석상</t>
  </si>
  <si>
    <t>마녀 네오</t>
  </si>
  <si>
    <t>파워아이템1 - UFO &gt; 멀티 UFO
파워아이템2 - 베개 &gt; 저주
파워아이템3 - 뿅망치 &gt; 황금거대화</t>
  </si>
  <si>
    <t>베테랑 라이언</t>
  </si>
  <si>
    <t>파워아이템1 - 냄비 &gt; 팀방패
파워아이템2 - 베개 &gt; 콘석상
파워아이템3 - 뿅망치 &gt; 황금팀방패</t>
  </si>
  <si>
    <t>FRD-121</t>
  </si>
  <si>
    <t>[8_2_파츠] 특정 캐릭터로 특정 아이템 획득이 안되는 현상</t>
  </si>
  <si>
    <t>FRD 카트 스킨</t>
  </si>
  <si>
    <t>스피드스타</t>
  </si>
  <si>
    <t>스피더 장착</t>
  </si>
  <si>
    <t>꾸미기 파츠 뽑기</t>
  </si>
  <si>
    <t>1. 차고 : 스킨 선택 시 UI 정상 변경 확인
2. 장착 : 해당하는 차량 이외에 장착이 되지 않는지 확인
3. 진입 : 레이싱 진입시 카트 UI 정상 확인
4. 이동 : 레이싱 시작 시 전진 좌.우, 좌우 드리프트 정상 동작
5. 빅 점프 트릭 : 트릭 진입 시 점프 모션 동작 확인
6. 피격 :  피격 시 중 카트 이미지 정상</t>
  </si>
  <si>
    <t>슈팅스타</t>
  </si>
  <si>
    <t>초코롤빵</t>
  </si>
  <si>
    <t>롤러빵 장착</t>
  </si>
  <si>
    <t>체리크림빵</t>
  </si>
  <si>
    <t>이겼소</t>
  </si>
  <si>
    <t>러쉬카우 장착</t>
  </si>
  <si>
    <t>FRD-67</t>
  </si>
  <si>
    <t>[8_2_파츠] 일부 카트 스킨이 기획과 상이하게 노출되는 현상</t>
  </si>
  <si>
    <t>성난황소</t>
  </si>
  <si>
    <t>슈퍼러너</t>
  </si>
  <si>
    <t>페리어 장착</t>
  </si>
  <si>
    <t>울트라러너</t>
  </si>
  <si>
    <t>꿀뎅이</t>
  </si>
  <si>
    <t>버그라니 장착</t>
  </si>
  <si>
    <t>장수붕뎅이</t>
  </si>
  <si>
    <t>일등하마</t>
  </si>
  <si>
    <t>힙포타 장착</t>
  </si>
  <si>
    <t>구조하마</t>
  </si>
  <si>
    <t>블록엔진</t>
  </si>
  <si>
    <t>브릭카 장착</t>
  </si>
  <si>
    <t>렛고엔진</t>
  </si>
  <si>
    <t>로드쉽</t>
  </si>
  <si>
    <t>보트카 장착</t>
  </si>
  <si>
    <t>로드요트</t>
  </si>
  <si>
    <t>야생깡총이</t>
  </si>
  <si>
    <t>래비타 장착</t>
  </si>
  <si>
    <t>탐험깡총이</t>
  </si>
  <si>
    <t>엑스로켓</t>
  </si>
  <si>
    <t>모터샤크 장착</t>
  </si>
  <si>
    <t>FRD-93</t>
  </si>
  <si>
    <t>[8_2_파츠] 특정 카트 스킨 사용 시 레이서가 비정상적으로 노출되는 현상</t>
  </si>
  <si>
    <t>메가로켓</t>
  </si>
  <si>
    <t>날쌘돌이</t>
  </si>
  <si>
    <t>프로기 장착</t>
  </si>
  <si>
    <t>노블레스</t>
  </si>
  <si>
    <t>노블러 장착</t>
  </si>
  <si>
    <t>더블윙</t>
  </si>
  <si>
    <t>에어윙 장착</t>
  </si>
  <si>
    <t>모어와일드</t>
  </si>
  <si>
    <t>터프킹 장착</t>
  </si>
  <si>
    <t>Item name</t>
  </si>
  <si>
    <t>아이템</t>
  </si>
  <si>
    <t>가시덩굴</t>
  </si>
  <si>
    <t>후방에 3개의 작은 오브젝트를 설치하여 진로방해함
설치형(3개 작은 오브젝트)
진로방해
파괴불가
5초 후 가시덩굴 소멸</t>
  </si>
  <si>
    <t>트랙 내 아이템 상자(랜덤)</t>
  </si>
  <si>
    <t>-</t>
  </si>
  <si>
    <t>1. 획득 : 트랙 내 아이템 상자로 획득
2. 아이템 사용 : 아이템 고유 효과 및 이미지 정상
3. 순위 리스트 : 레이싱 순위 리스트 아이템 이미지 확인
4. 후방 레이더 : 후방 피격 아이템 이미지 확인
5. 피격 카메라 : 아이템 효과 및 이미지 확인</t>
  </si>
  <si>
    <t>FRD-68</t>
  </si>
  <si>
    <t>[8_2_파츠] 레이서 효과로 아이템이 강화되지 않는 현상</t>
  </si>
  <si>
    <t>드럼통</t>
  </si>
  <si>
    <t>설치형(작은 오브젝트)
1인 피격(충돌 시)
폭발(스턴+에어번)
충돌 시 1.5초 기절</t>
  </si>
  <si>
    <t>z</t>
  </si>
  <si>
    <t>비눗방울</t>
  </si>
  <si>
    <t>뒤로 발사
3개 비눗방울(1개당 1명 공격)
일정시간 이동불가 효과
+터트려서 탈출시키기 가능</t>
  </si>
  <si>
    <t>소화기</t>
  </si>
  <si>
    <t>설치형
좁은 범위
시야 방해
상대 속도 20% 감소</t>
  </si>
  <si>
    <t>콘석상</t>
  </si>
  <si>
    <t>1위 공격
좁은 범위 장애물(작은 오브젝트)
충격파(하) - 좁은 범위
피격 당한 상대 에너지 15 감소</t>
  </si>
  <si>
    <t>비구름</t>
  </si>
  <si>
    <t>1위 공격
1인 타겟
속도 저하(하)</t>
  </si>
  <si>
    <t>갈매기폭탄</t>
  </si>
  <si>
    <t>1등에게 날아가 폭탄을 투화함
1등 공격(1인 폭발)
지나가면서 외력으로 차를 밀어냄</t>
  </si>
  <si>
    <t>베개</t>
  </si>
  <si>
    <t>타겟 공격
1인 타겟
속도 저하</t>
  </si>
  <si>
    <t>오리발</t>
  </si>
  <si>
    <t>앞차 공격(자동타겟)
1인 타겟
속도 저하</t>
  </si>
  <si>
    <t>회오리</t>
  </si>
  <si>
    <t>좁은 범위
전방 발사 라인따라 일정거리 이동(짧은거리)
1개 회오리
피격 시 공중에 뜬 후 제자리로 떨어짐</t>
  </si>
  <si>
    <t>타이어</t>
  </si>
  <si>
    <t>1개 오브젝트 전방 발사
벽에 팅겨 일정거리 이동
다수 공격
좁은 범위, 보통 거리</t>
  </si>
  <si>
    <t>UFO</t>
  </si>
  <si>
    <t>전방에 UFO 1개 소환하여 다수 공격
전방 200m 공격(다수 공중제어)
좁은 범위 1개</t>
  </si>
  <si>
    <t>뿅망치</t>
  </si>
  <si>
    <t>내 주변 공격
좁은 범위</t>
  </si>
  <si>
    <t>자물쇠</t>
  </si>
  <si>
    <t>아이템 사용불가</t>
  </si>
  <si>
    <t>거대화</t>
  </si>
  <si>
    <t>자신 변신
다른 차량을 밟아서 공격
(10초)</t>
  </si>
  <si>
    <t>FRD-89</t>
  </si>
  <si>
    <r>
      <rPr>
        <sz val="9"/>
        <rFont val="맑은 고딕"/>
        <family val="3"/>
        <charset val="129"/>
      </rPr>
      <t>[7_1_인게임] 아이템 효과가 기획과 상이한 현상</t>
    </r>
  </si>
  <si>
    <t>냄비</t>
  </si>
  <si>
    <t>모든 아이템 1회 방어
3초 발동</t>
  </si>
  <si>
    <t>에너지방패</t>
  </si>
  <si>
    <t>자신에게 발동
모든 아이템 1회 방어
3초 발동</t>
  </si>
  <si>
    <t>FRD-120</t>
  </si>
  <si>
    <t>무지개</t>
  </si>
  <si>
    <t>자신에게 발동
최고속도 및 가속도 증가(하)
(5초)</t>
  </si>
  <si>
    <t>붉은가시덩굴(강화)</t>
  </si>
  <si>
    <t>후방에 4개의 작은 오브젝트를 설치하여 진로방해함
설치형(4개 작은 오브젝트)
진로방해
파괴불가
10초 후 소멸</t>
  </si>
  <si>
    <t>시한폭탄(강화)</t>
  </si>
  <si>
    <t>설치형(작은 오브젝트)
다수 피격(충돌 시, 시간 내)
범위폭발(스턴 + 에어번) - 넓은범위
설치 후 60초 뒤에 자동 폭발
자동 폭발 남은시간(카운트)표시</t>
  </si>
  <si>
    <t>거대비눗방울(강화)</t>
  </si>
  <si>
    <t>뒤로 발사
1개 비눗방울(여러명에게 공격)
일정시간 이동불가 효과
+터트려서 탈출시키기 가능</t>
  </si>
  <si>
    <t>독가스(강화)</t>
  </si>
  <si>
    <t>설치형
좁은 범위
시야 방해 + 속도 저하</t>
  </si>
  <si>
    <t>무지석상</t>
  </si>
  <si>
    <t>1위 공격
넓은 범위 장애물(큰 오브젝트)
충격파(하) - 좁은 범위
피격 시 피격 대상의 에너지 15 감소
상대방 피격 시 자신의 에너지 10 증가</t>
  </si>
  <si>
    <t>번개구름(강화)</t>
  </si>
  <si>
    <t>1위 공격
1인 타겟
스턴 효과(하)
피격 대상의 에너지 20 감소</t>
  </si>
  <si>
    <t>재빠른갈매기폭탄(강화)</t>
  </si>
  <si>
    <t>1등에게 날아가 폭탄을 투화함
1등 공격(1인 폭발), 2.5초 기절
지나가면서 스핀효과를 줌
지나가면서 이동선상에 있는 카트 70% 감속</t>
  </si>
  <si>
    <t>폭탄(강화)</t>
  </si>
  <si>
    <t>타겟 공격
1인 타겟
스턴 효과(하)</t>
  </si>
  <si>
    <t>1톤오리발(강화)</t>
  </si>
  <si>
    <t>앞차 공격(자동타겟)
1인 타겟
스턴(납작하게 만듬, 프레스 효과)</t>
  </si>
  <si>
    <t>더블회오리(강화)</t>
  </si>
  <si>
    <t>좁은 범위
전방 발사 라인따라 일정거리 이동(짧은거리)
2개 회오리
휩쓸린 사람 에어본 후 제자리로 낙하</t>
  </si>
  <si>
    <t>광폭타이어(강화)</t>
  </si>
  <si>
    <t>1개 오브젝트 전방 발사
벽에 팅겨 일정거리 이동
다수 공격, 폭발 후 2.5초 기절
좁은 범위, 짧은 거리</t>
  </si>
  <si>
    <t>멀티UFO(강화)</t>
  </si>
  <si>
    <t>전방에 UFO 3개 소환하여 다수 공격
전방 200m 공격(다수 공중제어)
좁은 범위 3개</t>
  </si>
  <si>
    <t>황금뿅망치(강화)</t>
  </si>
  <si>
    <t>내 주변 공격
좁은 범위
공격 성공 시 에너지 30 획득</t>
  </si>
  <si>
    <t>[7_1_인게임] 아이템 효과가 기획과 상이한 현상</t>
  </si>
  <si>
    <t>저주(강화)</t>
  </si>
  <si>
    <t>아이템 획득불가
아이템 사용불가</t>
  </si>
  <si>
    <t>황금거대화(강화)</t>
  </si>
  <si>
    <t>7초간 거대화, 무적
자신 변신
다른 차량을 밟아서 공격
시간 증가(2.5초)</t>
  </si>
  <si>
    <t>보호막(강화)</t>
  </si>
  <si>
    <t>모든 아이템 방어
3초 발동</t>
  </si>
  <si>
    <t>황금 에너지방패(강화)</t>
  </si>
  <si>
    <t>자신에게 발동
모든 아이템 1회 방어
5초 발동
방어 성공 시 에너지 15 획득</t>
  </si>
  <si>
    <t>황금무지개(강화)</t>
  </si>
  <si>
    <t>자신에게 발동
최고속도 및 가속도증가(중)
지속시간 중 모든 아이템 방어
(5초)</t>
  </si>
  <si>
    <t>엠블럼</t>
  </si>
  <si>
    <t>엠블럼1</t>
  </si>
  <si>
    <t>리그포인트 보너스 +10%</t>
  </si>
  <si>
    <t>꾸미기 가챠 및 업적 보상</t>
  </si>
  <si>
    <t>1. 획득 : 뽑기로 기간제 획득 / 임무 보상으로 기간제 획득
2. 아이템 장착 : 아이템 고유 효과 및 이미지 정상 노출</t>
  </si>
  <si>
    <t>FRD-71</t>
  </si>
  <si>
    <t>[8_2_파츠] 엠블럼의 착용효과가 기획과 상이한 현상</t>
  </si>
  <si>
    <t>엠블럼2</t>
  </si>
  <si>
    <t>엠블럼3</t>
  </si>
  <si>
    <t>엠블럼4</t>
  </si>
  <si>
    <t>엠블럼5</t>
  </si>
  <si>
    <t>엠블럼6</t>
  </si>
  <si>
    <t>엠블럼7</t>
  </si>
  <si>
    <t>엠블럼8</t>
  </si>
  <si>
    <t>엠블럼9</t>
  </si>
  <si>
    <t>리그포인트 보너스 +15%</t>
  </si>
  <si>
    <t>엠블럼10</t>
  </si>
  <si>
    <t>엠블럼11</t>
  </si>
  <si>
    <t>엠블럼12</t>
  </si>
  <si>
    <t>엠블럼13</t>
  </si>
  <si>
    <t>엠블럼14</t>
  </si>
  <si>
    <t>엠블럼15</t>
  </si>
  <si>
    <t>리그포인트 보너스 +20%</t>
  </si>
  <si>
    <t>엠블럼16</t>
  </si>
  <si>
    <t>엠블럼17</t>
  </si>
  <si>
    <t>엠블럼18</t>
  </si>
  <si>
    <t>엠블럼19</t>
  </si>
  <si>
    <t>리그포인트 보너스 +25%</t>
  </si>
  <si>
    <t>엠블럼20</t>
  </si>
  <si>
    <t>엠블럼21</t>
  </si>
  <si>
    <t>리그포인트 보너스 +30%</t>
  </si>
  <si>
    <t>엠블럼22</t>
  </si>
  <si>
    <t>원스토어</t>
  </si>
  <si>
    <t>재미니</t>
  </si>
  <si>
    <t>차드림</t>
  </si>
  <si>
    <t>퍼니카</t>
  </si>
  <si>
    <t>PMW</t>
  </si>
  <si>
    <t>윈드호스</t>
  </si>
  <si>
    <t>모토리아</t>
  </si>
  <si>
    <t>코멧</t>
  </si>
  <si>
    <t>Pet name</t>
  </si>
  <si>
    <t>Rating</t>
  </si>
  <si>
    <t>펫</t>
  </si>
  <si>
    <t>밤토리</t>
  </si>
  <si>
    <t>1회 비용: 수정 100
1일 1회 무료</t>
  </si>
  <si>
    <t>C</t>
  </si>
  <si>
    <t>1. 차고 : 펫 장착 시 변경 및 이미지 확인
2. 로비 : 펫 정상 장착 및 이미지 확인</t>
  </si>
  <si>
    <t>뿅아리</t>
  </si>
  <si>
    <t>요술구름</t>
  </si>
  <si>
    <t>우산개구리</t>
  </si>
  <si>
    <t>충치</t>
  </si>
  <si>
    <t>털뭉쥐</t>
  </si>
  <si>
    <t>하트풍선</t>
  </si>
  <si>
    <t>행운토스트</t>
  </si>
  <si>
    <t>깨비쿤</t>
  </si>
  <si>
    <t>도넛왕</t>
  </si>
  <si>
    <t>마술토끼</t>
  </si>
  <si>
    <t>불꽃유령</t>
  </si>
  <si>
    <t>완두콩형제</t>
  </si>
  <si>
    <t>해적복어</t>
  </si>
  <si>
    <t>꼬마숙녀</t>
  </si>
  <si>
    <t>꿈나라펭귄</t>
  </si>
  <si>
    <t>신사백호</t>
  </si>
  <si>
    <t>판다만두</t>
  </si>
  <si>
    <t>요술램프</t>
  </si>
  <si>
    <t>장난감병정</t>
  </si>
  <si>
    <t>멋지니</t>
  </si>
  <si>
    <t>외계냥이</t>
  </si>
  <si>
    <t>0.4..0</t>
  </si>
  <si>
    <t>Track name</t>
  </si>
  <si>
    <t>Code</t>
  </si>
  <si>
    <t>Theme</t>
  </si>
  <si>
    <t>Difficulty</t>
  </si>
  <si>
    <t>Result
(AOS)</t>
  </si>
  <si>
    <t>트랙</t>
  </si>
  <si>
    <t>둥둥섬 정글 탐험</t>
  </si>
  <si>
    <t>Track_001_JA</t>
  </si>
  <si>
    <t>둥둥섬</t>
  </si>
  <si>
    <t>1. 미니맵 : 기획과 동일하게 노출
2. 주행 : 정상 주행 시 플레이어 아이콘이 트랙을 벗어나지 않으며 완주 가능</t>
  </si>
  <si>
    <t>하늘섬 고대신전</t>
  </si>
  <si>
    <t>Track_002_AT</t>
  </si>
  <si>
    <t>하늘섬</t>
  </si>
  <si>
    <t>FRD-119</t>
  </si>
  <si>
    <t>[7_1_인게임] 일부 맵에서 플레이어 아이콘이 미니맵에서 벗어나는 현상</t>
  </si>
  <si>
    <t>네온시티 하이웨이</t>
  </si>
  <si>
    <t>Track_003_HW</t>
  </si>
  <si>
    <t>네온시티</t>
  </si>
  <si>
    <t>D</t>
  </si>
  <si>
    <t>캐슬타운 골목길</t>
  </si>
  <si>
    <t>Track_004_AL</t>
  </si>
  <si>
    <t>캐슬타운</t>
  </si>
  <si>
    <t>수상도시 어피치아</t>
  </si>
  <si>
    <t>Track_005_AA</t>
  </si>
  <si>
    <t>수상도시</t>
  </si>
  <si>
    <t>캐리비안 보물섬</t>
  </si>
  <si>
    <t>Track_006_TI</t>
  </si>
  <si>
    <t>캐리비안</t>
  </si>
  <si>
    <t>캐리비안 리조트</t>
  </si>
  <si>
    <t>Track_007_RS</t>
  </si>
  <si>
    <t>스턴트 스타디움</t>
  </si>
  <si>
    <t>Track_008_SD</t>
  </si>
  <si>
    <t>스턴트</t>
  </si>
  <si>
    <t>파크랠리 스타디움</t>
  </si>
  <si>
    <t>Track_009_SD</t>
  </si>
  <si>
    <t>파크랠리</t>
  </si>
  <si>
    <t>B</t>
  </si>
  <si>
    <t>얼음기지 남극탐험</t>
  </si>
  <si>
    <t>Track_010_AA</t>
  </si>
  <si>
    <t>얼음기지</t>
  </si>
  <si>
    <t>윈터스포츠 스타디움</t>
  </si>
  <si>
    <t>Track_011_SD</t>
  </si>
  <si>
    <t>윈터스포츠</t>
  </si>
  <si>
    <t>E</t>
  </si>
  <si>
    <t>스노우타운 산타저택</t>
  </si>
  <si>
    <t>Track_012_SM</t>
  </si>
  <si>
    <t>스노우타운</t>
  </si>
  <si>
    <t>웨스턴타운 무법지대</t>
  </si>
  <si>
    <t>Track_013_LZ</t>
  </si>
  <si>
    <t>웨스턴타운</t>
  </si>
  <si>
    <t>공룡시대 연구소</t>
  </si>
  <si>
    <t>Track_014_DA</t>
  </si>
  <si>
    <t>공룡시대</t>
  </si>
  <si>
    <t>공포특집 저택탐험</t>
  </si>
  <si>
    <t>Track_015_MM</t>
  </si>
  <si>
    <t>공포특집</t>
  </si>
  <si>
    <t>튜토리얼 트랙</t>
  </si>
  <si>
    <t>Track_000_TT</t>
  </si>
  <si>
    <t>튜토리얼</t>
  </si>
  <si>
    <t>A</t>
  </si>
  <si>
    <t>0.6.2</t>
  </si>
  <si>
    <t>Title</t>
  </si>
  <si>
    <t>Target Amount</t>
  </si>
  <si>
    <t>Open Level</t>
  </si>
  <si>
    <t>보상</t>
  </si>
  <si>
    <t>수량</t>
  </si>
  <si>
    <t>[가이드]드라이버 등록</t>
  </si>
  <si>
    <t>드라이버 등록 완료!</t>
  </si>
  <si>
    <t>유저경험치</t>
  </si>
  <si>
    <t>[가이드]드라이버 레벨업</t>
  </si>
  <si>
    <t>정보창에서 드라이버 레벨업하기</t>
  </si>
  <si>
    <t>[가이드]성장재료 패키지</t>
  </si>
  <si>
    <t>[가이드]카트 성장</t>
  </si>
  <si>
    <t>차고에서 카트 레벨업하기</t>
  </si>
  <si>
    <t>콘</t>
  </si>
  <si>
    <t>[가이드]레이서 성장</t>
  </si>
  <si>
    <t>차고에서 레이서 레벨업하기</t>
  </si>
  <si>
    <t>두근두근 박스</t>
  </si>
  <si>
    <t>[가이드]레벨 달성</t>
  </si>
  <si>
    <t>드라이버 레벨 5 달성하기</t>
  </si>
  <si>
    <t>실버 박스</t>
  </si>
  <si>
    <t>[가이드]솔로 매치 참가</t>
  </si>
  <si>
    <t>리그에서 솔로 매치에 참가하기</t>
  </si>
  <si>
    <t>[가이드]신규 카트 박스</t>
  </si>
  <si>
    <t>[가이드]리그 보상</t>
  </si>
  <si>
    <t>리그에서 리그포인트로 보상받기</t>
  </si>
  <si>
    <t>[가이드]일일미션 갱신</t>
  </si>
  <si>
    <t>미션에서 일일미션을 갱신하기</t>
  </si>
  <si>
    <t>[가이드]일일미션 완료</t>
  </si>
  <si>
    <t>일일미션을 수행 완료하기</t>
  </si>
  <si>
    <t>[가이드]신규 카트 제작</t>
  </si>
  <si>
    <t>차고에서 신규 카트 제작하기</t>
  </si>
  <si>
    <t>[가이드]신규 레이서 계약</t>
  </si>
  <si>
    <t>차고에서 신규 레이서 계약하기</t>
  </si>
  <si>
    <t>엠블럼 3일</t>
  </si>
  <si>
    <t>FRD-162</t>
  </si>
  <si>
    <t>[10_4_가이드미션] 미션 팝업 내에서 기간제 아이템의 아이콘이 노출되지 않는 현상</t>
  </si>
  <si>
    <t>[가이드]팀 매치 참가</t>
  </si>
  <si>
    <t>리그에서 팀 매치 참가하기</t>
  </si>
  <si>
    <t>[가이드]신규 레이서 박스</t>
  </si>
  <si>
    <t>[가이드]게임친구 요청</t>
  </si>
  <si>
    <t>소셜에서 다른 사용자에게 친구 요청하기</t>
  </si>
  <si>
    <t>[가이드]게임친구 맺기</t>
  </si>
  <si>
    <t>소셜에서 게임친구 맺기</t>
  </si>
  <si>
    <t>[가이드]깃발 보내기</t>
  </si>
  <si>
    <t>소셜에서 게임친구에게 깃발 보내기</t>
  </si>
  <si>
    <t>우정포인트</t>
  </si>
  <si>
    <t>[가이드]깃발 받기</t>
  </si>
  <si>
    <t>소셜에서 친구가 보낸 깃발 받기</t>
  </si>
  <si>
    <t>[가이드]우정상자 열기</t>
  </si>
  <si>
    <t>소셜에서 깃발포인트로 우정상자 열기</t>
  </si>
  <si>
    <t>밤토리 3일</t>
  </si>
  <si>
    <t>[가이드]마일리지 획득</t>
  </si>
  <si>
    <t>미션을 달성하고 마일리지 획득하기</t>
  </si>
  <si>
    <t>슈퍼페리어 3일</t>
  </si>
  <si>
    <t>[가이드]마일리지 사용</t>
  </si>
  <si>
    <t>미션에서 마일리지를 보상으로 교환하기</t>
  </si>
  <si>
    <t>FRD-166</t>
  </si>
  <si>
    <t>[10_4_가이드미션] 미션 보상의 데이터가 기획과 상이한 현상</t>
  </si>
  <si>
    <t>[가이드]랭크포인트</t>
  </si>
  <si>
    <t>목표 랭크포인트 달성하기</t>
  </si>
  <si>
    <t>[가이드]리그 경기 참가</t>
  </si>
  <si>
    <t>리그 경기에 참가하기</t>
  </si>
  <si>
    <t>도저카우 3일</t>
  </si>
  <si>
    <t>[가이드]플레이그룹 참여</t>
  </si>
  <si>
    <t>친구와 함께 그룹으로 팀 매치 참가하기</t>
  </si>
  <si>
    <t>플레티넘 박스</t>
  </si>
  <si>
    <t>FRD-157</t>
  </si>
  <si>
    <t>[6_2_팀태그] 팀 매치에서 친구 초대 팝업 호출 시, 무한 로딩되는 현상</t>
  </si>
  <si>
    <t>드라이버 레벨 10 달성하기</t>
  </si>
  <si>
    <t>골드 박스</t>
  </si>
  <si>
    <t>[가이드]엠블럼 충전</t>
  </si>
  <si>
    <t>사용기간이 지난 엠블럼 충전하기</t>
  </si>
  <si>
    <t>[가이드]펫 충전</t>
  </si>
  <si>
    <t>사용기간이 지난 펫 충전하기</t>
  </si>
  <si>
    <t>[가이드]스킨 충전</t>
  </si>
  <si>
    <t>사용기간이 지난 스킨 충전하기</t>
  </si>
  <si>
    <t>[가이드]태그 액션 연습</t>
  </si>
  <si>
    <t>경기 중 태그 액션 사용하기</t>
  </si>
  <si>
    <t>FRD-167</t>
  </si>
  <si>
    <t>[10_4_가이드미션] 미션 카운트가 증가하지 않는 현상</t>
  </si>
  <si>
    <t>[가이드]터보 연습</t>
  </si>
  <si>
    <t>경기 중 2단 터보를 사용하기</t>
  </si>
  <si>
    <t>[가이드]부스터 연습</t>
  </si>
  <si>
    <t>경기 중 에너지 부스터 사용하기</t>
  </si>
  <si>
    <t>[가이드]점프 연습</t>
  </si>
  <si>
    <t>점프대에서 스핀터보 사용하기</t>
  </si>
  <si>
    <t>[가이드]파워아이템</t>
  </si>
  <si>
    <t>경기 중 파워아이템 사용하기</t>
  </si>
  <si>
    <t>[가이드]퍼펙트 주행</t>
  </si>
  <si>
    <t>벽에 충돌하지 않고, 경기 완주하기</t>
  </si>
  <si>
    <t>[가이드]랭크 승급</t>
  </si>
  <si>
    <t>[가이드]랭크 승급1</t>
  </si>
  <si>
    <t>[가이드]랭크 승급2</t>
  </si>
  <si>
    <t>루키Ⅳ 달성하기</t>
  </si>
  <si>
    <t>베이직 박스</t>
  </si>
  <si>
    <t>[가이드]솔로 매치 참가1</t>
  </si>
  <si>
    <t>리그포인트</t>
  </si>
  <si>
    <t>[가이드]팀 매치 참가1</t>
  </si>
  <si>
    <t>[가이드]주행 기술 연습</t>
  </si>
  <si>
    <t>한 경기에서 높은 기술점수 달성하기</t>
  </si>
  <si>
    <t>[가이드]주행 기술 연습1</t>
  </si>
  <si>
    <t>[가이드]주행 기술 연습2</t>
  </si>
  <si>
    <t>[가이드]주행 기술 연습3</t>
  </si>
  <si>
    <t>[가이드]주행 기술 연습4</t>
  </si>
  <si>
    <t>[가이드]주행 기술 연습5</t>
  </si>
  <si>
    <t>[가이드]주행 기술 연습6</t>
  </si>
  <si>
    <t>[가이드]주행 기술 연습7</t>
  </si>
  <si>
    <t>[가이드]카트 수집1</t>
  </si>
  <si>
    <t>5개 이상의 카트를 수집하기</t>
  </si>
  <si>
    <t>[가이드]카트 수집2</t>
  </si>
  <si>
    <t>10개 이상의 카트를 수집하기</t>
  </si>
  <si>
    <t>브론즈 박스</t>
  </si>
  <si>
    <t>[가이드]카트 수집3</t>
  </si>
  <si>
    <t>15개 이상의 카트를 수집하기</t>
  </si>
  <si>
    <t>[가이드]카트 수집4</t>
  </si>
  <si>
    <t>20개 이상의 카트를 수집하기</t>
  </si>
  <si>
    <t>[가이드]레이서 수집1</t>
  </si>
  <si>
    <t>4명 이상의 레이서와 계약하기</t>
  </si>
  <si>
    <t>[가이드]레이서 수집2</t>
  </si>
  <si>
    <t>8명 이상의 레이서와 계약하기</t>
  </si>
  <si>
    <t>[가이드]레이서 수집3</t>
  </si>
  <si>
    <t>12명 이상의 레이서와 계약하기</t>
  </si>
  <si>
    <t>[가이드]레이서 수집4</t>
  </si>
  <si>
    <t>16명 이상의 레이서와 계약하기</t>
  </si>
  <si>
    <t>[가이드]솔로 매치 훈련</t>
  </si>
  <si>
    <t>리그 솔로 매치에서 4위 이상으로 골인</t>
  </si>
  <si>
    <t>[가이드]솔로 매치 훈련 11</t>
  </si>
  <si>
    <t>리그 솔로 매치에서 3위 이상으로 골인</t>
  </si>
  <si>
    <t>[가이드]솔로 매치 훈련 22</t>
  </si>
  <si>
    <t>리그 솔로 매치에서 2위 이상으로 골인</t>
  </si>
  <si>
    <t>[가이드]솔로 매치 훈련 30</t>
  </si>
  <si>
    <t>리그 솔로 매치에서 1위 이상으로 골인</t>
  </si>
  <si>
    <t>[가이드]솔로 매치 훈련 39</t>
  </si>
  <si>
    <t>[가이드]팀 매치 훈련 9</t>
  </si>
  <si>
    <t>리그 팀 매치에서 4위 이상으로 골인</t>
  </si>
  <si>
    <t>[가이드]팀 매치 훈련 20</t>
  </si>
  <si>
    <t>리그 팀 매치에서 2위 이상으로 골인</t>
  </si>
  <si>
    <t>[가이드]팀 매치 훈련 30</t>
  </si>
  <si>
    <t>리그 팀 매치에서 1위 이상으로 골인</t>
  </si>
  <si>
    <t>[가이드]팀 매치 훈련 40</t>
  </si>
  <si>
    <t>일일미션</t>
  </si>
  <si>
    <t>[일일]리그 참가</t>
  </si>
  <si>
    <t>리그 내 경기에 참가하기</t>
  </si>
  <si>
    <t>[일일]솔로 매치 참가</t>
  </si>
  <si>
    <t>리그 내 솔로 매치 참가하기</t>
  </si>
  <si>
    <t>[일일]팀 매치 참가</t>
  </si>
  <si>
    <t>리그 내 팀 매치 참가하기</t>
  </si>
  <si>
    <t>[일일]그룹 플레이</t>
  </si>
  <si>
    <t>친구와 그룹을 맺어 팀 매치 참가하기</t>
  </si>
  <si>
    <t>[일일]리그 챌린지 4위</t>
  </si>
  <si>
    <t>리그 경기 결과 4위 이상으로 골인하기</t>
  </si>
  <si>
    <t>[일일]리그 챌린지 3위</t>
  </si>
  <si>
    <t>리그 경기 결과 3위 이상으로 골인하기</t>
  </si>
  <si>
    <t>[일일]리그 챌린지 2위</t>
  </si>
  <si>
    <t>리그 경기 결과 2위 이상으로 골인하기</t>
  </si>
  <si>
    <t>[일일]솔로 챌린지 4위</t>
  </si>
  <si>
    <t>솔로 매치 결과 4위 이상으로 골인하기</t>
  </si>
  <si>
    <t>[일일]솔로 챌린지 3위</t>
  </si>
  <si>
    <t>솔로 매치 결과 3위 이상으로 골인하기</t>
  </si>
  <si>
    <t>[일일]솔로 챌린지 2위</t>
  </si>
  <si>
    <t>솔로 매치 결과 2위 이상으로 골인하기</t>
  </si>
  <si>
    <t>[일일]팀 챌린지 4위</t>
  </si>
  <si>
    <t>팀 매치 결과 4위 이상으로 골인하기</t>
  </si>
  <si>
    <t>[일일]팀 챌린지 3위</t>
  </si>
  <si>
    <t>팀 매치 결과 3위 이상으로 골인하기</t>
  </si>
  <si>
    <t>[일일]팀 챌린지 2위</t>
  </si>
  <si>
    <t>팀 매치 결과 2위 이상으로 골인하기</t>
  </si>
  <si>
    <t>[일일]테크닉 챌린지</t>
  </si>
  <si>
    <t>목표만큼 기술점수 누적하기</t>
  </si>
  <si>
    <t>[일일]테크닉 레이서</t>
  </si>
  <si>
    <t>한 경기에서 높은 기술점수 기록하기</t>
  </si>
  <si>
    <t>[일일]퀵 스타트</t>
  </si>
  <si>
    <t>경기에서 스타트 터보 사용하기</t>
  </si>
  <si>
    <t>[일일]스핀 챌린지</t>
  </si>
  <si>
    <t>경기 중 에어스핀 터보 사용하기</t>
  </si>
  <si>
    <t>[일일]불굴의 의지</t>
  </si>
  <si>
    <t>경기 중 리커버리 터보 사용하기</t>
  </si>
  <si>
    <t>[일일]터보 챌린지1</t>
  </si>
  <si>
    <t>드리프트로 1단 터보 사용하기</t>
  </si>
  <si>
    <t>[일일]터보 챌린지2</t>
  </si>
  <si>
    <t>드리프트로 2단 터보 사용하기</t>
  </si>
  <si>
    <t>[일일]부스터존 컨트롤</t>
  </si>
  <si>
    <t>경기 중 부스터존 사용하기</t>
  </si>
  <si>
    <t>[일일]부스터 챌린지</t>
  </si>
  <si>
    <t>[일일]환상의 태그팀</t>
  </si>
  <si>
    <t>[일일]파워 레이서</t>
  </si>
  <si>
    <t>레이서의 파워아이템 사용하기</t>
  </si>
  <si>
    <t>[일일]디펜스 챌린지</t>
  </si>
  <si>
    <t>경기 중 아이템 공격을 방어하기</t>
  </si>
  <si>
    <t>[일일]퀄리티 레이스 챌린지</t>
  </si>
  <si>
    <t>벽 충돌 5회 이하로 경기를 완료하기</t>
  </si>
  <si>
    <t>[일일]파인 드라이빙 챌린지</t>
  </si>
  <si>
    <t>리스폰 3회 이하로 경기를 완료하기</t>
  </si>
  <si>
    <t>[일일]함께하는 즐거움</t>
  </si>
  <si>
    <t>친구에게 깃발 보내기</t>
  </si>
  <si>
    <t>[일일]뉴 미션</t>
  </si>
  <si>
    <t>일일 미션을 갱신하기</t>
  </si>
  <si>
    <t>[일일]마일리지 콜렉터</t>
  </si>
  <si>
    <t>미션 마일리지 획득하기</t>
  </si>
  <si>
    <t>[일일]달콤한 보상</t>
  </si>
  <si>
    <t>미션 마일리지를 보상으로 교환하기</t>
  </si>
  <si>
    <t>[일일]리치 드라이버</t>
  </si>
  <si>
    <t>콘 사용하기</t>
  </si>
  <si>
    <t>[일일]코인 콜렉터</t>
  </si>
  <si>
    <t>콘 획득하기</t>
  </si>
  <si>
    <t>[일일]트랙 위의 존재감</t>
  </si>
  <si>
    <t>카트스킨 사용기간 충전하기</t>
  </si>
  <si>
    <t>[일일]소중한 동반자</t>
  </si>
  <si>
    <t>펫 사용기간 충전하기</t>
  </si>
  <si>
    <t>[일일]엠블럼 관리</t>
  </si>
  <si>
    <t>엠블럼 사용기간 충전하기</t>
  </si>
  <si>
    <t>[일일]포인트 콜렉터</t>
  </si>
  <si>
    <t>리그포인트 획득하기</t>
  </si>
  <si>
    <t>[일일]짜릿한 보상</t>
  </si>
  <si>
    <t>리그포인트 사용하기</t>
  </si>
  <si>
    <t>[일일]셀러브리티</t>
  </si>
  <si>
    <t>멋진 경기로 팬을 획득하기</t>
  </si>
  <si>
    <t>[일일]{0} 매니아</t>
  </si>
  <si>
    <t>{0}(으)로 경기 참가하기</t>
  </si>
  <si>
    <t>Test Result</t>
    <phoneticPr fontId="19" type="noConversion"/>
  </si>
  <si>
    <t>Component</t>
    <phoneticPr fontId="21" type="noConversion"/>
  </si>
  <si>
    <t>Total</t>
    <phoneticPr fontId="21" type="noConversion"/>
  </si>
  <si>
    <t>Pass</t>
    <phoneticPr fontId="21" type="noConversion"/>
  </si>
  <si>
    <t>Fail</t>
    <phoneticPr fontId="21" type="noConversion"/>
  </si>
  <si>
    <t>N/A</t>
    <phoneticPr fontId="21" type="noConversion"/>
  </si>
  <si>
    <t>Blocked</t>
    <phoneticPr fontId="21" type="noConversion"/>
  </si>
  <si>
    <t>Not Test</t>
    <phoneticPr fontId="21" type="noConversion"/>
  </si>
  <si>
    <t>Count</t>
    <phoneticPr fontId="21" type="noConversion"/>
  </si>
  <si>
    <t>Rate(%)</t>
    <phoneticPr fontId="21" type="noConversion"/>
  </si>
  <si>
    <t>아이템</t>
    <phoneticPr fontId="21" type="noConversion"/>
  </si>
  <si>
    <t>카트</t>
    <phoneticPr fontId="21" type="noConversion"/>
  </si>
  <si>
    <t>프렌즈</t>
    <phoneticPr fontId="21" type="noConversion"/>
  </si>
  <si>
    <t>스킨</t>
    <phoneticPr fontId="21" type="noConversion"/>
  </si>
  <si>
    <t>엠블럼</t>
    <phoneticPr fontId="21" type="noConversion"/>
  </si>
  <si>
    <t>펫</t>
    <phoneticPr fontId="21" type="noConversion"/>
  </si>
  <si>
    <t>트랙</t>
    <phoneticPr fontId="21" type="noConversion"/>
  </si>
  <si>
    <t>미션</t>
    <phoneticPr fontId="21" type="noConversion"/>
  </si>
  <si>
    <t>자동계산영역
(총집계)</t>
    <phoneticPr fontId="21" type="noConversion"/>
  </si>
  <si>
    <t>TC 수행율</t>
    <phoneticPr fontId="21" type="noConversion"/>
  </si>
  <si>
    <t>Test Case 참고사항</t>
    <phoneticPr fontId="21" type="noConversion"/>
  </si>
  <si>
    <t>Total Case</t>
    <phoneticPr fontId="21" type="noConversion"/>
  </si>
  <si>
    <t>Block</t>
    <phoneticPr fontId="21" type="noConversion"/>
  </si>
  <si>
    <t>FRD_카트</t>
    <phoneticPr fontId="19" type="noConversion"/>
  </si>
  <si>
    <t>-</t>
    <phoneticPr fontId="15" type="noConversion"/>
  </si>
  <si>
    <t>1. 미니맵 : 기획과 동일하게 노출
2. 주행 : 정상 주행 시 플레이어 아이콘이 트랙을 벗어나지 않으며 완주 가능</t>
    <phoneticPr fontId="15" type="noConversion"/>
  </si>
  <si>
    <t>꾸미기 파츠 뽑기</t>
    <phoneticPr fontId="15" type="noConversion"/>
  </si>
  <si>
    <t>Galaxy S8 (7.0), Galaxy Note 8 (9.0)</t>
    <phoneticPr fontId="15" type="noConversion"/>
  </si>
  <si>
    <t>Galaxy S10 (10.0)</t>
    <phoneticPr fontId="15" type="noConversion"/>
  </si>
  <si>
    <t>해당 강화 효과 보유한 레이서 없음</t>
    <phoneticPr fontId="15" type="noConversion"/>
  </si>
  <si>
    <t>[7_1_인게임] 아이템 이펙트가 사라지지 않는 현상</t>
    <phoneticPr fontId="15" type="noConversion"/>
  </si>
  <si>
    <t>D</t>
    <phoneticPr fontId="15" type="noConversion"/>
  </si>
  <si>
    <t>조하림, ㅇㅇㅇ</t>
    <phoneticPr fontId="15" type="noConversion"/>
  </si>
  <si>
    <t>FRD_프렌즈</t>
    <phoneticPr fontId="19" type="noConversion"/>
  </si>
  <si>
    <t>FRD_스킨</t>
    <phoneticPr fontId="19" type="noConversion"/>
  </si>
  <si>
    <t>FRD_아이템</t>
    <phoneticPr fontId="19" type="noConversion"/>
  </si>
  <si>
    <t>FRD_엠블럼</t>
    <phoneticPr fontId="19" type="noConversion"/>
  </si>
  <si>
    <t>FRD_펫</t>
    <phoneticPr fontId="19" type="noConversion"/>
  </si>
  <si>
    <t>가이드</t>
    <phoneticPr fontId="15" type="noConversion"/>
  </si>
  <si>
    <t>FRD_미션</t>
    <phoneticPr fontId="19" type="noConversion"/>
  </si>
  <si>
    <t>조하림</t>
    <phoneticPr fontId="15" type="noConversion"/>
  </si>
  <si>
    <t>FRD_트랙</t>
    <phoneticPr fontId="19" type="noConversion"/>
  </si>
  <si>
    <t>FRD_Data_Checklist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</si>
</sst>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53">
    <font>
      <sz val="11"/>
      <color rgb="FF000000"/>
      <name val="Arial"/>
    </font>
    <font>
      <sz val="11"/>
      <color theme="1"/>
      <name val="Calibri"/>
      <family val="2"/>
      <charset val="129"/>
      <scheme val="minor"/>
    </font>
    <font>
      <sz val="11"/>
      <color theme="1"/>
      <name val="Malgun Gothic"/>
      <family val="3"/>
      <charset val="129"/>
    </font>
    <font>
      <sz val="9"/>
      <color theme="1"/>
      <name val="Malgun Gothic"/>
      <family val="3"/>
      <charset val="129"/>
    </font>
    <font>
      <b/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Malgun Gothic"/>
      <family val="3"/>
      <charset val="129"/>
    </font>
    <font>
      <sz val="8"/>
      <color rgb="FF000000"/>
      <name val="Malgun Gothic"/>
      <family val="3"/>
      <charset val="129"/>
    </font>
    <font>
      <b/>
      <sz val="8"/>
      <color rgb="FF000000"/>
      <name val="Malgun Gothic"/>
      <family val="3"/>
      <charset val="129"/>
    </font>
    <font>
      <sz val="11"/>
      <color rgb="FF000000"/>
      <name val="Malgun Gothic"/>
      <family val="3"/>
      <charset val="129"/>
    </font>
    <font>
      <sz val="8"/>
      <color theme="1"/>
      <name val="Malgun Gothic"/>
      <family val="3"/>
      <charset val="129"/>
    </font>
    <font>
      <b/>
      <sz val="9"/>
      <name val="맑은 고딕"/>
      <family val="3"/>
      <charset val="129"/>
    </font>
    <font>
      <sz val="9"/>
      <name val="맑은 고딕"/>
      <family val="3"/>
      <charset val="129"/>
    </font>
    <font>
      <b/>
      <sz val="9"/>
      <color rgb="FFC00000"/>
      <name val="맑은 고딕"/>
      <family val="3"/>
      <charset val="129"/>
    </font>
    <font>
      <sz val="9"/>
      <color rgb="FFC00000"/>
      <name val="맑은 고딕"/>
      <family val="3"/>
      <charset val="129"/>
    </font>
    <font>
      <sz val="8"/>
      <name val="돋움"/>
      <family val="3"/>
      <charset val="129"/>
    </font>
    <font>
      <sz val="9"/>
      <color indexed="8"/>
      <name val="Calibri"/>
      <family val="3"/>
      <charset val="129"/>
      <scheme val="minor"/>
    </font>
    <font>
      <sz val="9"/>
      <color theme="1"/>
      <name val="Calibri"/>
      <family val="3"/>
      <charset val="129"/>
      <scheme val="minor"/>
    </font>
    <font>
      <sz val="11"/>
      <color theme="1"/>
      <name val="Calibri"/>
      <family val="2"/>
      <scheme val="minor"/>
    </font>
    <font>
      <sz val="8"/>
      <name val="맑은 고딕"/>
      <family val="2"/>
    </font>
    <font>
      <b/>
      <sz val="9"/>
      <color indexed="9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9"/>
      <color theme="1"/>
      <name val="맑은 고딕"/>
      <family val="3"/>
      <charset val="129"/>
    </font>
    <font>
      <b/>
      <sz val="9"/>
      <color theme="1"/>
      <name val="맑은 고딕"/>
      <family val="3"/>
      <charset val="129"/>
    </font>
    <font>
      <u/>
      <sz val="9"/>
      <color theme="10"/>
      <name val="맑은 고딕"/>
      <family val="3"/>
      <charset val="129"/>
    </font>
    <font>
      <i/>
      <sz val="9"/>
      <color rgb="FFC00000"/>
      <name val="맑은 고딕"/>
      <family val="3"/>
      <charset val="129"/>
    </font>
    <font>
      <b/>
      <sz val="9"/>
      <color rgb="FF1F497D"/>
      <name val="맑은 고딕"/>
      <family val="3"/>
      <charset val="129"/>
    </font>
    <font>
      <b/>
      <sz val="9"/>
      <color rgb="FF008000"/>
      <name val="맑은 고딕"/>
      <family val="3"/>
      <charset val="129"/>
    </font>
    <font>
      <b/>
      <sz val="9"/>
      <color rgb="FFFF0000"/>
      <name val="맑은 고딕"/>
      <family val="3"/>
      <charset val="129"/>
    </font>
    <font>
      <b/>
      <sz val="9"/>
      <color rgb="FF0000CC"/>
      <name val="맑은 고딕"/>
      <family val="3"/>
      <charset val="129"/>
    </font>
    <font>
      <sz val="9"/>
      <color rgb="FF0000CC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sz val="9"/>
      <color rgb="FFFFFF00"/>
      <name val="맑은 고딕"/>
      <family val="3"/>
      <charset val="129"/>
    </font>
    <font>
      <u/>
      <sz val="9"/>
      <color rgb="FF4A86E8"/>
      <name val="맑은 고딕"/>
      <family val="3"/>
      <charset val="129"/>
    </font>
    <font>
      <strike/>
      <sz val="9"/>
      <name val="맑은 고딕"/>
      <family val="3"/>
      <charset val="129"/>
    </font>
    <font>
      <sz val="9"/>
      <color rgb="FF091E42"/>
      <name val="맑은 고딕"/>
      <family val="3"/>
      <charset val="129"/>
    </font>
    <font>
      <strike/>
      <sz val="9"/>
      <color theme="1"/>
      <name val="맑은 고딕"/>
      <family val="3"/>
      <charset val="129"/>
    </font>
    <font>
      <sz val="9"/>
      <color rgb="FF6B778C"/>
      <name val="맑은 고딕"/>
      <family val="3"/>
      <charset val="129"/>
    </font>
    <font>
      <sz val="9"/>
      <color rgb="FF4A86E8"/>
      <name val="맑은 고딕"/>
      <family val="3"/>
      <charset val="129"/>
    </font>
    <font>
      <u/>
      <sz val="9"/>
      <color rgb="FF0000FF"/>
      <name val="맑은 고딕"/>
      <family val="3"/>
      <charset val="129"/>
    </font>
    <font>
      <u/>
      <sz val="9"/>
      <color rgb="FF0070C0"/>
      <name val="맑은 고딕"/>
      <family val="3"/>
      <charset val="129"/>
    </font>
    <font>
      <sz val="9"/>
      <color rgb="FFFF0000"/>
      <name val="맑은 고딕"/>
      <family val="3"/>
      <charset val="129"/>
    </font>
    <font>
      <u/>
      <sz val="9"/>
      <color rgb="FF6B778C"/>
      <name val="맑은 고딕"/>
      <family val="3"/>
      <charset val="129"/>
    </font>
    <font>
      <strike/>
      <sz val="9"/>
      <color rgb="FF000000"/>
      <name val="맑은 고딕"/>
      <family val="3"/>
      <charset val="129"/>
    </font>
    <font>
      <u/>
      <sz val="9"/>
      <color rgb="FF172B4D"/>
      <name val="맑은 고딕"/>
      <family val="3"/>
      <charset val="129"/>
    </font>
    <font>
      <sz val="9"/>
      <color rgb="FF172B4D"/>
      <name val="맑은 고딕"/>
      <family val="3"/>
      <charset val="129"/>
    </font>
    <font>
      <sz val="9"/>
      <color indexed="8"/>
      <name val="맑은 고딕"/>
      <family val="3"/>
      <charset val="129"/>
    </font>
    <font>
      <b/>
      <sz val="9"/>
      <color theme="0"/>
      <name val="맑은 고딕"/>
      <family val="3"/>
      <charset val="129"/>
    </font>
    <font>
      <b/>
      <sz val="9"/>
      <color rgb="FF339933"/>
      <name val="맑은 고딕"/>
      <family val="3"/>
      <charset val="129"/>
    </font>
    <font>
      <b/>
      <sz val="20"/>
      <color rgb="FFFFFFFF"/>
      <name val="맑은 고딕"/>
      <family val="3"/>
      <charset val="129"/>
    </font>
    <font>
      <b/>
      <sz val="20"/>
      <color indexed="9"/>
      <name val="맑은 고딕"/>
      <family val="3"/>
      <charset val="129"/>
    </font>
    <font>
      <b/>
      <sz val="20"/>
      <color theme="1"/>
      <name val="맑은 고딕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  <fill>
      <patternFill patternType="solid">
        <fgColor rgb="FF31869B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B7DEE8"/>
        <bgColor rgb="FFB8CCE4"/>
      </patternFill>
    </fill>
  </fills>
  <borders count="3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rgb="FF000000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22">
      <alignment vertical="center"/>
    </xf>
    <xf numFmtId="0" fontId="18" fillId="0" borderId="22">
      <alignment vertical="center"/>
    </xf>
    <xf numFmtId="9" fontId="1" fillId="0" borderId="22" applyFont="0" applyFill="0" applyBorder="0" applyAlignment="0" applyProtection="0">
      <alignment vertical="center"/>
    </xf>
  </cellStyleXfs>
  <cellXfs count="236"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left" vertical="center" wrapText="1"/>
    </xf>
    <xf numFmtId="0" fontId="3" fillId="3" borderId="22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 wrapText="1"/>
    </xf>
    <xf numFmtId="0" fontId="3" fillId="3" borderId="22" xfId="0" applyFont="1" applyFill="1" applyBorder="1" applyAlignment="1">
      <alignment horizontal="center" vertical="center" wrapText="1"/>
    </xf>
    <xf numFmtId="0" fontId="5" fillId="3" borderId="22" xfId="0" applyFont="1" applyFill="1" applyBorder="1" applyAlignment="1">
      <alignment horizontal="center" vertical="center" wrapText="1"/>
    </xf>
    <xf numFmtId="0" fontId="5" fillId="3" borderId="22" xfId="0" applyFont="1" applyFill="1" applyBorder="1" applyAlignment="1">
      <alignment vertical="center" wrapText="1"/>
    </xf>
    <xf numFmtId="0" fontId="3" fillId="3" borderId="22" xfId="0" applyFont="1" applyFill="1" applyBorder="1" applyAlignment="1">
      <alignment vertical="center"/>
    </xf>
    <xf numFmtId="0" fontId="10" fillId="3" borderId="22" xfId="0" applyFont="1" applyFill="1" applyBorder="1" applyAlignment="1">
      <alignment horizontal="center" vertical="center"/>
    </xf>
    <xf numFmtId="0" fontId="8" fillId="3" borderId="22" xfId="0" applyFont="1" applyFill="1" applyBorder="1" applyAlignment="1">
      <alignment horizontal="center" vertical="center" wrapText="1"/>
    </xf>
    <xf numFmtId="0" fontId="7" fillId="3" borderId="22" xfId="0" applyFont="1" applyFill="1" applyBorder="1" applyAlignment="1">
      <alignment horizontal="center" vertical="center" wrapText="1"/>
    </xf>
    <xf numFmtId="0" fontId="7" fillId="3" borderId="22" xfId="0" applyFont="1" applyFill="1" applyBorder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2" fillId="3" borderId="22" xfId="0" applyFont="1" applyFill="1" applyBorder="1" applyAlignment="1">
      <alignment vertical="center"/>
    </xf>
    <xf numFmtId="0" fontId="16" fillId="0" borderId="24" xfId="1" applyFont="1" applyBorder="1" applyProtection="1">
      <alignment vertical="center"/>
      <protection locked="0"/>
    </xf>
    <xf numFmtId="0" fontId="16" fillId="0" borderId="25" xfId="1" applyFont="1" applyBorder="1" applyProtection="1">
      <alignment vertical="center"/>
      <protection locked="0"/>
    </xf>
    <xf numFmtId="0" fontId="17" fillId="0" borderId="25" xfId="1" applyFont="1" applyBorder="1">
      <alignment vertical="center"/>
    </xf>
    <xf numFmtId="0" fontId="16" fillId="0" borderId="26" xfId="1" applyFont="1" applyBorder="1" applyProtection="1">
      <alignment vertical="center"/>
      <protection locked="0"/>
    </xf>
    <xf numFmtId="0" fontId="20" fillId="5" borderId="22" xfId="2" applyFont="1" applyFill="1">
      <alignment vertical="center"/>
    </xf>
    <xf numFmtId="0" fontId="17" fillId="0" borderId="22" xfId="1" applyFont="1">
      <alignment vertical="center"/>
    </xf>
    <xf numFmtId="0" fontId="16" fillId="0" borderId="22" xfId="1" applyFont="1" applyProtection="1">
      <alignment vertical="center"/>
      <protection locked="0"/>
    </xf>
    <xf numFmtId="0" fontId="17" fillId="0" borderId="26" xfId="1" applyFont="1" applyBorder="1">
      <alignment vertical="center"/>
    </xf>
    <xf numFmtId="0" fontId="22" fillId="0" borderId="0" xfId="0" applyFont="1" applyAlignment="1">
      <alignment vertical="center"/>
    </xf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vertical="center" wrapText="1"/>
    </xf>
    <xf numFmtId="0" fontId="23" fillId="0" borderId="0" xfId="0" applyFont="1" applyAlignment="1">
      <alignment horizontal="left" vertical="center"/>
    </xf>
    <xf numFmtId="0" fontId="22" fillId="0" borderId="10" xfId="0" applyFont="1" applyBorder="1" applyAlignment="1">
      <alignment horizontal="left" vertical="center"/>
    </xf>
    <xf numFmtId="0" fontId="22" fillId="0" borderId="11" xfId="0" applyFont="1" applyBorder="1" applyAlignment="1">
      <alignment horizontal="center" vertical="center"/>
    </xf>
    <xf numFmtId="0" fontId="22" fillId="0" borderId="11" xfId="0" applyFont="1" applyBorder="1" applyAlignment="1">
      <alignment vertical="center" wrapText="1"/>
    </xf>
    <xf numFmtId="0" fontId="22" fillId="0" borderId="12" xfId="0" applyFont="1" applyBorder="1" applyAlignment="1">
      <alignment vertical="center"/>
    </xf>
    <xf numFmtId="0" fontId="22" fillId="0" borderId="13" xfId="0" applyFont="1" applyBorder="1" applyAlignment="1">
      <alignment horizontal="left" vertical="center"/>
    </xf>
    <xf numFmtId="0" fontId="22" fillId="0" borderId="14" xfId="0" applyFont="1" applyBorder="1" applyAlignment="1">
      <alignment vertical="center"/>
    </xf>
    <xf numFmtId="0" fontId="22" fillId="0" borderId="7" xfId="0" applyFont="1" applyBorder="1" applyAlignment="1">
      <alignment horizontal="left" vertical="center"/>
    </xf>
    <xf numFmtId="0" fontId="22" fillId="0" borderId="8" xfId="0" applyFont="1" applyBorder="1" applyAlignment="1">
      <alignment horizontal="center" vertical="center"/>
    </xf>
    <xf numFmtId="0" fontId="22" fillId="0" borderId="8" xfId="0" applyFont="1" applyBorder="1" applyAlignment="1">
      <alignment vertical="center" wrapText="1"/>
    </xf>
    <xf numFmtId="0" fontId="22" fillId="0" borderId="9" xfId="0" applyFont="1" applyBorder="1" applyAlignment="1">
      <alignment vertical="center"/>
    </xf>
    <xf numFmtId="0" fontId="22" fillId="0" borderId="0" xfId="0" applyFont="1" applyAlignment="1">
      <alignment horizontal="left" vertical="center"/>
    </xf>
    <xf numFmtId="0" fontId="23" fillId="2" borderId="6" xfId="0" applyFont="1" applyFill="1" applyBorder="1" applyAlignment="1">
      <alignment horizontal="center" vertical="center" wrapText="1"/>
    </xf>
    <xf numFmtId="9" fontId="23" fillId="2" borderId="6" xfId="0" applyNumberFormat="1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 wrapText="1"/>
    </xf>
    <xf numFmtId="9" fontId="26" fillId="2" borderId="6" xfId="0" applyNumberFormat="1" applyFont="1" applyFill="1" applyBorder="1" applyAlignment="1">
      <alignment horizontal="center" vertical="center" wrapText="1"/>
    </xf>
    <xf numFmtId="0" fontId="27" fillId="2" borderId="6" xfId="0" applyFont="1" applyFill="1" applyBorder="1" applyAlignment="1">
      <alignment horizontal="center" vertical="center" wrapText="1"/>
    </xf>
    <xf numFmtId="9" fontId="27" fillId="2" borderId="6" xfId="0" applyNumberFormat="1" applyFont="1" applyFill="1" applyBorder="1" applyAlignment="1">
      <alignment horizontal="center" vertical="center" wrapText="1"/>
    </xf>
    <xf numFmtId="0" fontId="28" fillId="2" borderId="6" xfId="0" applyFont="1" applyFill="1" applyBorder="1" applyAlignment="1">
      <alignment horizontal="center" vertical="center" wrapText="1"/>
    </xf>
    <xf numFmtId="9" fontId="28" fillId="2" borderId="6" xfId="0" applyNumberFormat="1" applyFont="1" applyFill="1" applyBorder="1" applyAlignment="1">
      <alignment horizontal="center" vertical="center" wrapText="1"/>
    </xf>
    <xf numFmtId="0" fontId="29" fillId="2" borderId="6" xfId="0" applyFont="1" applyFill="1" applyBorder="1" applyAlignment="1">
      <alignment horizontal="center" vertical="center" wrapText="1"/>
    </xf>
    <xf numFmtId="9" fontId="29" fillId="2" borderId="6" xfId="0" applyNumberFormat="1" applyFont="1" applyFill="1" applyBorder="1" applyAlignment="1">
      <alignment horizontal="center" vertical="center" wrapText="1"/>
    </xf>
    <xf numFmtId="0" fontId="30" fillId="0" borderId="15" xfId="0" applyFont="1" applyBorder="1" applyAlignment="1">
      <alignment horizontal="left" vertical="center"/>
    </xf>
    <xf numFmtId="0" fontId="30" fillId="0" borderId="15" xfId="0" applyFont="1" applyBorder="1" applyAlignment="1">
      <alignment horizontal="center" vertical="center"/>
    </xf>
    <xf numFmtId="0" fontId="30" fillId="0" borderId="15" xfId="0" applyFont="1" applyBorder="1" applyAlignment="1">
      <alignment vertical="center" wrapText="1"/>
    </xf>
    <xf numFmtId="9" fontId="23" fillId="0" borderId="6" xfId="0" applyNumberFormat="1" applyFont="1" applyBorder="1" applyAlignment="1">
      <alignment horizontal="center" vertical="center" wrapText="1"/>
    </xf>
    <xf numFmtId="9" fontId="26" fillId="0" borderId="6" xfId="0" applyNumberFormat="1" applyFont="1" applyBorder="1" applyAlignment="1">
      <alignment horizontal="center" vertical="center" wrapText="1"/>
    </xf>
    <xf numFmtId="9" fontId="27" fillId="0" borderId="6" xfId="0" applyNumberFormat="1" applyFont="1" applyBorder="1" applyAlignment="1">
      <alignment horizontal="center" vertical="center" wrapText="1"/>
    </xf>
    <xf numFmtId="9" fontId="28" fillId="0" borderId="6" xfId="0" applyNumberFormat="1" applyFont="1" applyBorder="1" applyAlignment="1">
      <alignment horizontal="center" vertical="center" wrapText="1"/>
    </xf>
    <xf numFmtId="9" fontId="29" fillId="0" borderId="6" xfId="0" applyNumberFormat="1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2" fillId="3" borderId="6" xfId="0" applyFont="1" applyFill="1" applyBorder="1" applyAlignment="1">
      <alignment horizontal="center" vertical="center"/>
    </xf>
    <xf numFmtId="0" fontId="22" fillId="3" borderId="6" xfId="0" applyFont="1" applyFill="1" applyBorder="1" applyAlignment="1">
      <alignment horizontal="center" vertical="center" wrapText="1"/>
    </xf>
    <xf numFmtId="0" fontId="31" fillId="3" borderId="6" xfId="0" applyFont="1" applyFill="1" applyBorder="1" applyAlignment="1">
      <alignment vertical="center" wrapText="1"/>
    </xf>
    <xf numFmtId="0" fontId="31" fillId="3" borderId="6" xfId="0" applyFont="1" applyFill="1" applyBorder="1" applyAlignment="1">
      <alignment horizontal="center" vertical="center" wrapText="1"/>
    </xf>
    <xf numFmtId="0" fontId="23" fillId="4" borderId="6" xfId="0" applyFont="1" applyFill="1" applyBorder="1" applyAlignment="1">
      <alignment horizontal="center" vertical="center" wrapText="1"/>
    </xf>
    <xf numFmtId="0" fontId="22" fillId="0" borderId="6" xfId="0" applyFont="1" applyBorder="1" applyAlignment="1">
      <alignment vertical="center"/>
    </xf>
    <xf numFmtId="0" fontId="22" fillId="3" borderId="6" xfId="0" applyFont="1" applyFill="1" applyBorder="1" applyAlignment="1">
      <alignment vertical="center"/>
    </xf>
    <xf numFmtId="0" fontId="22" fillId="0" borderId="6" xfId="0" applyFont="1" applyBorder="1" applyAlignment="1">
      <alignment horizontal="center" vertical="center" wrapText="1"/>
    </xf>
    <xf numFmtId="0" fontId="31" fillId="0" borderId="6" xfId="0" applyFont="1" applyBorder="1" applyAlignment="1">
      <alignment vertical="center" wrapText="1"/>
    </xf>
    <xf numFmtId="0" fontId="31" fillId="0" borderId="6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35" fillId="3" borderId="6" xfId="0" applyFont="1" applyFill="1" applyBorder="1" applyAlignment="1">
      <alignment vertical="center" wrapText="1"/>
    </xf>
    <xf numFmtId="0" fontId="34" fillId="0" borderId="6" xfId="0" applyFont="1" applyBorder="1" applyAlignment="1">
      <alignment horizontal="center" vertical="center"/>
    </xf>
    <xf numFmtId="0" fontId="35" fillId="0" borderId="6" xfId="0" applyFont="1" applyBorder="1" applyAlignment="1">
      <alignment vertical="center" wrapText="1"/>
    </xf>
    <xf numFmtId="0" fontId="36" fillId="0" borderId="6" xfId="0" applyFont="1" applyBorder="1" applyAlignment="1">
      <alignment vertical="center" wrapText="1"/>
    </xf>
    <xf numFmtId="0" fontId="37" fillId="0" borderId="6" xfId="0" applyFont="1" applyBorder="1" applyAlignment="1">
      <alignment vertical="center" wrapText="1"/>
    </xf>
    <xf numFmtId="0" fontId="38" fillId="0" borderId="6" xfId="0" applyFont="1" applyBorder="1" applyAlignment="1">
      <alignment horizontal="center" vertical="center"/>
    </xf>
    <xf numFmtId="0" fontId="22" fillId="3" borderId="6" xfId="0" applyFont="1" applyFill="1" applyBorder="1" applyAlignment="1">
      <alignment vertical="center" wrapText="1"/>
    </xf>
    <xf numFmtId="0" fontId="39" fillId="0" borderId="6" xfId="0" applyFont="1" applyBorder="1" applyAlignment="1">
      <alignment horizontal="center" vertical="center"/>
    </xf>
    <xf numFmtId="0" fontId="22" fillId="3" borderId="6" xfId="0" quotePrefix="1" applyFont="1" applyFill="1" applyBorder="1" applyAlignment="1">
      <alignment horizontal="center" vertical="center" wrapText="1"/>
    </xf>
    <xf numFmtId="0" fontId="31" fillId="3" borderId="6" xfId="0" quotePrefix="1" applyFont="1" applyFill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/>
    </xf>
    <xf numFmtId="0" fontId="22" fillId="3" borderId="22" xfId="0" applyFont="1" applyFill="1" applyBorder="1" applyAlignment="1">
      <alignment horizontal="center" vertical="center"/>
    </xf>
    <xf numFmtId="0" fontId="31" fillId="0" borderId="0" xfId="0" applyFont="1" applyAlignment="1">
      <alignment vertical="center"/>
    </xf>
    <xf numFmtId="0" fontId="32" fillId="3" borderId="22" xfId="0" applyFont="1" applyFill="1" applyBorder="1" applyAlignment="1">
      <alignment horizontal="center" vertical="center" wrapText="1"/>
    </xf>
    <xf numFmtId="0" fontId="22" fillId="3" borderId="22" xfId="0" applyFont="1" applyFill="1" applyBorder="1" applyAlignment="1">
      <alignment horizontal="center" vertical="center" wrapText="1"/>
    </xf>
    <xf numFmtId="0" fontId="31" fillId="3" borderId="22" xfId="0" applyFont="1" applyFill="1" applyBorder="1" applyAlignment="1">
      <alignment horizontal="center" vertical="center" wrapText="1"/>
    </xf>
    <xf numFmtId="0" fontId="31" fillId="3" borderId="22" xfId="0" applyFont="1" applyFill="1" applyBorder="1" applyAlignment="1">
      <alignment vertical="center" wrapText="1"/>
    </xf>
    <xf numFmtId="0" fontId="22" fillId="3" borderId="22" xfId="0" applyFont="1" applyFill="1" applyBorder="1" applyAlignment="1">
      <alignment vertical="center"/>
    </xf>
    <xf numFmtId="0" fontId="32" fillId="3" borderId="6" xfId="0" applyFont="1" applyFill="1" applyBorder="1" applyAlignment="1">
      <alignment horizontal="center" vertical="center" wrapText="1"/>
    </xf>
    <xf numFmtId="0" fontId="32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1" fillId="0" borderId="0" xfId="0" applyFont="1" applyAlignment="1">
      <alignment horizontal="left" vertical="center"/>
    </xf>
    <xf numFmtId="0" fontId="22" fillId="2" borderId="6" xfId="0" applyFont="1" applyFill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31" fillId="2" borderId="6" xfId="0" applyFont="1" applyFill="1" applyBorder="1" applyAlignment="1">
      <alignment horizontal="center" vertical="center" wrapText="1"/>
    </xf>
    <xf numFmtId="0" fontId="31" fillId="2" borderId="6" xfId="0" applyFont="1" applyFill="1" applyBorder="1" applyAlignment="1">
      <alignment vertical="center" wrapText="1"/>
    </xf>
    <xf numFmtId="0" fontId="32" fillId="2" borderId="6" xfId="0" applyFont="1" applyFill="1" applyBorder="1" applyAlignment="1">
      <alignment horizontal="center" vertical="center" wrapText="1"/>
    </xf>
    <xf numFmtId="0" fontId="32" fillId="2" borderId="1" xfId="0" applyFont="1" applyFill="1" applyBorder="1" applyAlignment="1">
      <alignment horizontal="center" vertical="center" wrapText="1"/>
    </xf>
    <xf numFmtId="0" fontId="22" fillId="2" borderId="6" xfId="0" applyFont="1" applyFill="1" applyBorder="1" applyAlignment="1">
      <alignment horizontal="left" vertical="center" wrapText="1"/>
    </xf>
    <xf numFmtId="0" fontId="31" fillId="2" borderId="2" xfId="0" applyFont="1" applyFill="1" applyBorder="1" applyAlignment="1">
      <alignment horizontal="center" vertical="center" wrapText="1"/>
    </xf>
    <xf numFmtId="0" fontId="41" fillId="2" borderId="6" xfId="0" applyFont="1" applyFill="1" applyBorder="1" applyAlignment="1">
      <alignment vertical="center" wrapText="1"/>
    </xf>
    <xf numFmtId="0" fontId="41" fillId="0" borderId="6" xfId="0" applyFont="1" applyBorder="1" applyAlignment="1">
      <alignment horizontal="center" vertical="center" wrapText="1"/>
    </xf>
    <xf numFmtId="0" fontId="37" fillId="3" borderId="6" xfId="0" applyFont="1" applyFill="1" applyBorder="1" applyAlignment="1">
      <alignment vertical="center" wrapText="1"/>
    </xf>
    <xf numFmtId="0" fontId="22" fillId="2" borderId="6" xfId="0" applyFont="1" applyFill="1" applyBorder="1" applyAlignment="1">
      <alignment horizontal="left" vertical="center"/>
    </xf>
    <xf numFmtId="0" fontId="41" fillId="0" borderId="16" xfId="0" applyFont="1" applyBorder="1" applyAlignment="1">
      <alignment horizontal="center" vertical="center" wrapText="1"/>
    </xf>
    <xf numFmtId="0" fontId="22" fillId="3" borderId="23" xfId="0" applyFont="1" applyFill="1" applyBorder="1" applyAlignment="1">
      <alignment vertical="center" wrapText="1"/>
    </xf>
    <xf numFmtId="0" fontId="37" fillId="3" borderId="23" xfId="0" applyFont="1" applyFill="1" applyBorder="1" applyAlignment="1">
      <alignment vertical="center" wrapText="1"/>
    </xf>
    <xf numFmtId="0" fontId="42" fillId="3" borderId="6" xfId="0" applyFont="1" applyFill="1" applyBorder="1" applyAlignment="1">
      <alignment vertical="center" wrapText="1"/>
    </xf>
    <xf numFmtId="0" fontId="43" fillId="0" borderId="0" xfId="0" applyFont="1" applyAlignment="1">
      <alignment horizontal="center" vertical="center"/>
    </xf>
    <xf numFmtId="0" fontId="36" fillId="0" borderId="0" xfId="0" applyFont="1" applyAlignment="1">
      <alignment vertical="center" wrapText="1"/>
    </xf>
    <xf numFmtId="0" fontId="41" fillId="2" borderId="6" xfId="0" applyFont="1" applyFill="1" applyBorder="1" applyAlignment="1">
      <alignment horizontal="center" vertical="center" wrapText="1"/>
    </xf>
    <xf numFmtId="0" fontId="42" fillId="2" borderId="6" xfId="0" applyFont="1" applyFill="1" applyBorder="1" applyAlignment="1">
      <alignment vertical="center" wrapText="1"/>
    </xf>
    <xf numFmtId="0" fontId="32" fillId="0" borderId="6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0" fontId="31" fillId="0" borderId="6" xfId="0" applyFont="1" applyBorder="1" applyAlignment="1">
      <alignment vertical="center"/>
    </xf>
    <xf numFmtId="0" fontId="34" fillId="3" borderId="6" xfId="0" applyFont="1" applyFill="1" applyBorder="1" applyAlignment="1">
      <alignment horizontal="center" vertical="center"/>
    </xf>
    <xf numFmtId="0" fontId="44" fillId="0" borderId="6" xfId="0" applyFont="1" applyBorder="1" applyAlignment="1">
      <alignment vertical="center" wrapText="1"/>
    </xf>
    <xf numFmtId="0" fontId="45" fillId="3" borderId="6" xfId="0" applyFont="1" applyFill="1" applyBorder="1" applyAlignment="1">
      <alignment horizontal="center" vertical="top"/>
    </xf>
    <xf numFmtId="0" fontId="42" fillId="0" borderId="6" xfId="0" applyFont="1" applyBorder="1" applyAlignment="1">
      <alignment vertical="center"/>
    </xf>
    <xf numFmtId="0" fontId="32" fillId="0" borderId="6" xfId="0" applyFont="1" applyBorder="1" applyAlignment="1">
      <alignment horizontal="center" vertical="center" wrapText="1"/>
    </xf>
    <xf numFmtId="0" fontId="41" fillId="0" borderId="6" xfId="0" applyFont="1" applyBorder="1" applyAlignment="1">
      <alignment vertical="center" wrapText="1"/>
    </xf>
    <xf numFmtId="0" fontId="41" fillId="0" borderId="6" xfId="0" applyFont="1" applyBorder="1" applyAlignment="1">
      <alignment vertical="center"/>
    </xf>
    <xf numFmtId="0" fontId="41" fillId="0" borderId="6" xfId="0" applyFont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46" fillId="3" borderId="22" xfId="0" applyFont="1" applyFill="1" applyBorder="1" applyAlignment="1">
      <alignment vertical="center"/>
    </xf>
    <xf numFmtId="0" fontId="33" fillId="2" borderId="6" xfId="0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center" wrapText="1"/>
    </xf>
    <xf numFmtId="0" fontId="47" fillId="0" borderId="26" xfId="1" applyFont="1" applyBorder="1" applyProtection="1">
      <alignment vertical="center"/>
      <protection locked="0"/>
    </xf>
    <xf numFmtId="0" fontId="22" fillId="0" borderId="22" xfId="1" applyFont="1">
      <alignment vertical="center"/>
    </xf>
    <xf numFmtId="0" fontId="22" fillId="0" borderId="26" xfId="1" applyFont="1" applyBorder="1">
      <alignment vertical="center"/>
    </xf>
    <xf numFmtId="0" fontId="42" fillId="0" borderId="22" xfId="1" applyFont="1" applyProtection="1">
      <alignment vertical="center"/>
      <protection locked="0"/>
    </xf>
    <xf numFmtId="0" fontId="22" fillId="0" borderId="27" xfId="1" applyFont="1" applyBorder="1">
      <alignment vertical="center"/>
    </xf>
    <xf numFmtId="0" fontId="11" fillId="7" borderId="29" xfId="1" applyFont="1" applyFill="1" applyBorder="1" applyAlignment="1">
      <alignment horizontal="center" vertical="center" wrapText="1"/>
    </xf>
    <xf numFmtId="0" fontId="11" fillId="7" borderId="30" xfId="1" applyFont="1" applyFill="1" applyBorder="1" applyAlignment="1">
      <alignment horizontal="center" vertical="center" wrapText="1"/>
    </xf>
    <xf numFmtId="0" fontId="11" fillId="6" borderId="28" xfId="1" applyFont="1" applyFill="1" applyBorder="1" applyAlignment="1">
      <alignment horizontal="center" vertical="center" wrapText="1"/>
    </xf>
    <xf numFmtId="0" fontId="11" fillId="0" borderId="29" xfId="1" applyFont="1" applyBorder="1" applyAlignment="1">
      <alignment horizontal="center" vertical="center"/>
    </xf>
    <xf numFmtId="0" fontId="49" fillId="0" borderId="30" xfId="1" applyFont="1" applyBorder="1" applyAlignment="1">
      <alignment horizontal="center" vertical="center"/>
    </xf>
    <xf numFmtId="0" fontId="11" fillId="0" borderId="30" xfId="1" applyFont="1" applyBorder="1" applyAlignment="1">
      <alignment horizontal="center" vertical="center"/>
    </xf>
    <xf numFmtId="9" fontId="11" fillId="0" borderId="29" xfId="3" applyFont="1" applyBorder="1" applyAlignment="1">
      <alignment horizontal="center" vertical="center"/>
    </xf>
    <xf numFmtId="9" fontId="49" fillId="0" borderId="30" xfId="3" applyFont="1" applyBorder="1" applyAlignment="1">
      <alignment horizontal="center" vertical="center"/>
    </xf>
    <xf numFmtId="9" fontId="11" fillId="0" borderId="30" xfId="3" applyFont="1" applyBorder="1" applyAlignment="1">
      <alignment horizontal="center" vertical="center"/>
    </xf>
    <xf numFmtId="9" fontId="28" fillId="0" borderId="30" xfId="3" applyFont="1" applyBorder="1" applyAlignment="1">
      <alignment horizontal="center" vertical="center"/>
    </xf>
    <xf numFmtId="0" fontId="30" fillId="0" borderId="22" xfId="0" applyFont="1" applyBorder="1" applyAlignment="1">
      <alignment horizontal="left" vertical="center"/>
    </xf>
    <xf numFmtId="0" fontId="30" fillId="0" borderId="22" xfId="0" applyFont="1" applyBorder="1" applyAlignment="1">
      <alignment horizontal="center" vertical="center"/>
    </xf>
    <xf numFmtId="0" fontId="30" fillId="0" borderId="22" xfId="0" applyFont="1" applyBorder="1" applyAlignment="1">
      <alignment vertical="center" wrapText="1"/>
    </xf>
    <xf numFmtId="0" fontId="20" fillId="5" borderId="33" xfId="2" applyFont="1" applyFill="1" applyBorder="1">
      <alignment vertical="center"/>
    </xf>
    <xf numFmtId="0" fontId="20" fillId="5" borderId="34" xfId="2" applyFont="1" applyFill="1" applyBorder="1">
      <alignment vertical="center"/>
    </xf>
    <xf numFmtId="0" fontId="20" fillId="5" borderId="35" xfId="2" applyFont="1" applyFill="1" applyBorder="1">
      <alignment vertical="center"/>
    </xf>
    <xf numFmtId="0" fontId="20" fillId="5" borderId="28" xfId="2" applyFont="1" applyFill="1" applyBorder="1" applyAlignment="1">
      <alignment horizontal="center" vertical="center"/>
    </xf>
    <xf numFmtId="49" fontId="24" fillId="0" borderId="28" xfId="0" applyNumberFormat="1" applyFont="1" applyBorder="1" applyAlignment="1">
      <alignment horizontal="center" vertical="center" wrapText="1"/>
    </xf>
    <xf numFmtId="0" fontId="14" fillId="0" borderId="28" xfId="0" applyFont="1" applyBorder="1" applyAlignment="1">
      <alignment horizontal="center" vertical="center" wrapText="1"/>
    </xf>
    <xf numFmtId="0" fontId="48" fillId="5" borderId="33" xfId="1" applyFont="1" applyFill="1" applyBorder="1">
      <alignment vertical="center"/>
    </xf>
    <xf numFmtId="0" fontId="48" fillId="5" borderId="34" xfId="1" applyFont="1" applyFill="1" applyBorder="1">
      <alignment vertical="center"/>
    </xf>
    <xf numFmtId="0" fontId="48" fillId="5" borderId="35" xfId="1" applyFont="1" applyFill="1" applyBorder="1">
      <alignment vertical="center"/>
    </xf>
    <xf numFmtId="0" fontId="31" fillId="0" borderId="6" xfId="0" quotePrefix="1" applyFont="1" applyBorder="1" applyAlignment="1">
      <alignment horizontal="center" vertical="center"/>
    </xf>
    <xf numFmtId="0" fontId="22" fillId="0" borderId="6" xfId="0" quotePrefix="1" applyFont="1" applyBorder="1" applyAlignment="1">
      <alignment horizontal="center" vertical="center" wrapText="1"/>
    </xf>
    <xf numFmtId="0" fontId="22" fillId="0" borderId="6" xfId="0" quotePrefix="1" applyFont="1" applyBorder="1" applyAlignment="1">
      <alignment horizontal="center" vertical="center"/>
    </xf>
    <xf numFmtId="0" fontId="23" fillId="8" borderId="6" xfId="0" applyFont="1" applyFill="1" applyBorder="1" applyAlignment="1">
      <alignment horizontal="center" vertical="center" wrapText="1"/>
    </xf>
    <xf numFmtId="0" fontId="23" fillId="8" borderId="6" xfId="0" applyFont="1" applyFill="1" applyBorder="1" applyAlignment="1">
      <alignment horizontal="center" vertical="center"/>
    </xf>
    <xf numFmtId="0" fontId="50" fillId="5" borderId="22" xfId="2" applyFont="1" applyFill="1">
      <alignment vertical="center"/>
    </xf>
    <xf numFmtId="0" fontId="20" fillId="5" borderId="33" xfId="2" applyFont="1" applyFill="1" applyBorder="1" applyAlignment="1">
      <alignment horizontal="center" vertical="center"/>
    </xf>
    <xf numFmtId="0" fontId="20" fillId="5" borderId="34" xfId="2" applyFont="1" applyFill="1" applyBorder="1" applyAlignment="1">
      <alignment horizontal="center" vertical="center"/>
    </xf>
    <xf numFmtId="0" fontId="20" fillId="5" borderId="35" xfId="2" applyFont="1" applyFill="1" applyBorder="1" applyAlignment="1">
      <alignment horizontal="center" vertical="center"/>
    </xf>
    <xf numFmtId="0" fontId="25" fillId="0" borderId="28" xfId="0" quotePrefix="1" applyFont="1" applyBorder="1" applyAlignment="1">
      <alignment horizontal="center" vertical="center" wrapText="1"/>
    </xf>
    <xf numFmtId="0" fontId="12" fillId="0" borderId="28" xfId="0" applyFont="1" applyBorder="1" applyAlignment="1">
      <alignment vertical="center"/>
    </xf>
    <xf numFmtId="0" fontId="11" fillId="7" borderId="31" xfId="1" applyFont="1" applyFill="1" applyBorder="1" applyAlignment="1">
      <alignment horizontal="center" vertical="center" wrapText="1"/>
    </xf>
    <xf numFmtId="0" fontId="11" fillId="7" borderId="32" xfId="1" applyFont="1" applyFill="1" applyBorder="1" applyAlignment="1">
      <alignment horizontal="center" vertical="center" wrapText="1"/>
    </xf>
    <xf numFmtId="9" fontId="22" fillId="0" borderId="10" xfId="0" applyNumberFormat="1" applyFont="1" applyBorder="1" applyAlignment="1">
      <alignment horizontal="left" vertical="center" wrapText="1"/>
    </xf>
    <xf numFmtId="0" fontId="12" fillId="0" borderId="12" xfId="0" applyFont="1" applyBorder="1" applyAlignment="1">
      <alignment vertical="center"/>
    </xf>
    <xf numFmtId="0" fontId="12" fillId="0" borderId="13" xfId="0" applyFont="1" applyBorder="1" applyAlignment="1">
      <alignment vertical="center"/>
    </xf>
    <xf numFmtId="0" fontId="12" fillId="0" borderId="14" xfId="0" applyFont="1" applyBorder="1" applyAlignment="1">
      <alignment vertical="center"/>
    </xf>
    <xf numFmtId="0" fontId="12" fillId="0" borderId="7" xfId="0" applyFont="1" applyBorder="1" applyAlignment="1">
      <alignment vertical="center"/>
    </xf>
    <xf numFmtId="0" fontId="12" fillId="0" borderId="9" xfId="0" applyFont="1" applyBorder="1" applyAlignment="1">
      <alignment vertical="center"/>
    </xf>
    <xf numFmtId="0" fontId="11" fillId="6" borderId="28" xfId="1" applyFont="1" applyFill="1" applyBorder="1" applyAlignment="1">
      <alignment horizontal="center" vertical="center" wrapText="1"/>
    </xf>
    <xf numFmtId="0" fontId="11" fillId="6" borderId="24" xfId="1" applyFont="1" applyFill="1" applyBorder="1" applyAlignment="1">
      <alignment horizontal="center" vertical="center" wrapText="1"/>
    </xf>
    <xf numFmtId="0" fontId="11" fillId="6" borderId="26" xfId="1" applyFont="1" applyFill="1" applyBorder="1" applyAlignment="1">
      <alignment horizontal="center" vertical="center" wrapText="1"/>
    </xf>
    <xf numFmtId="0" fontId="50" fillId="5" borderId="22" xfId="2" applyFont="1" applyFill="1">
      <alignment vertical="center"/>
    </xf>
    <xf numFmtId="0" fontId="51" fillId="5" borderId="22" xfId="2" applyFont="1" applyFill="1">
      <alignment vertical="center"/>
    </xf>
    <xf numFmtId="0" fontId="29" fillId="0" borderId="3" xfId="0" applyFont="1" applyBorder="1" applyAlignment="1">
      <alignment horizontal="center" vertical="center" wrapText="1"/>
    </xf>
    <xf numFmtId="0" fontId="12" fillId="0" borderId="5" xfId="0" applyFont="1" applyBorder="1" applyAlignment="1">
      <alignment vertical="center"/>
    </xf>
    <xf numFmtId="0" fontId="23" fillId="0" borderId="3" xfId="0" applyFont="1" applyBorder="1" applyAlignment="1">
      <alignment horizontal="left" vertical="center" wrapText="1"/>
    </xf>
    <xf numFmtId="0" fontId="23" fillId="2" borderId="3" xfId="0" applyFont="1" applyFill="1" applyBorder="1" applyAlignment="1">
      <alignment horizontal="center" vertical="center" wrapText="1"/>
    </xf>
    <xf numFmtId="0" fontId="23" fillId="8" borderId="3" xfId="0" applyFont="1" applyFill="1" applyBorder="1" applyAlignment="1">
      <alignment horizontal="center" vertical="center" wrapText="1"/>
    </xf>
    <xf numFmtId="0" fontId="12" fillId="6" borderId="5" xfId="0" applyFont="1" applyFill="1" applyBorder="1" applyAlignment="1">
      <alignment vertical="center"/>
    </xf>
    <xf numFmtId="0" fontId="12" fillId="6" borderId="4" xfId="0" applyFont="1" applyFill="1" applyBorder="1" applyAlignment="1">
      <alignment vertical="center"/>
    </xf>
    <xf numFmtId="0" fontId="23" fillId="0" borderId="3" xfId="0" applyFont="1" applyBorder="1" applyAlignment="1">
      <alignment horizontal="center" vertical="center" wrapText="1"/>
    </xf>
    <xf numFmtId="0" fontId="12" fillId="0" borderId="11" xfId="0" applyFont="1" applyBorder="1" applyAlignment="1">
      <alignment vertical="center"/>
    </xf>
    <xf numFmtId="0" fontId="31" fillId="0" borderId="0" xfId="0" applyFont="1" applyAlignment="1">
      <alignment vertical="center"/>
    </xf>
    <xf numFmtId="0" fontId="12" fillId="0" borderId="8" xfId="0" applyFont="1" applyBorder="1" applyAlignment="1">
      <alignment vertical="center"/>
    </xf>
    <xf numFmtId="0" fontId="26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176" fontId="23" fillId="0" borderId="3" xfId="0" applyNumberFormat="1" applyFont="1" applyBorder="1" applyAlignment="1">
      <alignment horizontal="left" vertical="center" wrapText="1"/>
    </xf>
    <xf numFmtId="0" fontId="34" fillId="0" borderId="14" xfId="0" applyFont="1" applyBorder="1" applyAlignment="1">
      <alignment horizontal="center" vertical="center" wrapText="1"/>
    </xf>
    <xf numFmtId="0" fontId="37" fillId="3" borderId="17" xfId="0" applyFont="1" applyFill="1" applyBorder="1" applyAlignment="1">
      <alignment vertical="center" wrapText="1"/>
    </xf>
    <xf numFmtId="0" fontId="12" fillId="0" borderId="19" xfId="0" applyFont="1" applyBorder="1" applyAlignment="1">
      <alignment vertical="center"/>
    </xf>
    <xf numFmtId="0" fontId="12" fillId="0" borderId="20" xfId="0" applyFont="1" applyBorder="1" applyAlignment="1">
      <alignment vertical="center"/>
    </xf>
    <xf numFmtId="0" fontId="14" fillId="8" borderId="3" xfId="0" applyFont="1" applyFill="1" applyBorder="1" applyAlignment="1">
      <alignment horizontal="center" vertical="center" wrapText="1"/>
    </xf>
    <xf numFmtId="0" fontId="32" fillId="0" borderId="16" xfId="0" applyFont="1" applyBorder="1" applyAlignment="1">
      <alignment horizontal="center" vertical="center"/>
    </xf>
    <xf numFmtId="0" fontId="12" fillId="0" borderId="18" xfId="0" applyFont="1" applyBorder="1" applyAlignment="1">
      <alignment vertical="center"/>
    </xf>
    <xf numFmtId="0" fontId="12" fillId="0" borderId="21" xfId="0" applyFont="1" applyBorder="1" applyAlignment="1">
      <alignment vertical="center"/>
    </xf>
    <xf numFmtId="0" fontId="27" fillId="0" borderId="3" xfId="0" applyFont="1" applyBorder="1" applyAlignment="1">
      <alignment horizontal="center" vertical="center" wrapText="1"/>
    </xf>
    <xf numFmtId="0" fontId="41" fillId="0" borderId="16" xfId="0" applyFont="1" applyBorder="1" applyAlignment="1">
      <alignment horizontal="center" vertical="center" wrapText="1"/>
    </xf>
    <xf numFmtId="0" fontId="37" fillId="3" borderId="16" xfId="0" applyFont="1" applyFill="1" applyBorder="1" applyAlignment="1">
      <alignment vertical="center" wrapText="1"/>
    </xf>
    <xf numFmtId="0" fontId="50" fillId="5" borderId="0" xfId="0" applyFont="1" applyFill="1" applyAlignment="1">
      <alignment vertical="center"/>
    </xf>
    <xf numFmtId="0" fontId="52" fillId="5" borderId="0" xfId="0" applyFont="1" applyFill="1" applyAlignment="1">
      <alignment vertical="center"/>
    </xf>
    <xf numFmtId="0" fontId="32" fillId="0" borderId="16" xfId="0" applyFont="1" applyBorder="1" applyAlignment="1">
      <alignment vertical="center"/>
    </xf>
    <xf numFmtId="0" fontId="31" fillId="2" borderId="3" xfId="0" applyFont="1" applyFill="1" applyBorder="1" applyAlignment="1">
      <alignment horizontal="center" vertical="center" wrapText="1"/>
    </xf>
    <xf numFmtId="0" fontId="32" fillId="2" borderId="16" xfId="0" applyFont="1" applyFill="1" applyBorder="1" applyAlignment="1">
      <alignment horizontal="center" vertical="center" wrapText="1"/>
    </xf>
    <xf numFmtId="0" fontId="34" fillId="0" borderId="14" xfId="0" applyFont="1" applyBorder="1" applyAlignment="1">
      <alignment horizontal="center" vertical="center"/>
    </xf>
    <xf numFmtId="0" fontId="32" fillId="3" borderId="3" xfId="0" applyFont="1" applyFill="1" applyBorder="1" applyAlignment="1">
      <alignment horizontal="center" vertical="center" wrapText="1"/>
    </xf>
    <xf numFmtId="0" fontId="31" fillId="3" borderId="3" xfId="0" applyFont="1" applyFill="1" applyBorder="1" applyAlignment="1">
      <alignment vertical="center" wrapText="1"/>
    </xf>
    <xf numFmtId="0" fontId="34" fillId="0" borderId="16" xfId="0" applyFont="1" applyBorder="1" applyAlignment="1">
      <alignment horizontal="center" vertical="center" wrapText="1"/>
    </xf>
    <xf numFmtId="0" fontId="37" fillId="0" borderId="16" xfId="0" applyFont="1" applyBorder="1" applyAlignment="1">
      <alignment vertical="center" wrapText="1"/>
    </xf>
    <xf numFmtId="0" fontId="32" fillId="3" borderId="16" xfId="0" applyFont="1" applyFill="1" applyBorder="1" applyAlignment="1">
      <alignment horizontal="center" vertical="center" wrapText="1"/>
    </xf>
    <xf numFmtId="0" fontId="32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3" fillId="8" borderId="5" xfId="0" applyFont="1" applyFill="1" applyBorder="1" applyAlignment="1">
      <alignment horizontal="center" vertical="center" wrapText="1"/>
    </xf>
  </cellXfs>
  <cellStyles count="4">
    <cellStyle name="백분율 2" xfId="3" xr:uid="{17758FB9-D669-4748-A585-56FB53B07085}"/>
    <cellStyle name="표준" xfId="0" builtinId="0"/>
    <cellStyle name="표준 2" xfId="1" xr:uid="{CA4C70EC-0DE7-4D45-86C9-6028DB55223C}"/>
    <cellStyle name="표준 2 3" xfId="2" xr:uid="{3207FC59-AF40-41E1-BF55-67E60419B947}"/>
  </cellStyles>
  <dxfs count="61">
    <dxf>
      <font>
        <b/>
        <color rgb="FFFFFF00"/>
      </font>
      <fill>
        <patternFill patternType="solid">
          <fgColor rgb="FF008000"/>
          <bgColor rgb="FF008000"/>
        </patternFill>
      </fill>
    </dxf>
    <dxf>
      <font>
        <b/>
        <color rgb="FFFFFF00"/>
      </font>
      <fill>
        <patternFill patternType="solid">
          <fgColor rgb="FFFF0000"/>
          <bgColor rgb="FFFF0000"/>
        </patternFill>
      </fill>
    </dxf>
    <dxf>
      <font>
        <b/>
        <color rgb="FFFFFF00"/>
      </font>
      <fill>
        <patternFill patternType="solid">
          <fgColor rgb="FF262626"/>
          <bgColor rgb="FF262626"/>
        </patternFill>
      </fill>
    </dxf>
    <dxf>
      <font>
        <b/>
      </font>
      <fill>
        <patternFill patternType="solid">
          <fgColor rgb="FFBFBFBF"/>
          <bgColor rgb="FFBFBFBF"/>
        </patternFill>
      </fill>
    </dxf>
    <dxf>
      <font>
        <b/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FF"/>
          <bgColor rgb="FFFFFFFF"/>
        </patternFill>
      </fill>
    </dxf>
    <dxf>
      <font>
        <b/>
        <color rgb="FFFFFF00"/>
      </font>
      <fill>
        <patternFill patternType="solid">
          <fgColor rgb="FF008000"/>
          <bgColor rgb="FF008000"/>
        </patternFill>
      </fill>
    </dxf>
    <dxf>
      <font>
        <b/>
        <color rgb="FFFFFF00"/>
      </font>
      <fill>
        <patternFill patternType="solid">
          <fgColor rgb="FFFF0000"/>
          <bgColor rgb="FFFF0000"/>
        </patternFill>
      </fill>
    </dxf>
    <dxf>
      <font>
        <b/>
        <color rgb="FFFFFF00"/>
      </font>
      <fill>
        <patternFill patternType="solid">
          <fgColor rgb="FF262626"/>
          <bgColor rgb="FF262626"/>
        </patternFill>
      </fill>
    </dxf>
    <dxf>
      <font>
        <b/>
      </font>
      <fill>
        <patternFill patternType="solid">
          <fgColor rgb="FFBFBFBF"/>
          <bgColor rgb="FFBFBFBF"/>
        </patternFill>
      </fill>
    </dxf>
    <dxf>
      <font>
        <b/>
        <color rgb="FF00B050"/>
      </font>
      <fill>
        <patternFill patternType="solid">
          <fgColor rgb="FFEAF1DD"/>
          <bgColor rgb="FFEAF1DD"/>
        </patternFill>
      </fill>
    </dxf>
    <dxf>
      <font>
        <b/>
        <color rgb="FFFFFF00"/>
      </font>
      <fill>
        <patternFill patternType="solid">
          <fgColor rgb="FF008000"/>
          <bgColor rgb="FF008000"/>
        </patternFill>
      </fill>
    </dxf>
    <dxf>
      <font>
        <b/>
        <color rgb="FFFFFF00"/>
      </font>
      <fill>
        <patternFill patternType="solid">
          <fgColor rgb="FFFF0000"/>
          <bgColor rgb="FFFF0000"/>
        </patternFill>
      </fill>
    </dxf>
    <dxf>
      <font>
        <b/>
        <color rgb="FFFFFF00"/>
      </font>
      <fill>
        <patternFill patternType="solid">
          <fgColor rgb="FF262626"/>
          <bgColor rgb="FF262626"/>
        </patternFill>
      </fill>
    </dxf>
    <dxf>
      <font>
        <b/>
      </font>
      <fill>
        <patternFill patternType="solid">
          <fgColor rgb="FFBFBFBF"/>
          <bgColor rgb="FFBFBFBF"/>
        </patternFill>
      </fill>
    </dxf>
    <dxf>
      <font>
        <b/>
        <color rgb="FF00B050"/>
      </font>
      <fill>
        <patternFill patternType="solid">
          <fgColor rgb="FFEAF1DD"/>
          <bgColor rgb="FFEAF1DD"/>
        </patternFill>
      </fill>
    </dxf>
    <dxf>
      <font>
        <b/>
        <color rgb="FFFFFF00"/>
      </font>
      <fill>
        <patternFill patternType="solid">
          <fgColor rgb="FF008000"/>
          <bgColor rgb="FF008000"/>
        </patternFill>
      </fill>
    </dxf>
    <dxf>
      <font>
        <b/>
        <color rgb="FFFFFF00"/>
      </font>
      <fill>
        <patternFill patternType="solid">
          <fgColor rgb="FFFF0000"/>
          <bgColor rgb="FFFF0000"/>
        </patternFill>
      </fill>
    </dxf>
    <dxf>
      <font>
        <b/>
        <color rgb="FFFFFF00"/>
      </font>
      <fill>
        <patternFill patternType="solid">
          <fgColor rgb="FF262626"/>
          <bgColor rgb="FF262626"/>
        </patternFill>
      </fill>
    </dxf>
    <dxf>
      <font>
        <b/>
      </font>
      <fill>
        <patternFill patternType="solid">
          <fgColor rgb="FFBFBFBF"/>
          <bgColor rgb="FFBFBFBF"/>
        </patternFill>
      </fill>
    </dxf>
    <dxf>
      <font>
        <b/>
        <color rgb="FF00B050"/>
      </font>
      <fill>
        <patternFill patternType="solid">
          <fgColor rgb="FFEAF1DD"/>
          <bgColor rgb="FFEAF1DD"/>
        </patternFill>
      </fill>
    </dxf>
    <dxf>
      <font>
        <b/>
        <color rgb="FFFFFF00"/>
      </font>
      <fill>
        <patternFill patternType="solid">
          <fgColor rgb="FF008000"/>
          <bgColor rgb="FF008000"/>
        </patternFill>
      </fill>
    </dxf>
    <dxf>
      <font>
        <b/>
        <color rgb="FFFFFF00"/>
      </font>
      <fill>
        <patternFill patternType="solid">
          <fgColor rgb="FFFF0000"/>
          <bgColor rgb="FFFF0000"/>
        </patternFill>
      </fill>
    </dxf>
    <dxf>
      <font>
        <b/>
        <color rgb="FFFFFF00"/>
      </font>
      <fill>
        <patternFill patternType="solid">
          <fgColor rgb="FF262626"/>
          <bgColor rgb="FF262626"/>
        </patternFill>
      </fill>
    </dxf>
    <dxf>
      <font>
        <b/>
      </font>
      <fill>
        <patternFill patternType="solid">
          <fgColor rgb="FFBFBFBF"/>
          <bgColor rgb="FFBFBFBF"/>
        </patternFill>
      </fill>
    </dxf>
    <dxf>
      <font>
        <b/>
        <color rgb="FF00B050"/>
      </font>
      <fill>
        <patternFill patternType="solid">
          <fgColor rgb="FFEAF1DD"/>
          <bgColor rgb="FFEAF1DD"/>
        </patternFill>
      </fill>
    </dxf>
    <dxf>
      <font>
        <b/>
        <color rgb="FFFFFF00"/>
      </font>
      <fill>
        <patternFill patternType="solid">
          <fgColor rgb="FF008000"/>
          <bgColor rgb="FF008000"/>
        </patternFill>
      </fill>
    </dxf>
    <dxf>
      <font>
        <b/>
        <color rgb="FFFFFF00"/>
      </font>
      <fill>
        <patternFill patternType="solid">
          <fgColor rgb="FFFF0000"/>
          <bgColor rgb="FFFF0000"/>
        </patternFill>
      </fill>
    </dxf>
    <dxf>
      <font>
        <b/>
        <color rgb="FFFFFF00"/>
      </font>
      <fill>
        <patternFill patternType="solid">
          <fgColor rgb="FF262626"/>
          <bgColor rgb="FF262626"/>
        </patternFill>
      </fill>
    </dxf>
    <dxf>
      <font>
        <b/>
      </font>
      <fill>
        <patternFill patternType="solid">
          <fgColor rgb="FFBFBFBF"/>
          <bgColor rgb="FFBFBFBF"/>
        </patternFill>
      </fill>
    </dxf>
    <dxf>
      <font>
        <b/>
        <color rgb="FF00B050"/>
      </font>
      <fill>
        <patternFill patternType="solid">
          <fgColor rgb="FFEAF1DD"/>
          <bgColor rgb="FFEAF1DD"/>
        </patternFill>
      </fill>
    </dxf>
    <dxf>
      <font>
        <b/>
        <color rgb="FFFFFF00"/>
      </font>
      <fill>
        <patternFill patternType="solid">
          <fgColor rgb="FF008000"/>
          <bgColor rgb="FF008000"/>
        </patternFill>
      </fill>
    </dxf>
    <dxf>
      <font>
        <b/>
        <color rgb="FFFFFF00"/>
      </font>
      <fill>
        <patternFill patternType="solid">
          <fgColor rgb="FFFF0000"/>
          <bgColor rgb="FFFF0000"/>
        </patternFill>
      </fill>
    </dxf>
    <dxf>
      <font>
        <b/>
        <color rgb="FFFFFF00"/>
      </font>
      <fill>
        <patternFill patternType="solid">
          <fgColor rgb="FF262626"/>
          <bgColor rgb="FF262626"/>
        </patternFill>
      </fill>
    </dxf>
    <dxf>
      <font>
        <b/>
      </font>
      <fill>
        <patternFill patternType="solid">
          <fgColor rgb="FFBFBFBF"/>
          <bgColor rgb="FFBFBFBF"/>
        </patternFill>
      </fill>
    </dxf>
    <dxf>
      <font>
        <b/>
        <color rgb="FF00B050"/>
      </font>
      <fill>
        <patternFill patternType="solid">
          <fgColor rgb="FFEAF1DD"/>
          <bgColor rgb="FFEAF1DD"/>
        </patternFill>
      </fill>
    </dxf>
    <dxf>
      <font>
        <b/>
        <color rgb="FF0070C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B050"/>
      </font>
      <fill>
        <patternFill patternType="none"/>
      </fill>
    </dxf>
    <dxf>
      <font>
        <b/>
        <color rgb="FFBFBFBF"/>
      </font>
      <fill>
        <patternFill patternType="none"/>
      </fill>
    </dxf>
    <dxf>
      <font>
        <b/>
      </font>
      <fill>
        <patternFill patternType="none"/>
      </fill>
    </dxf>
    <dxf>
      <font>
        <b/>
        <color rgb="FFFFFF00"/>
      </font>
      <fill>
        <patternFill patternType="solid">
          <fgColor rgb="FF008000"/>
          <bgColor rgb="FF008000"/>
        </patternFill>
      </fill>
    </dxf>
    <dxf>
      <font>
        <b/>
        <color rgb="FFFFFF00"/>
      </font>
      <fill>
        <patternFill patternType="solid">
          <fgColor rgb="FFFF0000"/>
          <bgColor rgb="FFFF0000"/>
        </patternFill>
      </fill>
    </dxf>
    <dxf>
      <font>
        <b/>
        <color rgb="FFFFFF00"/>
      </font>
      <fill>
        <patternFill patternType="solid">
          <fgColor rgb="FF262626"/>
          <bgColor rgb="FF262626"/>
        </patternFill>
      </fill>
    </dxf>
    <dxf>
      <font>
        <b/>
      </font>
      <fill>
        <patternFill patternType="solid">
          <fgColor rgb="FFBFBFBF"/>
          <bgColor rgb="FFBFBFBF"/>
        </patternFill>
      </fill>
    </dxf>
    <dxf>
      <font>
        <b/>
        <color rgb="FF00B050"/>
      </font>
      <fill>
        <patternFill patternType="solid">
          <fgColor rgb="FFEAF1DD"/>
          <bgColor rgb="FFEAF1DD"/>
        </patternFill>
      </fill>
    </dxf>
    <dxf>
      <font>
        <b/>
        <color rgb="FFFFFF00"/>
      </font>
      <fill>
        <patternFill patternType="solid">
          <fgColor rgb="FF008000"/>
          <bgColor rgb="FF008000"/>
        </patternFill>
      </fill>
    </dxf>
    <dxf>
      <font>
        <b/>
        <color rgb="FFFFFF00"/>
      </font>
      <fill>
        <patternFill patternType="solid">
          <fgColor rgb="FFFF0000"/>
          <bgColor rgb="FFFF0000"/>
        </patternFill>
      </fill>
    </dxf>
    <dxf>
      <font>
        <b/>
        <color rgb="FFFFFF00"/>
      </font>
      <fill>
        <patternFill patternType="solid">
          <fgColor rgb="FF262626"/>
          <bgColor rgb="FF262626"/>
        </patternFill>
      </fill>
    </dxf>
    <dxf>
      <font>
        <b/>
      </font>
      <fill>
        <patternFill patternType="solid">
          <fgColor rgb="FFBFBFBF"/>
          <bgColor rgb="FFBFBFBF"/>
        </patternFill>
      </fill>
    </dxf>
    <dxf>
      <font>
        <b/>
        <color rgb="FF00B050"/>
      </font>
      <fill>
        <patternFill patternType="solid">
          <fgColor rgb="FFEAF1DD"/>
          <bgColor rgb="FFEAF1DD"/>
        </patternFill>
      </fill>
    </dxf>
    <dxf>
      <font>
        <b/>
        <color rgb="FF0070C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B050"/>
      </font>
      <fill>
        <patternFill patternType="none"/>
      </fill>
    </dxf>
    <dxf>
      <font>
        <b/>
        <color rgb="FFBFBFBF"/>
      </font>
      <fill>
        <patternFill patternType="none"/>
      </fill>
    </dxf>
    <dxf>
      <font>
        <b/>
      </font>
      <fill>
        <patternFill patternType="none"/>
      </fill>
    </dxf>
    <dxf>
      <font>
        <b/>
        <color rgb="FFFFFF00"/>
      </font>
      <fill>
        <patternFill patternType="solid">
          <fgColor rgb="FF008000"/>
          <bgColor rgb="FF008000"/>
        </patternFill>
      </fill>
    </dxf>
    <dxf>
      <font>
        <b/>
        <color rgb="FFFFFF00"/>
      </font>
      <fill>
        <patternFill patternType="solid">
          <fgColor rgb="FFFF0000"/>
          <bgColor rgb="FFFF0000"/>
        </patternFill>
      </fill>
    </dxf>
    <dxf>
      <font>
        <b/>
        <color rgb="FFFFFF00"/>
      </font>
      <fill>
        <patternFill patternType="solid">
          <fgColor rgb="FF262626"/>
          <bgColor rgb="FF262626"/>
        </patternFill>
      </fill>
    </dxf>
    <dxf>
      <font>
        <b/>
      </font>
      <fill>
        <patternFill patternType="solid">
          <fgColor rgb="FFBFBFBF"/>
          <bgColor rgb="FFBFBFBF"/>
        </patternFill>
      </fill>
    </dxf>
    <dxf>
      <font>
        <b/>
        <color rgb="FF00B050"/>
      </font>
      <fill>
        <patternFill patternType="solid">
          <fgColor rgb="FFEAF1DD"/>
          <bgColor rgb="FFEAF1DD"/>
        </patternFill>
      </fill>
    </dxf>
  </dxfs>
  <tableStyles count="0" defaultTableStyle="TableStyleMedium2" defaultPivotStyle="PivotStyleLight16"/>
  <colors>
    <mruColors>
      <color rgb="FFB7DEE8"/>
      <color rgb="FF3186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jpg"/><Relationship Id="rId3" Type="http://schemas.openxmlformats.org/officeDocument/2006/relationships/image" Target="../media/image21.jpg"/><Relationship Id="rId7" Type="http://schemas.openxmlformats.org/officeDocument/2006/relationships/image" Target="../media/image25.png"/><Relationship Id="rId12" Type="http://schemas.openxmlformats.org/officeDocument/2006/relationships/image" Target="../media/image30.jpg"/><Relationship Id="rId17" Type="http://schemas.openxmlformats.org/officeDocument/2006/relationships/image" Target="../media/image35.jpg"/><Relationship Id="rId2" Type="http://schemas.openxmlformats.org/officeDocument/2006/relationships/image" Target="../media/image20.jpg"/><Relationship Id="rId16" Type="http://schemas.openxmlformats.org/officeDocument/2006/relationships/image" Target="../media/image34.png"/><Relationship Id="rId1" Type="http://schemas.openxmlformats.org/officeDocument/2006/relationships/image" Target="../media/image19.jp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jpg"/><Relationship Id="rId15" Type="http://schemas.openxmlformats.org/officeDocument/2006/relationships/image" Target="../media/image33.jp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jp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jpg"/><Relationship Id="rId13" Type="http://schemas.openxmlformats.org/officeDocument/2006/relationships/image" Target="../media/image48.jpg"/><Relationship Id="rId18" Type="http://schemas.openxmlformats.org/officeDocument/2006/relationships/image" Target="../media/image53.jpg"/><Relationship Id="rId3" Type="http://schemas.openxmlformats.org/officeDocument/2006/relationships/image" Target="../media/image38.jpg"/><Relationship Id="rId21" Type="http://schemas.openxmlformats.org/officeDocument/2006/relationships/image" Target="../media/image56.jpg"/><Relationship Id="rId7" Type="http://schemas.openxmlformats.org/officeDocument/2006/relationships/image" Target="../media/image42.jpg"/><Relationship Id="rId12" Type="http://schemas.openxmlformats.org/officeDocument/2006/relationships/image" Target="../media/image47.jpg"/><Relationship Id="rId17" Type="http://schemas.openxmlformats.org/officeDocument/2006/relationships/image" Target="../media/image52.jpg"/><Relationship Id="rId2" Type="http://schemas.openxmlformats.org/officeDocument/2006/relationships/image" Target="../media/image37.jpg"/><Relationship Id="rId16" Type="http://schemas.openxmlformats.org/officeDocument/2006/relationships/image" Target="../media/image51.jpg"/><Relationship Id="rId20" Type="http://schemas.openxmlformats.org/officeDocument/2006/relationships/image" Target="../media/image55.jpg"/><Relationship Id="rId1" Type="http://schemas.openxmlformats.org/officeDocument/2006/relationships/image" Target="../media/image36.jpg"/><Relationship Id="rId6" Type="http://schemas.openxmlformats.org/officeDocument/2006/relationships/image" Target="../media/image41.jpg"/><Relationship Id="rId11" Type="http://schemas.openxmlformats.org/officeDocument/2006/relationships/image" Target="../media/image46.jpg"/><Relationship Id="rId24" Type="http://schemas.openxmlformats.org/officeDocument/2006/relationships/image" Target="../media/image59.jpg"/><Relationship Id="rId5" Type="http://schemas.openxmlformats.org/officeDocument/2006/relationships/image" Target="../media/image40.jpg"/><Relationship Id="rId15" Type="http://schemas.openxmlformats.org/officeDocument/2006/relationships/image" Target="../media/image50.jpg"/><Relationship Id="rId23" Type="http://schemas.openxmlformats.org/officeDocument/2006/relationships/image" Target="../media/image58.jpg"/><Relationship Id="rId10" Type="http://schemas.openxmlformats.org/officeDocument/2006/relationships/image" Target="../media/image45.jpg"/><Relationship Id="rId19" Type="http://schemas.openxmlformats.org/officeDocument/2006/relationships/image" Target="../media/image54.jpg"/><Relationship Id="rId4" Type="http://schemas.openxmlformats.org/officeDocument/2006/relationships/image" Target="../media/image39.jpg"/><Relationship Id="rId9" Type="http://schemas.openxmlformats.org/officeDocument/2006/relationships/image" Target="../media/image44.jpg"/><Relationship Id="rId14" Type="http://schemas.openxmlformats.org/officeDocument/2006/relationships/image" Target="../media/image49.jpg"/><Relationship Id="rId22" Type="http://schemas.openxmlformats.org/officeDocument/2006/relationships/image" Target="../media/image57.jp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.png"/><Relationship Id="rId18" Type="http://schemas.openxmlformats.org/officeDocument/2006/relationships/image" Target="../media/image77.png"/><Relationship Id="rId26" Type="http://schemas.openxmlformats.org/officeDocument/2006/relationships/image" Target="../media/image85.png"/><Relationship Id="rId3" Type="http://schemas.openxmlformats.org/officeDocument/2006/relationships/image" Target="../media/image62.png"/><Relationship Id="rId21" Type="http://schemas.openxmlformats.org/officeDocument/2006/relationships/image" Target="../media/image80.png"/><Relationship Id="rId34" Type="http://schemas.openxmlformats.org/officeDocument/2006/relationships/image" Target="../media/image93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17" Type="http://schemas.openxmlformats.org/officeDocument/2006/relationships/image" Target="../media/image76.png"/><Relationship Id="rId25" Type="http://schemas.openxmlformats.org/officeDocument/2006/relationships/image" Target="../media/image84.png"/><Relationship Id="rId33" Type="http://schemas.openxmlformats.org/officeDocument/2006/relationships/image" Target="../media/image92.png"/><Relationship Id="rId2" Type="http://schemas.openxmlformats.org/officeDocument/2006/relationships/image" Target="../media/image61.png"/><Relationship Id="rId16" Type="http://schemas.openxmlformats.org/officeDocument/2006/relationships/image" Target="../media/image75.png"/><Relationship Id="rId20" Type="http://schemas.openxmlformats.org/officeDocument/2006/relationships/image" Target="../media/image79.png"/><Relationship Id="rId29" Type="http://schemas.openxmlformats.org/officeDocument/2006/relationships/image" Target="../media/image88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24" Type="http://schemas.openxmlformats.org/officeDocument/2006/relationships/image" Target="../media/image83.png"/><Relationship Id="rId32" Type="http://schemas.openxmlformats.org/officeDocument/2006/relationships/image" Target="../media/image91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23" Type="http://schemas.openxmlformats.org/officeDocument/2006/relationships/image" Target="../media/image82.png"/><Relationship Id="rId28" Type="http://schemas.openxmlformats.org/officeDocument/2006/relationships/image" Target="../media/image87.png"/><Relationship Id="rId10" Type="http://schemas.openxmlformats.org/officeDocument/2006/relationships/image" Target="../media/image69.png"/><Relationship Id="rId19" Type="http://schemas.openxmlformats.org/officeDocument/2006/relationships/image" Target="../media/image78.png"/><Relationship Id="rId31" Type="http://schemas.openxmlformats.org/officeDocument/2006/relationships/image" Target="../media/image90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Relationship Id="rId22" Type="http://schemas.openxmlformats.org/officeDocument/2006/relationships/image" Target="../media/image81.png"/><Relationship Id="rId27" Type="http://schemas.openxmlformats.org/officeDocument/2006/relationships/image" Target="../media/image86.png"/><Relationship Id="rId30" Type="http://schemas.openxmlformats.org/officeDocument/2006/relationships/image" Target="../media/image89.png"/><Relationship Id="rId35" Type="http://schemas.openxmlformats.org/officeDocument/2006/relationships/image" Target="../media/image94.png"/><Relationship Id="rId8" Type="http://schemas.openxmlformats.org/officeDocument/2006/relationships/image" Target="../media/image6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jpg"/><Relationship Id="rId2" Type="http://schemas.openxmlformats.org/officeDocument/2006/relationships/image" Target="../media/image96.jpg"/><Relationship Id="rId1" Type="http://schemas.openxmlformats.org/officeDocument/2006/relationships/image" Target="../media/image95.jpg"/><Relationship Id="rId6" Type="http://schemas.openxmlformats.org/officeDocument/2006/relationships/image" Target="../media/image100.jpg"/><Relationship Id="rId5" Type="http://schemas.openxmlformats.org/officeDocument/2006/relationships/image" Target="../media/image99.jpg"/><Relationship Id="rId4" Type="http://schemas.openxmlformats.org/officeDocument/2006/relationships/image" Target="../media/image98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13" Type="http://schemas.openxmlformats.org/officeDocument/2006/relationships/image" Target="../media/image113.png"/><Relationship Id="rId18" Type="http://schemas.openxmlformats.org/officeDocument/2006/relationships/image" Target="../media/image118.png"/><Relationship Id="rId3" Type="http://schemas.openxmlformats.org/officeDocument/2006/relationships/image" Target="../media/image103.png"/><Relationship Id="rId21" Type="http://schemas.openxmlformats.org/officeDocument/2006/relationships/image" Target="../media/image121.png"/><Relationship Id="rId7" Type="http://schemas.openxmlformats.org/officeDocument/2006/relationships/image" Target="../media/image107.png"/><Relationship Id="rId12" Type="http://schemas.openxmlformats.org/officeDocument/2006/relationships/image" Target="../media/image112.png"/><Relationship Id="rId17" Type="http://schemas.openxmlformats.org/officeDocument/2006/relationships/image" Target="../media/image117.png"/><Relationship Id="rId2" Type="http://schemas.openxmlformats.org/officeDocument/2006/relationships/image" Target="../media/image102.png"/><Relationship Id="rId16" Type="http://schemas.openxmlformats.org/officeDocument/2006/relationships/image" Target="../media/image116.png"/><Relationship Id="rId20" Type="http://schemas.openxmlformats.org/officeDocument/2006/relationships/image" Target="../media/image120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11" Type="http://schemas.openxmlformats.org/officeDocument/2006/relationships/image" Target="../media/image111.png"/><Relationship Id="rId5" Type="http://schemas.openxmlformats.org/officeDocument/2006/relationships/image" Target="../media/image105.png"/><Relationship Id="rId15" Type="http://schemas.openxmlformats.org/officeDocument/2006/relationships/image" Target="../media/image115.png"/><Relationship Id="rId10" Type="http://schemas.openxmlformats.org/officeDocument/2006/relationships/image" Target="../media/image110.png"/><Relationship Id="rId19" Type="http://schemas.openxmlformats.org/officeDocument/2006/relationships/image" Target="../media/image119.png"/><Relationship Id="rId4" Type="http://schemas.openxmlformats.org/officeDocument/2006/relationships/image" Target="../media/image104.png"/><Relationship Id="rId9" Type="http://schemas.openxmlformats.org/officeDocument/2006/relationships/image" Target="../media/image109.png"/><Relationship Id="rId14" Type="http://schemas.openxmlformats.org/officeDocument/2006/relationships/image" Target="../media/image114.png"/><Relationship Id="rId22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133350</xdr:colOff>
      <xdr:row>12</xdr:row>
      <xdr:rowOff>523875</xdr:rowOff>
    </xdr:from>
    <xdr:ext cx="933450" cy="752475"/>
    <xdr:pic>
      <xdr:nvPicPr>
        <xdr:cNvPr id="2" name="image18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67100" y="2914650"/>
          <a:ext cx="933450" cy="7524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123825</xdr:colOff>
      <xdr:row>13</xdr:row>
      <xdr:rowOff>466725</xdr:rowOff>
    </xdr:from>
    <xdr:ext cx="1000125" cy="80010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57575" y="4629150"/>
          <a:ext cx="1000125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14</xdr:row>
      <xdr:rowOff>504825</xdr:rowOff>
    </xdr:from>
    <xdr:ext cx="1000125" cy="800100"/>
    <xdr:pic>
      <xdr:nvPicPr>
        <xdr:cNvPr id="4" name="image1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438525" y="6438900"/>
          <a:ext cx="1000125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114300</xdr:colOff>
      <xdr:row>15</xdr:row>
      <xdr:rowOff>504825</xdr:rowOff>
    </xdr:from>
    <xdr:ext cx="1000125" cy="800100"/>
    <xdr:pic>
      <xdr:nvPicPr>
        <xdr:cNvPr id="5" name="image3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448050" y="8210550"/>
          <a:ext cx="1000125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133350</xdr:colOff>
      <xdr:row>16</xdr:row>
      <xdr:rowOff>514350</xdr:rowOff>
    </xdr:from>
    <xdr:ext cx="933450" cy="752475"/>
    <xdr:pic>
      <xdr:nvPicPr>
        <xdr:cNvPr id="6" name="image5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467100" y="9991725"/>
          <a:ext cx="933450" cy="7524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17</xdr:row>
      <xdr:rowOff>295275</xdr:rowOff>
    </xdr:from>
    <xdr:ext cx="1019175" cy="819150"/>
    <xdr:pic>
      <xdr:nvPicPr>
        <xdr:cNvPr id="7" name="image16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18</xdr:row>
      <xdr:rowOff>323850</xdr:rowOff>
    </xdr:from>
    <xdr:ext cx="971550" cy="781050"/>
    <xdr:pic>
      <xdr:nvPicPr>
        <xdr:cNvPr id="8" name="image15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19</xdr:row>
      <xdr:rowOff>333375</xdr:rowOff>
    </xdr:from>
    <xdr:ext cx="1047750" cy="838200"/>
    <xdr:pic>
      <xdr:nvPicPr>
        <xdr:cNvPr id="9" name="image10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20</xdr:row>
      <xdr:rowOff>323850</xdr:rowOff>
    </xdr:from>
    <xdr:ext cx="1019175" cy="819150"/>
    <xdr:pic>
      <xdr:nvPicPr>
        <xdr:cNvPr id="10" name="image7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21</xdr:row>
      <xdr:rowOff>323850</xdr:rowOff>
    </xdr:from>
    <xdr:ext cx="962025" cy="771525"/>
    <xdr:pic>
      <xdr:nvPicPr>
        <xdr:cNvPr id="11" name="image9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22</xdr:row>
      <xdr:rowOff>323850</xdr:rowOff>
    </xdr:from>
    <xdr:ext cx="923925" cy="742950"/>
    <xdr:pic>
      <xdr:nvPicPr>
        <xdr:cNvPr id="12" name="image4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23</xdr:row>
      <xdr:rowOff>323850</xdr:rowOff>
    </xdr:from>
    <xdr:ext cx="981075" cy="790575"/>
    <xdr:pic>
      <xdr:nvPicPr>
        <xdr:cNvPr id="13" name="image8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24</xdr:row>
      <xdr:rowOff>257175</xdr:rowOff>
    </xdr:from>
    <xdr:ext cx="1009650" cy="809625"/>
    <xdr:pic>
      <xdr:nvPicPr>
        <xdr:cNvPr id="14" name="image13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25</xdr:row>
      <xdr:rowOff>276225</xdr:rowOff>
    </xdr:from>
    <xdr:ext cx="1009650" cy="809625"/>
    <xdr:pic>
      <xdr:nvPicPr>
        <xdr:cNvPr id="15" name="image14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26</xdr:row>
      <xdr:rowOff>247650</xdr:rowOff>
    </xdr:from>
    <xdr:ext cx="971550" cy="781050"/>
    <xdr:pic>
      <xdr:nvPicPr>
        <xdr:cNvPr id="16" name="image17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27</xdr:row>
      <xdr:rowOff>361950</xdr:rowOff>
    </xdr:from>
    <xdr:ext cx="962025" cy="771525"/>
    <xdr:pic>
      <xdr:nvPicPr>
        <xdr:cNvPr id="17" name="image6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29</xdr:row>
      <xdr:rowOff>361950</xdr:rowOff>
    </xdr:from>
    <xdr:ext cx="981075" cy="790575"/>
    <xdr:pic>
      <xdr:nvPicPr>
        <xdr:cNvPr id="18" name="image11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30</xdr:row>
      <xdr:rowOff>323850</xdr:rowOff>
    </xdr:from>
    <xdr:ext cx="981075" cy="790575"/>
    <xdr:pic>
      <xdr:nvPicPr>
        <xdr:cNvPr id="19" name="image12.jp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428625</xdr:colOff>
      <xdr:row>12</xdr:row>
      <xdr:rowOff>95250</xdr:rowOff>
    </xdr:from>
    <xdr:ext cx="295275" cy="457200"/>
    <xdr:pic>
      <xdr:nvPicPr>
        <xdr:cNvPr id="2" name="image19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62375" y="2486025"/>
          <a:ext cx="295275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13</xdr:row>
      <xdr:rowOff>57150</xdr:rowOff>
    </xdr:from>
    <xdr:ext cx="304800" cy="457200"/>
    <xdr:pic>
      <xdr:nvPicPr>
        <xdr:cNvPr id="3" name="image27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752850" y="3057525"/>
          <a:ext cx="304800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400050</xdr:colOff>
      <xdr:row>14</xdr:row>
      <xdr:rowOff>85725</xdr:rowOff>
    </xdr:from>
    <xdr:ext cx="333375" cy="495300"/>
    <xdr:pic>
      <xdr:nvPicPr>
        <xdr:cNvPr id="4" name="image25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733800" y="3695700"/>
          <a:ext cx="333375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304800</xdr:colOff>
      <xdr:row>15</xdr:row>
      <xdr:rowOff>38100</xdr:rowOff>
    </xdr:from>
    <xdr:ext cx="495300" cy="495300"/>
    <xdr:pic>
      <xdr:nvPicPr>
        <xdr:cNvPr id="5" name="image26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638550" y="4257675"/>
          <a:ext cx="495300" cy="495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390525</xdr:colOff>
      <xdr:row>16</xdr:row>
      <xdr:rowOff>9525</xdr:rowOff>
    </xdr:from>
    <xdr:ext cx="352425" cy="523875"/>
    <xdr:pic>
      <xdr:nvPicPr>
        <xdr:cNvPr id="6" name="image33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724275" y="4838700"/>
          <a:ext cx="352425" cy="5238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323850</xdr:colOff>
      <xdr:row>17</xdr:row>
      <xdr:rowOff>28575</xdr:rowOff>
    </xdr:from>
    <xdr:ext cx="485775" cy="485775"/>
    <xdr:pic>
      <xdr:nvPicPr>
        <xdr:cNvPr id="7" name="image24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657600" y="5467350"/>
          <a:ext cx="485775" cy="4857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342900</xdr:colOff>
      <xdr:row>18</xdr:row>
      <xdr:rowOff>19050</xdr:rowOff>
    </xdr:from>
    <xdr:ext cx="476250" cy="476250"/>
    <xdr:pic>
      <xdr:nvPicPr>
        <xdr:cNvPr id="8" name="image23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676650" y="6067425"/>
          <a:ext cx="476250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295275</xdr:colOff>
      <xdr:row>19</xdr:row>
      <xdr:rowOff>0</xdr:rowOff>
    </xdr:from>
    <xdr:ext cx="533400" cy="533400"/>
    <xdr:pic>
      <xdr:nvPicPr>
        <xdr:cNvPr id="9" name="image29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629025" y="6657975"/>
          <a:ext cx="533400" cy="5334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371475</xdr:colOff>
      <xdr:row>20</xdr:row>
      <xdr:rowOff>276225</xdr:rowOff>
    </xdr:from>
    <xdr:ext cx="371475" cy="504825"/>
    <xdr:pic>
      <xdr:nvPicPr>
        <xdr:cNvPr id="10" name="image31.jp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705225" y="7543800"/>
          <a:ext cx="371475" cy="5048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342900</xdr:colOff>
      <xdr:row>21</xdr:row>
      <xdr:rowOff>47625</xdr:rowOff>
    </xdr:from>
    <xdr:ext cx="504825" cy="504825"/>
    <xdr:pic>
      <xdr:nvPicPr>
        <xdr:cNvPr id="11" name="image22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676650" y="8382000"/>
          <a:ext cx="504825" cy="5048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333375</xdr:colOff>
      <xdr:row>22</xdr:row>
      <xdr:rowOff>38100</xdr:rowOff>
    </xdr:from>
    <xdr:ext cx="523875" cy="523875"/>
    <xdr:pic>
      <xdr:nvPicPr>
        <xdr:cNvPr id="12" name="image28.pn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667125" y="8982075"/>
          <a:ext cx="523875" cy="5238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390525</xdr:colOff>
      <xdr:row>23</xdr:row>
      <xdr:rowOff>57150</xdr:rowOff>
    </xdr:from>
    <xdr:ext cx="428625" cy="485775"/>
    <xdr:pic>
      <xdr:nvPicPr>
        <xdr:cNvPr id="13" name="image35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724275" y="9610725"/>
          <a:ext cx="428625" cy="4857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485775</xdr:colOff>
      <xdr:row>24</xdr:row>
      <xdr:rowOff>66675</xdr:rowOff>
    </xdr:from>
    <xdr:ext cx="295275" cy="485775"/>
    <xdr:pic>
      <xdr:nvPicPr>
        <xdr:cNvPr id="14" name="image20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819525" y="10229850"/>
          <a:ext cx="295275" cy="4857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333375</xdr:colOff>
      <xdr:row>24</xdr:row>
      <xdr:rowOff>600075</xdr:rowOff>
    </xdr:from>
    <xdr:ext cx="514350" cy="514350"/>
    <xdr:pic>
      <xdr:nvPicPr>
        <xdr:cNvPr id="15" name="image2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667125" y="10763250"/>
          <a:ext cx="514350" cy="514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26</xdr:row>
      <xdr:rowOff>104775</xdr:rowOff>
    </xdr:from>
    <xdr:ext cx="304800" cy="457200"/>
    <xdr:pic>
      <xdr:nvPicPr>
        <xdr:cNvPr id="16" name="image34.jp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838575" y="11487150"/>
          <a:ext cx="304800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314325</xdr:colOff>
      <xdr:row>27</xdr:row>
      <xdr:rowOff>0</xdr:rowOff>
    </xdr:from>
    <xdr:ext cx="552450" cy="552450"/>
    <xdr:pic>
      <xdr:nvPicPr>
        <xdr:cNvPr id="17" name="image32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648075" y="11991975"/>
          <a:ext cx="552450" cy="5524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28</xdr:row>
      <xdr:rowOff>28575</xdr:rowOff>
    </xdr:from>
    <xdr:ext cx="409575" cy="514350"/>
    <xdr:pic>
      <xdr:nvPicPr>
        <xdr:cNvPr id="18" name="image30.jp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752850" y="12630150"/>
          <a:ext cx="409575" cy="5143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85725</xdr:colOff>
      <xdr:row>12</xdr:row>
      <xdr:rowOff>209550</xdr:rowOff>
    </xdr:from>
    <xdr:ext cx="1047750" cy="838200"/>
    <xdr:pic>
      <xdr:nvPicPr>
        <xdr:cNvPr id="2" name="image43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19475" y="2600325"/>
          <a:ext cx="104775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13</xdr:row>
      <xdr:rowOff>142875</xdr:rowOff>
    </xdr:from>
    <xdr:ext cx="1104900" cy="885825"/>
    <xdr:pic>
      <xdr:nvPicPr>
        <xdr:cNvPr id="3" name="image55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381375" y="3752850"/>
          <a:ext cx="110490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14</xdr:row>
      <xdr:rowOff>180975</xdr:rowOff>
    </xdr:from>
    <xdr:ext cx="1076325" cy="866775"/>
    <xdr:pic>
      <xdr:nvPicPr>
        <xdr:cNvPr id="4" name="image51.jp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15</xdr:row>
      <xdr:rowOff>161925</xdr:rowOff>
    </xdr:from>
    <xdr:ext cx="1066800" cy="857250"/>
    <xdr:pic>
      <xdr:nvPicPr>
        <xdr:cNvPr id="5" name="image39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16</xdr:row>
      <xdr:rowOff>209550</xdr:rowOff>
    </xdr:from>
    <xdr:ext cx="1019175" cy="819150"/>
    <xdr:pic>
      <xdr:nvPicPr>
        <xdr:cNvPr id="6" name="image44.jp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17</xdr:row>
      <xdr:rowOff>200025</xdr:rowOff>
    </xdr:from>
    <xdr:ext cx="1104900" cy="885825"/>
    <xdr:pic>
      <xdr:nvPicPr>
        <xdr:cNvPr id="7" name="image36.jp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18</xdr:row>
      <xdr:rowOff>171450</xdr:rowOff>
    </xdr:from>
    <xdr:ext cx="1104900" cy="885825"/>
    <xdr:pic>
      <xdr:nvPicPr>
        <xdr:cNvPr id="8" name="image40.jp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19</xdr:row>
      <xdr:rowOff>161925</xdr:rowOff>
    </xdr:from>
    <xdr:ext cx="1114425" cy="895350"/>
    <xdr:pic>
      <xdr:nvPicPr>
        <xdr:cNvPr id="9" name="image47.jp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20</xdr:row>
      <xdr:rowOff>190500</xdr:rowOff>
    </xdr:from>
    <xdr:ext cx="1076325" cy="866775"/>
    <xdr:pic>
      <xdr:nvPicPr>
        <xdr:cNvPr id="10" name="image52.jp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21</xdr:row>
      <xdr:rowOff>123825</xdr:rowOff>
    </xdr:from>
    <xdr:ext cx="1104900" cy="885825"/>
    <xdr:pic>
      <xdr:nvPicPr>
        <xdr:cNvPr id="11" name="image38.jp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22</xdr:row>
      <xdr:rowOff>142875</xdr:rowOff>
    </xdr:from>
    <xdr:ext cx="1057275" cy="847725"/>
    <xdr:pic>
      <xdr:nvPicPr>
        <xdr:cNvPr id="12" name="image49.jp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23</xdr:row>
      <xdr:rowOff>200025</xdr:rowOff>
    </xdr:from>
    <xdr:ext cx="1066800" cy="857250"/>
    <xdr:pic>
      <xdr:nvPicPr>
        <xdr:cNvPr id="13" name="image54.jp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24</xdr:row>
      <xdr:rowOff>142875</xdr:rowOff>
    </xdr:from>
    <xdr:ext cx="1076325" cy="857250"/>
    <xdr:pic>
      <xdr:nvPicPr>
        <xdr:cNvPr id="14" name="image53.jp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25</xdr:row>
      <xdr:rowOff>247650</xdr:rowOff>
    </xdr:from>
    <xdr:ext cx="1057275" cy="838200"/>
    <xdr:pic>
      <xdr:nvPicPr>
        <xdr:cNvPr id="15" name="image37.jp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26</xdr:row>
      <xdr:rowOff>152400</xdr:rowOff>
    </xdr:from>
    <xdr:ext cx="1057275" cy="847725"/>
    <xdr:pic>
      <xdr:nvPicPr>
        <xdr:cNvPr id="16" name="image56.jp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27</xdr:row>
      <xdr:rowOff>180975</xdr:rowOff>
    </xdr:from>
    <xdr:ext cx="1057275" cy="847725"/>
    <xdr:pic>
      <xdr:nvPicPr>
        <xdr:cNvPr id="17" name="image41.jp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28</xdr:row>
      <xdr:rowOff>190500</xdr:rowOff>
    </xdr:from>
    <xdr:ext cx="1095375" cy="876300"/>
    <xdr:pic>
      <xdr:nvPicPr>
        <xdr:cNvPr id="18" name="image59.jp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29</xdr:row>
      <xdr:rowOff>190500</xdr:rowOff>
    </xdr:from>
    <xdr:ext cx="1076325" cy="866775"/>
    <xdr:pic>
      <xdr:nvPicPr>
        <xdr:cNvPr id="19" name="image58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30</xdr:row>
      <xdr:rowOff>142875</xdr:rowOff>
    </xdr:from>
    <xdr:ext cx="1066800" cy="857250"/>
    <xdr:pic>
      <xdr:nvPicPr>
        <xdr:cNvPr id="20" name="image50.jp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31</xdr:row>
      <xdr:rowOff>152400</xdr:rowOff>
    </xdr:from>
    <xdr:ext cx="1066800" cy="857250"/>
    <xdr:pic>
      <xdr:nvPicPr>
        <xdr:cNvPr id="21" name="image46.jp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32</xdr:row>
      <xdr:rowOff>161925</xdr:rowOff>
    </xdr:from>
    <xdr:ext cx="1066800" cy="857250"/>
    <xdr:pic>
      <xdr:nvPicPr>
        <xdr:cNvPr id="22" name="image45.jp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33</xdr:row>
      <xdr:rowOff>171450</xdr:rowOff>
    </xdr:from>
    <xdr:ext cx="1114425" cy="885825"/>
    <xdr:pic>
      <xdr:nvPicPr>
        <xdr:cNvPr id="23" name="image57.jp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34</xdr:row>
      <xdr:rowOff>209550</xdr:rowOff>
    </xdr:from>
    <xdr:ext cx="1028700" cy="828675"/>
    <xdr:pic>
      <xdr:nvPicPr>
        <xdr:cNvPr id="24" name="image48.jp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35</xdr:row>
      <xdr:rowOff>161925</xdr:rowOff>
    </xdr:from>
    <xdr:ext cx="1114425" cy="895350"/>
    <xdr:pic>
      <xdr:nvPicPr>
        <xdr:cNvPr id="25" name="image42.jp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95250</xdr:colOff>
      <xdr:row>13</xdr:row>
      <xdr:rowOff>190500</xdr:rowOff>
    </xdr:from>
    <xdr:ext cx="942975" cy="942975"/>
    <xdr:pic>
      <xdr:nvPicPr>
        <xdr:cNvPr id="2" name="image62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22</xdr:row>
      <xdr:rowOff>152400</xdr:rowOff>
    </xdr:from>
    <xdr:ext cx="981075" cy="981075"/>
    <xdr:pic>
      <xdr:nvPicPr>
        <xdr:cNvPr id="3" name="image68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32</xdr:row>
      <xdr:rowOff>180975</xdr:rowOff>
    </xdr:from>
    <xdr:ext cx="981075" cy="981075"/>
    <xdr:pic>
      <xdr:nvPicPr>
        <xdr:cNvPr id="4" name="image79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34</xdr:row>
      <xdr:rowOff>123825</xdr:rowOff>
    </xdr:from>
    <xdr:ext cx="1047750" cy="1047750"/>
    <xdr:pic>
      <xdr:nvPicPr>
        <xdr:cNvPr id="5" name="image77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12</xdr:row>
      <xdr:rowOff>161925</xdr:rowOff>
    </xdr:from>
    <xdr:ext cx="971550" cy="971550"/>
    <xdr:pic>
      <xdr:nvPicPr>
        <xdr:cNvPr id="6" name="image71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14</xdr:row>
      <xdr:rowOff>123825</xdr:rowOff>
    </xdr:from>
    <xdr:ext cx="942975" cy="942975"/>
    <xdr:pic>
      <xdr:nvPicPr>
        <xdr:cNvPr id="7" name="image75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15</xdr:row>
      <xdr:rowOff>180975</xdr:rowOff>
    </xdr:from>
    <xdr:ext cx="971550" cy="971550"/>
    <xdr:pic>
      <xdr:nvPicPr>
        <xdr:cNvPr id="8" name="image81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16</xdr:row>
      <xdr:rowOff>161925</xdr:rowOff>
    </xdr:from>
    <xdr:ext cx="1009650" cy="1009650"/>
    <xdr:pic>
      <xdr:nvPicPr>
        <xdr:cNvPr id="9" name="image61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17</xdr:row>
      <xdr:rowOff>152400</xdr:rowOff>
    </xdr:from>
    <xdr:ext cx="971550" cy="971550"/>
    <xdr:pic>
      <xdr:nvPicPr>
        <xdr:cNvPr id="10" name="image73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18</xdr:row>
      <xdr:rowOff>142875</xdr:rowOff>
    </xdr:from>
    <xdr:ext cx="981075" cy="981075"/>
    <xdr:pic>
      <xdr:nvPicPr>
        <xdr:cNvPr id="11" name="image80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19</xdr:row>
      <xdr:rowOff>171450</xdr:rowOff>
    </xdr:from>
    <xdr:ext cx="1000125" cy="1000125"/>
    <xdr:pic>
      <xdr:nvPicPr>
        <xdr:cNvPr id="12" name="image66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20</xdr:row>
      <xdr:rowOff>104775</xdr:rowOff>
    </xdr:from>
    <xdr:ext cx="990600" cy="990600"/>
    <xdr:pic>
      <xdr:nvPicPr>
        <xdr:cNvPr id="13" name="image65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21</xdr:row>
      <xdr:rowOff>133350</xdr:rowOff>
    </xdr:from>
    <xdr:ext cx="990600" cy="990600"/>
    <xdr:pic>
      <xdr:nvPicPr>
        <xdr:cNvPr id="14" name="image70.pn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23</xdr:row>
      <xdr:rowOff>133350</xdr:rowOff>
    </xdr:from>
    <xdr:ext cx="1000125" cy="1000125"/>
    <xdr:pic>
      <xdr:nvPicPr>
        <xdr:cNvPr id="15" name="image69.pn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24</xdr:row>
      <xdr:rowOff>142875</xdr:rowOff>
    </xdr:from>
    <xdr:ext cx="1000125" cy="1000125"/>
    <xdr:pic>
      <xdr:nvPicPr>
        <xdr:cNvPr id="16" name="image63.pn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25</xdr:row>
      <xdr:rowOff>161925</xdr:rowOff>
    </xdr:from>
    <xdr:ext cx="990600" cy="990600"/>
    <xdr:pic>
      <xdr:nvPicPr>
        <xdr:cNvPr id="17" name="image82.pn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26</xdr:row>
      <xdr:rowOff>133350</xdr:rowOff>
    </xdr:from>
    <xdr:ext cx="1028700" cy="1028700"/>
    <xdr:pic>
      <xdr:nvPicPr>
        <xdr:cNvPr id="18" name="image67.png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27</xdr:row>
      <xdr:rowOff>28575</xdr:rowOff>
    </xdr:from>
    <xdr:ext cx="981075" cy="981075"/>
    <xdr:pic>
      <xdr:nvPicPr>
        <xdr:cNvPr id="19" name="image74.pn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28</xdr:row>
      <xdr:rowOff>85725</xdr:rowOff>
    </xdr:from>
    <xdr:ext cx="990600" cy="990600"/>
    <xdr:pic>
      <xdr:nvPicPr>
        <xdr:cNvPr id="20" name="image76.png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29</xdr:row>
      <xdr:rowOff>85725</xdr:rowOff>
    </xdr:from>
    <xdr:ext cx="981075" cy="981075"/>
    <xdr:pic>
      <xdr:nvPicPr>
        <xdr:cNvPr id="21" name="image64.png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30</xdr:row>
      <xdr:rowOff>161925</xdr:rowOff>
    </xdr:from>
    <xdr:ext cx="990600" cy="990600"/>
    <xdr:pic>
      <xdr:nvPicPr>
        <xdr:cNvPr id="22" name="image72.pn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31</xdr:row>
      <xdr:rowOff>123825</xdr:rowOff>
    </xdr:from>
    <xdr:ext cx="981075" cy="981075"/>
    <xdr:pic>
      <xdr:nvPicPr>
        <xdr:cNvPr id="23" name="image78.png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33</xdr:row>
      <xdr:rowOff>76200</xdr:rowOff>
    </xdr:from>
    <xdr:ext cx="1057275" cy="1057275"/>
    <xdr:pic>
      <xdr:nvPicPr>
        <xdr:cNvPr id="24" name="image60.pn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35</xdr:row>
      <xdr:rowOff>142875</xdr:rowOff>
    </xdr:from>
    <xdr:ext cx="990600" cy="990600"/>
    <xdr:pic>
      <xdr:nvPicPr>
        <xdr:cNvPr id="25" name="image84.pn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36</xdr:row>
      <xdr:rowOff>161925</xdr:rowOff>
    </xdr:from>
    <xdr:ext cx="1000125" cy="1000125"/>
    <xdr:pic>
      <xdr:nvPicPr>
        <xdr:cNvPr id="26" name="image83.png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37</xdr:row>
      <xdr:rowOff>123825</xdr:rowOff>
    </xdr:from>
    <xdr:ext cx="1047750" cy="1047750"/>
    <xdr:pic>
      <xdr:nvPicPr>
        <xdr:cNvPr id="27" name="image86.png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38</xdr:row>
      <xdr:rowOff>161925</xdr:rowOff>
    </xdr:from>
    <xdr:ext cx="1009650" cy="1009650"/>
    <xdr:pic>
      <xdr:nvPicPr>
        <xdr:cNvPr id="28" name="image87.png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39</xdr:row>
      <xdr:rowOff>133350</xdr:rowOff>
    </xdr:from>
    <xdr:ext cx="1009650" cy="1009650"/>
    <xdr:pic>
      <xdr:nvPicPr>
        <xdr:cNvPr id="29" name="image88.png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40</xdr:row>
      <xdr:rowOff>142875</xdr:rowOff>
    </xdr:from>
    <xdr:ext cx="1009650" cy="1009650"/>
    <xdr:pic>
      <xdr:nvPicPr>
        <xdr:cNvPr id="30" name="image92.png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41</xdr:row>
      <xdr:rowOff>114300</xdr:rowOff>
    </xdr:from>
    <xdr:ext cx="1009650" cy="1009650"/>
    <xdr:pic>
      <xdr:nvPicPr>
        <xdr:cNvPr id="31" name="image91.pn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42</xdr:row>
      <xdr:rowOff>171450</xdr:rowOff>
    </xdr:from>
    <xdr:ext cx="990600" cy="990600"/>
    <xdr:pic>
      <xdr:nvPicPr>
        <xdr:cNvPr id="32" name="image90.png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44</xdr:row>
      <xdr:rowOff>171450</xdr:rowOff>
    </xdr:from>
    <xdr:ext cx="952500" cy="952500"/>
    <xdr:pic>
      <xdr:nvPicPr>
        <xdr:cNvPr id="33" name="image94.png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45</xdr:row>
      <xdr:rowOff>152400</xdr:rowOff>
    </xdr:from>
    <xdr:ext cx="952500" cy="952500"/>
    <xdr:pic>
      <xdr:nvPicPr>
        <xdr:cNvPr id="34" name="image93.png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46</xdr:row>
      <xdr:rowOff>142875</xdr:rowOff>
    </xdr:from>
    <xdr:ext cx="1000125" cy="1000125"/>
    <xdr:pic>
      <xdr:nvPicPr>
        <xdr:cNvPr id="35" name="image89.png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47</xdr:row>
      <xdr:rowOff>104775</xdr:rowOff>
    </xdr:from>
    <xdr:ext cx="990600" cy="990600"/>
    <xdr:pic>
      <xdr:nvPicPr>
        <xdr:cNvPr id="36" name="image85.png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142875</xdr:colOff>
      <xdr:row>34</xdr:row>
      <xdr:rowOff>19050</xdr:rowOff>
    </xdr:from>
    <xdr:ext cx="609600" cy="485775"/>
    <xdr:pic>
      <xdr:nvPicPr>
        <xdr:cNvPr id="2" name="image98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190500</xdr:colOff>
      <xdr:row>35</xdr:row>
      <xdr:rowOff>38100</xdr:rowOff>
    </xdr:from>
    <xdr:ext cx="476250" cy="514350"/>
    <xdr:pic>
      <xdr:nvPicPr>
        <xdr:cNvPr id="3" name="image95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37</xdr:row>
      <xdr:rowOff>9525</xdr:rowOff>
    </xdr:from>
    <xdr:ext cx="666750" cy="552450"/>
    <xdr:pic>
      <xdr:nvPicPr>
        <xdr:cNvPr id="4" name="image97.jp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38</xdr:row>
      <xdr:rowOff>66675</xdr:rowOff>
    </xdr:from>
    <xdr:ext cx="771525" cy="352425"/>
    <xdr:pic>
      <xdr:nvPicPr>
        <xdr:cNvPr id="5" name="image99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39</xdr:row>
      <xdr:rowOff>95250</xdr:rowOff>
    </xdr:from>
    <xdr:ext cx="704850" cy="400050"/>
    <xdr:pic>
      <xdr:nvPicPr>
        <xdr:cNvPr id="6" name="image96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123825</xdr:colOff>
      <xdr:row>40</xdr:row>
      <xdr:rowOff>57150</xdr:rowOff>
    </xdr:from>
    <xdr:ext cx="542925" cy="485775"/>
    <xdr:pic>
      <xdr:nvPicPr>
        <xdr:cNvPr id="7" name="image100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19050</xdr:colOff>
      <xdr:row>11</xdr:row>
      <xdr:rowOff>266700</xdr:rowOff>
    </xdr:from>
    <xdr:ext cx="857250" cy="857250"/>
    <xdr:pic>
      <xdr:nvPicPr>
        <xdr:cNvPr id="2" name="image116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00350" y="2352675"/>
          <a:ext cx="857250" cy="8572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12</xdr:row>
      <xdr:rowOff>742950</xdr:rowOff>
    </xdr:from>
    <xdr:ext cx="800100" cy="800100"/>
    <xdr:pic>
      <xdr:nvPicPr>
        <xdr:cNvPr id="3" name="image114.png" title="이미지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809875" y="3133725"/>
          <a:ext cx="800100" cy="8001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14</xdr:row>
      <xdr:rowOff>66675</xdr:rowOff>
    </xdr:from>
    <xdr:ext cx="723900" cy="723900"/>
    <xdr:pic>
      <xdr:nvPicPr>
        <xdr:cNvPr id="4" name="image104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847975" y="3962400"/>
          <a:ext cx="723900" cy="723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15</xdr:row>
      <xdr:rowOff>57150</xdr:rowOff>
    </xdr:from>
    <xdr:ext cx="723900" cy="723900"/>
    <xdr:pic>
      <xdr:nvPicPr>
        <xdr:cNvPr id="5" name="image102.pn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800350" y="4705350"/>
          <a:ext cx="723900" cy="723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16</xdr:row>
      <xdr:rowOff>57150</xdr:rowOff>
    </xdr:from>
    <xdr:ext cx="685800" cy="685800"/>
    <xdr:pic>
      <xdr:nvPicPr>
        <xdr:cNvPr id="6" name="image117.pn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847975" y="5457825"/>
          <a:ext cx="685800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17</xdr:row>
      <xdr:rowOff>76200</xdr:rowOff>
    </xdr:from>
    <xdr:ext cx="695325" cy="695325"/>
    <xdr:pic>
      <xdr:nvPicPr>
        <xdr:cNvPr id="7" name="image109.pn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38450" y="6229350"/>
          <a:ext cx="69532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18</xdr:row>
      <xdr:rowOff>47625</xdr:rowOff>
    </xdr:from>
    <xdr:ext cx="695325" cy="695325"/>
    <xdr:pic>
      <xdr:nvPicPr>
        <xdr:cNvPr id="8" name="image118.png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838450" y="6953250"/>
          <a:ext cx="69532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114300</xdr:colOff>
      <xdr:row>19</xdr:row>
      <xdr:rowOff>9525</xdr:rowOff>
    </xdr:from>
    <xdr:ext cx="657225" cy="657225"/>
    <xdr:pic>
      <xdr:nvPicPr>
        <xdr:cNvPr id="9" name="image122.pn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895600" y="6667500"/>
          <a:ext cx="657225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695325</xdr:rowOff>
    </xdr:from>
    <xdr:ext cx="923925" cy="923925"/>
    <xdr:pic>
      <xdr:nvPicPr>
        <xdr:cNvPr id="10" name="image108.png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781300" y="8353425"/>
          <a:ext cx="923925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123825</xdr:colOff>
      <xdr:row>21</xdr:row>
      <xdr:rowOff>0</xdr:rowOff>
    </xdr:from>
    <xdr:ext cx="695325" cy="695325"/>
    <xdr:pic>
      <xdr:nvPicPr>
        <xdr:cNvPr id="11" name="image107.png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905125" y="7877175"/>
          <a:ext cx="69532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22</xdr:row>
      <xdr:rowOff>19050</xdr:rowOff>
    </xdr:from>
    <xdr:ext cx="723900" cy="723900"/>
    <xdr:pic>
      <xdr:nvPicPr>
        <xdr:cNvPr id="12" name="image119.png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886075" y="9934575"/>
          <a:ext cx="723900" cy="7239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23</xdr:row>
      <xdr:rowOff>38100</xdr:rowOff>
    </xdr:from>
    <xdr:ext cx="704850" cy="704850"/>
    <xdr:pic>
      <xdr:nvPicPr>
        <xdr:cNvPr id="13" name="image106.png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886075" y="10706100"/>
          <a:ext cx="70485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23</xdr:row>
      <xdr:rowOff>704850</xdr:rowOff>
    </xdr:from>
    <xdr:ext cx="828675" cy="828675"/>
    <xdr:pic>
      <xdr:nvPicPr>
        <xdr:cNvPr id="14" name="image103.pn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828925" y="11372850"/>
          <a:ext cx="828675" cy="8286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114300</xdr:colOff>
      <xdr:row>25</xdr:row>
      <xdr:rowOff>66675</xdr:rowOff>
    </xdr:from>
    <xdr:ext cx="657225" cy="657225"/>
    <xdr:pic>
      <xdr:nvPicPr>
        <xdr:cNvPr id="15" name="image111.png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895600" y="12239625"/>
          <a:ext cx="657225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26</xdr:row>
      <xdr:rowOff>38100</xdr:rowOff>
    </xdr:from>
    <xdr:ext cx="685800" cy="685800"/>
    <xdr:pic>
      <xdr:nvPicPr>
        <xdr:cNvPr id="16" name="image110.png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886075" y="12963525"/>
          <a:ext cx="685800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133350</xdr:colOff>
      <xdr:row>27</xdr:row>
      <xdr:rowOff>76200</xdr:rowOff>
    </xdr:from>
    <xdr:ext cx="685800" cy="685800"/>
    <xdr:pic>
      <xdr:nvPicPr>
        <xdr:cNvPr id="17" name="image113.png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914650" y="13754100"/>
          <a:ext cx="685800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123825</xdr:colOff>
      <xdr:row>28</xdr:row>
      <xdr:rowOff>38100</xdr:rowOff>
    </xdr:from>
    <xdr:ext cx="685800" cy="685800"/>
    <xdr:pic>
      <xdr:nvPicPr>
        <xdr:cNvPr id="18" name="image121.pn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905125" y="14468475"/>
          <a:ext cx="685800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29</xdr:row>
      <xdr:rowOff>0</xdr:rowOff>
    </xdr:from>
    <xdr:ext cx="714375" cy="714375"/>
    <xdr:pic>
      <xdr:nvPicPr>
        <xdr:cNvPr id="19" name="image105.png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886075" y="12753975"/>
          <a:ext cx="714375" cy="7143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30</xdr:row>
      <xdr:rowOff>0</xdr:rowOff>
    </xdr:from>
    <xdr:ext cx="790575" cy="790575"/>
    <xdr:pic>
      <xdr:nvPicPr>
        <xdr:cNvPr id="20" name="image115.png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847975" y="13363575"/>
          <a:ext cx="790575" cy="7905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123825</xdr:colOff>
      <xdr:row>31</xdr:row>
      <xdr:rowOff>66675</xdr:rowOff>
    </xdr:from>
    <xdr:ext cx="638175" cy="638175"/>
    <xdr:pic>
      <xdr:nvPicPr>
        <xdr:cNvPr id="21" name="image101.png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905125" y="16754475"/>
          <a:ext cx="638175" cy="6381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32</xdr:row>
      <xdr:rowOff>57150</xdr:rowOff>
    </xdr:from>
    <xdr:ext cx="647700" cy="647700"/>
    <xdr:pic>
      <xdr:nvPicPr>
        <xdr:cNvPr id="22" name="image120.png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886075" y="17497425"/>
          <a:ext cx="647700" cy="6477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33</xdr:row>
      <xdr:rowOff>28575</xdr:rowOff>
    </xdr:from>
    <xdr:ext cx="695325" cy="695325"/>
    <xdr:pic>
      <xdr:nvPicPr>
        <xdr:cNvPr id="23" name="image112.png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847975" y="18221325"/>
          <a:ext cx="695325" cy="695325"/>
        </a:xfrm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Gle\Downloads\Ski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개요"/>
      <sheetName val="Data_Skill"/>
      <sheetName val="Data_Hit"/>
      <sheetName val="Data_Passive"/>
      <sheetName val="Data_Buff"/>
      <sheetName val="Data_Skill_Level_Cost"/>
      <sheetName val="Data_Boss_RandomSkill"/>
      <sheetName val="사거리백업_Data_Skill"/>
      <sheetName val="넉백거리백업_Data_Hit"/>
      <sheetName val="참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A2" t="str">
            <v>mace_002</v>
          </cell>
          <cell r="B2">
            <v>70</v>
          </cell>
          <cell r="C2">
            <v>36</v>
          </cell>
        </row>
        <row r="3">
          <cell r="A3" t="str">
            <v>mace_003</v>
          </cell>
          <cell r="B3">
            <v>100</v>
          </cell>
          <cell r="C3">
            <v>51</v>
          </cell>
        </row>
        <row r="4">
          <cell r="A4" t="str">
            <v>mace_004</v>
          </cell>
          <cell r="B4">
            <v>1000</v>
          </cell>
          <cell r="C4">
            <v>61</v>
          </cell>
        </row>
        <row r="5">
          <cell r="A5" t="str">
            <v>mace_005</v>
          </cell>
          <cell r="B5">
            <v>150</v>
          </cell>
          <cell r="C5">
            <v>76</v>
          </cell>
        </row>
        <row r="6">
          <cell r="A6" t="str">
            <v>gun_002</v>
          </cell>
          <cell r="B6">
            <v>70</v>
          </cell>
          <cell r="C6">
            <v>36</v>
          </cell>
        </row>
        <row r="7">
          <cell r="A7" t="str">
            <v>gun_003</v>
          </cell>
          <cell r="B7">
            <v>100</v>
          </cell>
          <cell r="C7">
            <v>51</v>
          </cell>
        </row>
        <row r="8">
          <cell r="A8" t="str">
            <v>gun_004</v>
          </cell>
          <cell r="B8">
            <v>120</v>
          </cell>
          <cell r="C8">
            <v>61</v>
          </cell>
        </row>
        <row r="9">
          <cell r="A9" t="str">
            <v>gun_005</v>
          </cell>
          <cell r="B9">
            <v>150</v>
          </cell>
          <cell r="C9">
            <v>76</v>
          </cell>
        </row>
        <row r="10">
          <cell r="A10" t="str">
            <v>sword_002</v>
          </cell>
          <cell r="B10">
            <v>70</v>
          </cell>
          <cell r="C10">
            <v>36</v>
          </cell>
        </row>
        <row r="11">
          <cell r="A11" t="str">
            <v>sword_003</v>
          </cell>
          <cell r="B11">
            <v>100</v>
          </cell>
          <cell r="C11">
            <v>51</v>
          </cell>
        </row>
        <row r="12">
          <cell r="A12" t="str">
            <v>sword_004</v>
          </cell>
          <cell r="B12">
            <v>120</v>
          </cell>
          <cell r="C12">
            <v>61</v>
          </cell>
        </row>
        <row r="13">
          <cell r="A13" t="str">
            <v>sword_005</v>
          </cell>
          <cell r="B13">
            <v>150</v>
          </cell>
          <cell r="C13">
            <v>76</v>
          </cell>
        </row>
        <row r="14">
          <cell r="A14" t="str">
            <v>Staff_Skill_002</v>
          </cell>
          <cell r="B14">
            <v>70</v>
          </cell>
          <cell r="C14">
            <v>36</v>
          </cell>
        </row>
        <row r="15">
          <cell r="A15" t="str">
            <v>Staff_Skill_003</v>
          </cell>
          <cell r="B15">
            <v>100</v>
          </cell>
          <cell r="C15">
            <v>51</v>
          </cell>
        </row>
        <row r="16">
          <cell r="A16" t="str">
            <v>Staff_Skill_004</v>
          </cell>
          <cell r="B16">
            <v>120</v>
          </cell>
          <cell r="C16">
            <v>61</v>
          </cell>
        </row>
        <row r="17">
          <cell r="A17" t="str">
            <v>Staff_Skill_005</v>
          </cell>
          <cell r="B17">
            <v>150</v>
          </cell>
          <cell r="C17">
            <v>76</v>
          </cell>
        </row>
      </sheetData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nzin-publisher-bts.atlassian.net/browse/FRD-66" TargetMode="External"/><Relationship Id="rId2" Type="http://schemas.openxmlformats.org/officeDocument/2006/relationships/hyperlink" Target="https://nzin-publisher-bts.atlassian.net/browse/FRD-66" TargetMode="External"/><Relationship Id="rId1" Type="http://schemas.openxmlformats.org/officeDocument/2006/relationships/hyperlink" Target="https://nzin-publisher-bts.atlassian.net/browse/FRD-66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nzin-publisher-bts.atlassian.net/browse/FRD-65" TargetMode="External"/><Relationship Id="rId3" Type="http://schemas.openxmlformats.org/officeDocument/2006/relationships/hyperlink" Target="https://nzin-publisher-bts.atlassian.net/browse/FRD-65" TargetMode="External"/><Relationship Id="rId7" Type="http://schemas.openxmlformats.org/officeDocument/2006/relationships/hyperlink" Target="https://nzin-publisher-bts.atlassian.net/browse/FRD-65" TargetMode="External"/><Relationship Id="rId2" Type="http://schemas.openxmlformats.org/officeDocument/2006/relationships/hyperlink" Target="https://nzin-publisher-bts.atlassian.net/browse/FRD-65" TargetMode="External"/><Relationship Id="rId1" Type="http://schemas.openxmlformats.org/officeDocument/2006/relationships/hyperlink" Target="https://nzin-publisher-bts.atlassian.net/browse/FRD-65" TargetMode="External"/><Relationship Id="rId6" Type="http://schemas.openxmlformats.org/officeDocument/2006/relationships/hyperlink" Target="https://nzin-publisher-bts.atlassian.net/browse/FRD-84" TargetMode="External"/><Relationship Id="rId5" Type="http://schemas.openxmlformats.org/officeDocument/2006/relationships/hyperlink" Target="https://nzin-publisher-bts.atlassian.net/browse/FRD-65" TargetMode="External"/><Relationship Id="rId10" Type="http://schemas.openxmlformats.org/officeDocument/2006/relationships/drawing" Target="../drawings/drawing2.xml"/><Relationship Id="rId4" Type="http://schemas.openxmlformats.org/officeDocument/2006/relationships/hyperlink" Target="https://nzin-publisher-bts.atlassian.net/browse/FRD-84" TargetMode="External"/><Relationship Id="rId9" Type="http://schemas.openxmlformats.org/officeDocument/2006/relationships/hyperlink" Target="https://nzin-publisher-bts.atlassian.net/browse/FRD-121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nzin-publisher-bts.atlassian.net/browse/FRD-93" TargetMode="External"/><Relationship Id="rId2" Type="http://schemas.openxmlformats.org/officeDocument/2006/relationships/hyperlink" Target="https://nzin-publisher-bts.atlassian.net/browse/FRD-67" TargetMode="External"/><Relationship Id="rId1" Type="http://schemas.openxmlformats.org/officeDocument/2006/relationships/hyperlink" Target="https://nzin-publisher-bts.atlassian.net/browse/FRD-67" TargetMode="Externa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nzin-publisher-bts.atlassian.net/browse/FRD-68" TargetMode="External"/><Relationship Id="rId13" Type="http://schemas.openxmlformats.org/officeDocument/2006/relationships/hyperlink" Target="https://nzin-publisher-bts.atlassian.net/browse/FRD-89" TargetMode="External"/><Relationship Id="rId3" Type="http://schemas.openxmlformats.org/officeDocument/2006/relationships/hyperlink" Target="https://nzin-publisher-bts.atlassian.net/browse/FRD-68" TargetMode="External"/><Relationship Id="rId7" Type="http://schemas.openxmlformats.org/officeDocument/2006/relationships/hyperlink" Target="https://nzin-publisher-bts.atlassian.net/browse/FRD-68" TargetMode="External"/><Relationship Id="rId12" Type="http://schemas.openxmlformats.org/officeDocument/2006/relationships/hyperlink" Target="https://nzin-publisher-bts.atlassian.net/browse/FRD-68" TargetMode="External"/><Relationship Id="rId2" Type="http://schemas.openxmlformats.org/officeDocument/2006/relationships/hyperlink" Target="https://nzin-publisher-bts.atlassian.net/browse/FRD-68" TargetMode="External"/><Relationship Id="rId1" Type="http://schemas.openxmlformats.org/officeDocument/2006/relationships/hyperlink" Target="https://nzin-publisher-bts.atlassian.net/browse/FRD-68" TargetMode="External"/><Relationship Id="rId6" Type="http://schemas.openxmlformats.org/officeDocument/2006/relationships/hyperlink" Target="https://nzin-publisher-bts.atlassian.net/browse/FRD-120" TargetMode="External"/><Relationship Id="rId11" Type="http://schemas.openxmlformats.org/officeDocument/2006/relationships/hyperlink" Target="https://nzin-publisher-bts.atlassian.net/browse/FRD-89" TargetMode="External"/><Relationship Id="rId5" Type="http://schemas.openxmlformats.org/officeDocument/2006/relationships/hyperlink" Target="https://nzin-publisher-bts.atlassian.net/browse/FRD-68" TargetMode="External"/><Relationship Id="rId15" Type="http://schemas.openxmlformats.org/officeDocument/2006/relationships/drawing" Target="../drawings/drawing4.xml"/><Relationship Id="rId10" Type="http://schemas.openxmlformats.org/officeDocument/2006/relationships/hyperlink" Target="https://nzin-publisher-bts.atlassian.net/browse/FRD-68" TargetMode="External"/><Relationship Id="rId4" Type="http://schemas.openxmlformats.org/officeDocument/2006/relationships/hyperlink" Target="https://nzin-publisher-bts.atlassian.net/browse/FRD-68" TargetMode="External"/><Relationship Id="rId9" Type="http://schemas.openxmlformats.org/officeDocument/2006/relationships/hyperlink" Target="https://nzin-publisher-bts.atlassian.net/browse/FRD-68" TargetMode="External"/><Relationship Id="rId14" Type="http://schemas.openxmlformats.org/officeDocument/2006/relationships/hyperlink" Target="https://nzin-publisher-bts.atlassian.net/browse/FRD-68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nzin-publisher-bts.atlassian.net/browse/FRD-71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nzin-publisher-bts.atlassian.net/browse/FRD-119" TargetMode="External"/><Relationship Id="rId2" Type="http://schemas.openxmlformats.org/officeDocument/2006/relationships/hyperlink" Target="https://nzin-publisher-bts.atlassian.net/browse/FRD-119" TargetMode="External"/><Relationship Id="rId1" Type="http://schemas.openxmlformats.org/officeDocument/2006/relationships/hyperlink" Target="https://nzin-publisher-bts.atlassian.net/browse/FRD-119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nzin-publisher-bts.atlassian.net/browse/FRD-167" TargetMode="External"/><Relationship Id="rId3" Type="http://schemas.openxmlformats.org/officeDocument/2006/relationships/hyperlink" Target="https://nzin-publisher-bts.atlassian.net/browse/FRD-166" TargetMode="External"/><Relationship Id="rId7" Type="http://schemas.openxmlformats.org/officeDocument/2006/relationships/hyperlink" Target="https://nzin-publisher-bts.atlassian.net/browse/FRD-157" TargetMode="External"/><Relationship Id="rId2" Type="http://schemas.openxmlformats.org/officeDocument/2006/relationships/hyperlink" Target="https://nzin-publisher-bts.atlassian.net/browse/FRD-162" TargetMode="External"/><Relationship Id="rId1" Type="http://schemas.openxmlformats.org/officeDocument/2006/relationships/hyperlink" Target="https://nzin-publisher-bts.atlassian.net/browse/FRD-162" TargetMode="External"/><Relationship Id="rId6" Type="http://schemas.openxmlformats.org/officeDocument/2006/relationships/hyperlink" Target="https://nzin-publisher-bts.atlassian.net/browse/FRD-167" TargetMode="External"/><Relationship Id="rId5" Type="http://schemas.openxmlformats.org/officeDocument/2006/relationships/hyperlink" Target="https://nzin-publisher-bts.atlassian.net/browse/FRD-157" TargetMode="External"/><Relationship Id="rId4" Type="http://schemas.openxmlformats.org/officeDocument/2006/relationships/hyperlink" Target="https://nzin-publisher-bts.atlassian.net/browse/FRD-16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8BC1E-6270-4202-ABFE-EDBA3CA17725}">
  <dimension ref="A1:AG424"/>
  <sheetViews>
    <sheetView showGridLines="0" tabSelected="1" zoomScaleNormal="100" workbookViewId="0"/>
  </sheetViews>
  <sheetFormatPr defaultColWidth="0" defaultRowHeight="12"/>
  <cols>
    <col min="1" max="1" width="1.625" style="41" customWidth="1"/>
    <col min="2" max="2" width="27.125" style="39" customWidth="1"/>
    <col min="3" max="9" width="12.625" style="39" customWidth="1"/>
    <col min="10" max="10" width="2.5" style="39" customWidth="1"/>
    <col min="11" max="13" width="12.625" style="39" hidden="1" customWidth="1"/>
    <col min="14" max="21" width="9" style="39" hidden="1" customWidth="1"/>
    <col min="22" max="24" width="0" style="39" hidden="1" customWidth="1"/>
    <col min="25" max="16384" width="9" style="39" hidden="1"/>
  </cols>
  <sheetData>
    <row r="1" spans="1:33" s="36" customFormat="1" ht="12" customHeight="1">
      <c r="A1" s="34"/>
      <c r="B1" s="35"/>
      <c r="C1" s="35"/>
      <c r="D1" s="35"/>
      <c r="E1" s="35"/>
      <c r="F1" s="35"/>
      <c r="G1" s="35"/>
      <c r="H1" s="35"/>
    </row>
    <row r="2" spans="1:33" ht="26.25" customHeight="1">
      <c r="A2" s="37"/>
      <c r="B2" s="178" t="s">
        <v>662</v>
      </c>
      <c r="C2" s="38"/>
      <c r="D2" s="38"/>
      <c r="E2" s="38"/>
      <c r="F2" s="38"/>
      <c r="G2" s="38"/>
      <c r="H2" s="38"/>
      <c r="I2" s="38"/>
    </row>
    <row r="3" spans="1:33" ht="12" customHeight="1">
      <c r="A3" s="37"/>
      <c r="B3" s="40"/>
      <c r="C3" s="40"/>
      <c r="D3" s="40"/>
      <c r="E3" s="40"/>
      <c r="F3" s="40"/>
      <c r="G3" s="40"/>
      <c r="H3" s="40"/>
    </row>
    <row r="4" spans="1:33" customFormat="1" ht="14.25">
      <c r="A4" s="42"/>
      <c r="B4" s="38" t="s">
        <v>0</v>
      </c>
      <c r="C4" s="38"/>
      <c r="D4" s="38"/>
      <c r="E4" s="38"/>
      <c r="F4" s="38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100"/>
      <c r="AB4" s="100"/>
      <c r="AC4" s="100"/>
      <c r="AD4" s="100"/>
      <c r="AE4" s="100"/>
      <c r="AF4" s="100"/>
      <c r="AG4" s="100"/>
    </row>
    <row r="5" spans="1:33" customFormat="1" ht="14.25">
      <c r="A5" s="42"/>
      <c r="B5" s="43"/>
      <c r="C5" s="44"/>
      <c r="D5" s="44"/>
      <c r="E5" s="45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100"/>
      <c r="AB5" s="100"/>
      <c r="AC5" s="100"/>
      <c r="AD5" s="100"/>
      <c r="AE5" s="100"/>
      <c r="AF5" s="100"/>
      <c r="AG5" s="100"/>
    </row>
    <row r="6" spans="1:33" customFormat="1" ht="14.25">
      <c r="A6" s="42"/>
      <c r="B6" s="167" t="s">
        <v>1</v>
      </c>
      <c r="C6" s="179" t="s">
        <v>2</v>
      </c>
      <c r="D6" s="180"/>
      <c r="E6" s="181"/>
      <c r="F6" s="167" t="s">
        <v>3</v>
      </c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100"/>
      <c r="AB6" s="100"/>
      <c r="AC6" s="100"/>
      <c r="AD6" s="100"/>
      <c r="AE6" s="100"/>
      <c r="AF6" s="100"/>
      <c r="AG6" s="100"/>
    </row>
    <row r="7" spans="1:33" customFormat="1" ht="14.25">
      <c r="A7" s="42"/>
      <c r="B7" s="168"/>
      <c r="C7" s="182" t="s">
        <v>4</v>
      </c>
      <c r="D7" s="183"/>
      <c r="E7" s="183"/>
      <c r="F7" s="169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100"/>
      <c r="AB7" s="100"/>
      <c r="AC7" s="100"/>
      <c r="AD7" s="100"/>
      <c r="AE7" s="100"/>
      <c r="AF7" s="100"/>
      <c r="AG7" s="100"/>
    </row>
    <row r="8" spans="1:33" customFormat="1" ht="14.25">
      <c r="A8" s="42"/>
      <c r="B8" s="43"/>
      <c r="C8" s="44"/>
      <c r="D8" s="44"/>
      <c r="E8" s="45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100"/>
      <c r="AB8" s="100"/>
      <c r="AC8" s="100"/>
      <c r="AD8" s="100"/>
      <c r="AE8" s="100"/>
      <c r="AF8" s="100"/>
      <c r="AG8" s="100"/>
    </row>
    <row r="9" spans="1:33" customFormat="1" ht="14.25">
      <c r="A9" s="42"/>
      <c r="B9" s="164" t="s">
        <v>5</v>
      </c>
      <c r="C9" s="165"/>
      <c r="D9" s="165"/>
      <c r="E9" s="165"/>
      <c r="F9" s="166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100"/>
      <c r="AB9" s="100"/>
      <c r="AC9" s="100"/>
      <c r="AD9" s="100"/>
      <c r="AE9" s="100"/>
      <c r="AF9" s="100"/>
      <c r="AG9" s="100"/>
    </row>
    <row r="10" spans="1:33" customFormat="1" ht="14.25">
      <c r="A10" s="42"/>
      <c r="B10" s="46"/>
      <c r="C10" s="44"/>
      <c r="D10" s="44"/>
      <c r="E10" s="45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100"/>
      <c r="AB10" s="100"/>
      <c r="AC10" s="100"/>
      <c r="AD10" s="100"/>
      <c r="AE10" s="100"/>
      <c r="AF10" s="100"/>
      <c r="AG10" s="100"/>
    </row>
    <row r="11" spans="1:33" customFormat="1" ht="14.25">
      <c r="A11" s="42"/>
      <c r="B11" s="47"/>
      <c r="C11" s="48"/>
      <c r="D11" s="48"/>
      <c r="E11" s="49"/>
      <c r="F11" s="50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100"/>
      <c r="AB11" s="100"/>
      <c r="AC11" s="100"/>
      <c r="AD11" s="100"/>
      <c r="AE11" s="100"/>
      <c r="AF11" s="100"/>
      <c r="AG11" s="100"/>
    </row>
    <row r="12" spans="1:33" customFormat="1" ht="14.25">
      <c r="A12" s="42"/>
      <c r="B12" s="51"/>
      <c r="C12" s="44"/>
      <c r="D12" s="44"/>
      <c r="E12" s="45"/>
      <c r="F12" s="5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100"/>
      <c r="AB12" s="100"/>
      <c r="AC12" s="100"/>
      <c r="AD12" s="100"/>
      <c r="AE12" s="100"/>
      <c r="AF12" s="100"/>
      <c r="AG12" s="100"/>
    </row>
    <row r="13" spans="1:33" customFormat="1" ht="14.25">
      <c r="A13" s="42"/>
      <c r="B13" s="53"/>
      <c r="C13" s="54"/>
      <c r="D13" s="54"/>
      <c r="E13" s="55"/>
      <c r="F13" s="56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100"/>
      <c r="AB13" s="100"/>
      <c r="AC13" s="100"/>
      <c r="AD13" s="100"/>
      <c r="AE13" s="100"/>
      <c r="AF13" s="100"/>
      <c r="AG13" s="100"/>
    </row>
    <row r="14" spans="1:33" customFormat="1" ht="14.25">
      <c r="A14" s="42"/>
      <c r="B14" s="57"/>
      <c r="C14" s="44"/>
      <c r="D14" s="44"/>
      <c r="E14" s="45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100"/>
      <c r="AB14" s="100"/>
      <c r="AC14" s="100"/>
      <c r="AD14" s="100"/>
      <c r="AE14" s="100"/>
      <c r="AF14" s="100"/>
      <c r="AG14" s="100"/>
    </row>
    <row r="15" spans="1:33" customFormat="1" ht="14.25">
      <c r="A15" s="42"/>
      <c r="B15" s="164" t="s">
        <v>6</v>
      </c>
      <c r="C15" s="165"/>
      <c r="D15" s="165"/>
      <c r="E15" s="165"/>
      <c r="F15" s="166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100"/>
      <c r="AB15" s="100"/>
      <c r="AC15" s="100"/>
      <c r="AD15" s="100"/>
      <c r="AE15" s="100"/>
      <c r="AF15" s="100"/>
      <c r="AG15" s="100"/>
    </row>
    <row r="16" spans="1:33" customFormat="1" ht="14.25">
      <c r="A16" s="42"/>
      <c r="B16" s="46"/>
      <c r="C16" s="44"/>
      <c r="D16" s="44"/>
      <c r="E16" s="45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100"/>
      <c r="AB16" s="100"/>
      <c r="AC16" s="100"/>
      <c r="AD16" s="100"/>
      <c r="AE16" s="100"/>
      <c r="AF16" s="100"/>
      <c r="AG16" s="100"/>
    </row>
    <row r="17" spans="1:33" customFormat="1" ht="14.25">
      <c r="A17" s="42"/>
      <c r="B17" s="47"/>
      <c r="C17" s="48"/>
      <c r="D17" s="48"/>
      <c r="E17" s="49"/>
      <c r="F17" s="50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100"/>
      <c r="AB17" s="100"/>
      <c r="AC17" s="100"/>
      <c r="AD17" s="100"/>
      <c r="AE17" s="100"/>
      <c r="AF17" s="100"/>
      <c r="AG17" s="100"/>
    </row>
    <row r="18" spans="1:33" customFormat="1" ht="14.25">
      <c r="A18" s="42"/>
      <c r="B18" s="51"/>
      <c r="C18" s="44"/>
      <c r="D18" s="44"/>
      <c r="E18" s="45"/>
      <c r="F18" s="5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100"/>
      <c r="AB18" s="100"/>
      <c r="AC18" s="100"/>
      <c r="AD18" s="100"/>
      <c r="AE18" s="100"/>
      <c r="AF18" s="100"/>
      <c r="AG18" s="100"/>
    </row>
    <row r="19" spans="1:33" customFormat="1" ht="14.25">
      <c r="A19" s="42"/>
      <c r="B19" s="51"/>
      <c r="C19" s="44"/>
      <c r="D19" s="44"/>
      <c r="E19" s="45"/>
      <c r="F19" s="5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100"/>
      <c r="AB19" s="100"/>
      <c r="AC19" s="100"/>
      <c r="AD19" s="100"/>
      <c r="AE19" s="100"/>
      <c r="AF19" s="100"/>
      <c r="AG19" s="100"/>
    </row>
    <row r="20" spans="1:33" customFormat="1" ht="14.25">
      <c r="A20" s="42"/>
      <c r="B20" s="53"/>
      <c r="C20" s="54"/>
      <c r="D20" s="54"/>
      <c r="E20" s="55"/>
      <c r="F20" s="56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100"/>
      <c r="AB20" s="100"/>
      <c r="AC20" s="100"/>
      <c r="AD20" s="100"/>
      <c r="AE20" s="100"/>
      <c r="AF20" s="100"/>
      <c r="AG20" s="100"/>
    </row>
    <row r="21" spans="1:33" customFormat="1" ht="14.25">
      <c r="A21" s="42"/>
      <c r="B21" s="57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100"/>
      <c r="AB21" s="100"/>
      <c r="AC21" s="100"/>
      <c r="AD21" s="100"/>
      <c r="AE21" s="100"/>
      <c r="AF21" s="100"/>
      <c r="AG21" s="100"/>
    </row>
    <row r="22" spans="1:33" customFormat="1" ht="24" customHeight="1">
      <c r="A22" s="42"/>
      <c r="B22" s="192" t="s">
        <v>638</v>
      </c>
      <c r="C22" s="192" t="s">
        <v>7</v>
      </c>
      <c r="D22" s="151" t="s">
        <v>639</v>
      </c>
      <c r="E22" s="184" t="s">
        <v>640</v>
      </c>
      <c r="F22" s="185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100"/>
      <c r="AB22" s="100"/>
      <c r="AC22" s="100"/>
      <c r="AD22" s="100"/>
      <c r="AE22" s="100"/>
      <c r="AF22" s="100"/>
      <c r="AG22" s="100"/>
    </row>
    <row r="23" spans="1:33" customFormat="1" ht="14.25">
      <c r="A23" s="42"/>
      <c r="B23" s="153" t="s">
        <v>641</v>
      </c>
      <c r="C23" s="58">
        <f>SUM(C24:C28)</f>
        <v>267</v>
      </c>
      <c r="D23" s="59">
        <f>D25+D26+D27+D28</f>
        <v>1</v>
      </c>
      <c r="E23" s="186" t="s">
        <v>11</v>
      </c>
      <c r="F23" s="187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100"/>
      <c r="AB23" s="100"/>
      <c r="AC23" s="100"/>
      <c r="AD23" s="100"/>
      <c r="AE23" s="100"/>
      <c r="AF23" s="100"/>
      <c r="AG23" s="100"/>
    </row>
    <row r="24" spans="1:33" customFormat="1" ht="14.25">
      <c r="A24" s="42"/>
      <c r="B24" s="153" t="s">
        <v>627</v>
      </c>
      <c r="C24" s="60">
        <f>SUM(프렌즈!D6,카트!D6,스킨!D6,아이템!D6,엠블럼!D6,펫!D6,트랙!D6,미션!D6)</f>
        <v>0</v>
      </c>
      <c r="D24" s="61">
        <f t="shared" ref="D24:D28" si="0">C24/($C$23)</f>
        <v>0</v>
      </c>
      <c r="E24" s="188"/>
      <c r="F24" s="189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100"/>
      <c r="AB24" s="100"/>
      <c r="AC24" s="100"/>
      <c r="AD24" s="100"/>
      <c r="AE24" s="100"/>
      <c r="AF24" s="100"/>
      <c r="AG24" s="100"/>
    </row>
    <row r="25" spans="1:33" customFormat="1" ht="14.25">
      <c r="A25" s="42"/>
      <c r="B25" s="153" t="s">
        <v>623</v>
      </c>
      <c r="C25" s="62">
        <f>SUM(프렌즈!D7,카트!D7,스킨!D7,아이템!D7,엠블럼!D7,펫!D7,트랙!D7,미션!D7)</f>
        <v>265</v>
      </c>
      <c r="D25" s="63">
        <f t="shared" si="0"/>
        <v>0.99250936329588013</v>
      </c>
      <c r="E25" s="188"/>
      <c r="F25" s="189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100"/>
      <c r="AB25" s="100"/>
      <c r="AC25" s="100"/>
      <c r="AD25" s="100"/>
      <c r="AE25" s="100"/>
      <c r="AF25" s="100"/>
      <c r="AG25" s="100"/>
    </row>
    <row r="26" spans="1:33" customFormat="1" ht="14.25">
      <c r="A26" s="42"/>
      <c r="B26" s="153" t="s">
        <v>624</v>
      </c>
      <c r="C26" s="64">
        <f>SUM(프렌즈!D8,카트!D8,스킨!D8,아이템!D8,엠블럼!D8,펫!D8,트랙!D8,미션!D8)</f>
        <v>0</v>
      </c>
      <c r="D26" s="65">
        <f t="shared" si="0"/>
        <v>0</v>
      </c>
      <c r="E26" s="188"/>
      <c r="F26" s="189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100"/>
      <c r="AB26" s="100"/>
      <c r="AC26" s="100"/>
      <c r="AD26" s="100"/>
      <c r="AE26" s="100"/>
      <c r="AF26" s="100"/>
      <c r="AG26" s="100"/>
    </row>
    <row r="27" spans="1:33" customFormat="1" ht="14.25">
      <c r="A27" s="42"/>
      <c r="B27" s="153" t="s">
        <v>625</v>
      </c>
      <c r="C27" s="66">
        <f>SUM(프렌즈!D9,카트!D9,스킨!D9,아이템!D9,엠블럼!D9,펫!D9,트랙!D9,미션!D9)</f>
        <v>2</v>
      </c>
      <c r="D27" s="67">
        <f t="shared" si="0"/>
        <v>7.4906367041198503E-3</v>
      </c>
      <c r="E27" s="188"/>
      <c r="F27" s="189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100"/>
      <c r="AB27" s="100"/>
      <c r="AC27" s="100"/>
      <c r="AD27" s="100"/>
      <c r="AE27" s="100"/>
      <c r="AF27" s="100"/>
      <c r="AG27" s="100"/>
    </row>
    <row r="28" spans="1:33" customFormat="1" ht="14.25">
      <c r="A28" s="42"/>
      <c r="B28" s="153" t="s">
        <v>642</v>
      </c>
      <c r="C28" s="58">
        <f>SUM(프렌즈!D10,카트!D10,스킨!D10,아이템!D10,엠블럼!D10,펫!D10,트랙!D10,미션!D10)</f>
        <v>0</v>
      </c>
      <c r="D28" s="59">
        <f t="shared" si="0"/>
        <v>0</v>
      </c>
      <c r="E28" s="190"/>
      <c r="F28" s="191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100"/>
      <c r="AB28" s="100"/>
      <c r="AC28" s="100"/>
      <c r="AD28" s="100"/>
      <c r="AE28" s="100"/>
      <c r="AF28" s="100"/>
      <c r="AG28" s="100"/>
    </row>
    <row r="29" spans="1:33" customFormat="1" ht="14.25">
      <c r="A29" s="42"/>
      <c r="B29" s="68" t="s">
        <v>17</v>
      </c>
      <c r="C29" s="69"/>
      <c r="D29" s="69"/>
      <c r="E29" s="70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100"/>
      <c r="AB29" s="100"/>
      <c r="AC29" s="100"/>
      <c r="AD29" s="100"/>
      <c r="AE29" s="100"/>
      <c r="AF29" s="100"/>
      <c r="AG29" s="100"/>
    </row>
    <row r="30" spans="1:33" customFormat="1" ht="14.25">
      <c r="A30" s="42"/>
      <c r="B30" s="161"/>
      <c r="C30" s="162"/>
      <c r="D30" s="162"/>
      <c r="E30" s="163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100"/>
      <c r="AB30" s="100"/>
      <c r="AC30" s="100"/>
      <c r="AD30" s="100"/>
      <c r="AE30" s="100"/>
      <c r="AF30" s="100"/>
      <c r="AG30" s="100"/>
    </row>
    <row r="31" spans="1:33" customFormat="1" ht="14.25">
      <c r="A31" s="42"/>
      <c r="B31" s="161"/>
      <c r="C31" s="162"/>
      <c r="D31" s="162"/>
      <c r="E31" s="163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100"/>
      <c r="AB31" s="100"/>
      <c r="AC31" s="100"/>
      <c r="AD31" s="100"/>
      <c r="AE31" s="100"/>
      <c r="AF31" s="100"/>
      <c r="AG31" s="100"/>
    </row>
    <row r="32" spans="1:33">
      <c r="A32" s="146"/>
      <c r="B32" s="170" t="s">
        <v>620</v>
      </c>
      <c r="C32" s="171"/>
      <c r="D32" s="171"/>
      <c r="E32" s="171"/>
      <c r="F32" s="171"/>
      <c r="G32" s="171"/>
      <c r="H32" s="171"/>
      <c r="I32" s="172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</row>
    <row r="33" spans="1:33">
      <c r="A33" s="148"/>
      <c r="B33" s="149"/>
      <c r="C33" s="149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S33" s="147"/>
      <c r="T33" s="147"/>
      <c r="U33" s="147"/>
      <c r="V33" s="147"/>
      <c r="W33" s="147"/>
      <c r="X33" s="147"/>
      <c r="Y33" s="147"/>
      <c r="Z33" s="147"/>
      <c r="AA33" s="147"/>
      <c r="AB33" s="147"/>
      <c r="AC33" s="147"/>
      <c r="AD33" s="147"/>
      <c r="AE33" s="147"/>
      <c r="AF33" s="147"/>
      <c r="AG33" s="147"/>
    </row>
    <row r="34" spans="1:33">
      <c r="A34" s="150"/>
      <c r="B34" s="192" t="s">
        <v>621</v>
      </c>
      <c r="C34" s="192"/>
      <c r="D34" s="151" t="s">
        <v>622</v>
      </c>
      <c r="E34" s="152" t="s">
        <v>623</v>
      </c>
      <c r="F34" s="152" t="s">
        <v>624</v>
      </c>
      <c r="G34" s="152" t="s">
        <v>625</v>
      </c>
      <c r="H34" s="152" t="s">
        <v>626</v>
      </c>
      <c r="I34" s="152" t="s">
        <v>627</v>
      </c>
      <c r="J34" s="147"/>
      <c r="K34" s="147"/>
      <c r="L34" s="147"/>
      <c r="M34" s="147"/>
      <c r="N34" s="147"/>
      <c r="O34" s="147"/>
      <c r="P34" s="147"/>
      <c r="Q34" s="147"/>
      <c r="R34" s="147"/>
      <c r="S34" s="147"/>
      <c r="T34" s="147"/>
      <c r="U34" s="147"/>
      <c r="V34" s="147"/>
      <c r="W34" s="147"/>
      <c r="X34" s="147"/>
      <c r="Y34" s="147"/>
      <c r="Z34" s="147"/>
      <c r="AA34" s="147"/>
      <c r="AB34" s="147"/>
      <c r="AC34" s="147"/>
      <c r="AD34" s="147"/>
      <c r="AE34" s="147"/>
      <c r="AF34" s="147"/>
      <c r="AG34" s="147"/>
    </row>
    <row r="35" spans="1:33">
      <c r="A35" s="150"/>
      <c r="B35" s="192" t="s">
        <v>631</v>
      </c>
      <c r="C35" s="153" t="s">
        <v>628</v>
      </c>
      <c r="D35" s="154">
        <f ca="1">IFERROR(SUM(E35:I35),"N/A")</f>
        <v>20</v>
      </c>
      <c r="E35" s="155">
        <f ca="1">IFERROR(COUNTIF(INDIRECT(B35&amp;"!K$5:K$800"),$E$34),"N/A")</f>
        <v>20</v>
      </c>
      <c r="F35" s="155">
        <f ca="1">IFERROR(COUNTIF(INDIRECT(B35&amp;"!K$5:K$800"),$F$34),"N/A")</f>
        <v>0</v>
      </c>
      <c r="G35" s="156">
        <f ca="1">IFERROR(COUNTIF(INDIRECT(B35&amp;"!S$5:S$800"),$G$34),"N/A")</f>
        <v>0</v>
      </c>
      <c r="H35" s="156">
        <f ca="1">IFERROR(COUNTIF(INDIRECT(B35&amp;"!S$5:S$800"),$H$34),"N/A")</f>
        <v>0</v>
      </c>
      <c r="I35" s="156">
        <f ca="1">IFERROR(COUNTIF(INDIRECT(B35&amp;"!S$5:S$800"),$I$34),"Not Test")</f>
        <v>0</v>
      </c>
      <c r="J35" s="147"/>
      <c r="K35" s="147"/>
      <c r="L35" s="147"/>
      <c r="M35" s="147"/>
      <c r="N35" s="147"/>
      <c r="O35" s="147"/>
      <c r="P35" s="147"/>
      <c r="Q35" s="147"/>
      <c r="R35" s="147"/>
      <c r="S35" s="147"/>
      <c r="T35" s="147"/>
      <c r="U35" s="147"/>
      <c r="V35" s="147"/>
      <c r="W35" s="147"/>
      <c r="X35" s="147"/>
      <c r="Y35" s="147"/>
      <c r="Z35" s="147"/>
      <c r="AA35" s="147"/>
      <c r="AB35" s="147"/>
      <c r="AC35" s="147"/>
      <c r="AD35" s="147"/>
      <c r="AE35" s="147"/>
      <c r="AF35" s="147"/>
      <c r="AG35" s="147"/>
    </row>
    <row r="36" spans="1:33">
      <c r="A36" s="150"/>
      <c r="B36" s="192"/>
      <c r="C36" s="153" t="s">
        <v>629</v>
      </c>
      <c r="D36" s="157">
        <f t="shared" ref="D36" ca="1" si="1">IFERROR(SUM(E36:I36),"N/A")</f>
        <v>1</v>
      </c>
      <c r="E36" s="158">
        <f ca="1">IFERROR(E35/D35,"N/A")</f>
        <v>1</v>
      </c>
      <c r="F36" s="158">
        <f ca="1">IFERROR(F35/D35,"N/A")</f>
        <v>0</v>
      </c>
      <c r="G36" s="158">
        <f ca="1">IFERROR(G35/D35,"N/A")</f>
        <v>0</v>
      </c>
      <c r="H36" s="158">
        <f ca="1">IFERROR(H35/D35,"N/A")</f>
        <v>0</v>
      </c>
      <c r="I36" s="159">
        <f ca="1">IFERROR(I35/D35,"Not Test")</f>
        <v>0</v>
      </c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  <c r="AA36" s="147"/>
      <c r="AB36" s="147"/>
      <c r="AC36" s="147"/>
      <c r="AD36" s="147"/>
      <c r="AE36" s="147"/>
      <c r="AF36" s="147"/>
      <c r="AG36" s="147"/>
    </row>
    <row r="37" spans="1:33">
      <c r="A37" s="150"/>
      <c r="B37" s="192" t="s">
        <v>632</v>
      </c>
      <c r="C37" s="153" t="s">
        <v>628</v>
      </c>
      <c r="D37" s="154">
        <f ca="1">IFERROR(SUM(E37:I37),"N/A")</f>
        <v>16</v>
      </c>
      <c r="E37" s="155">
        <f ca="1">IFERROR(COUNTIF(INDIRECT(B37&amp;"!K$5:K$800"),$E$34),"N/A")</f>
        <v>16</v>
      </c>
      <c r="F37" s="155">
        <f ca="1">IFERROR(COUNTIF(INDIRECT(B37&amp;"!K$5:K$800"),$F$34),"N/A")</f>
        <v>0</v>
      </c>
      <c r="G37" s="156">
        <f ca="1">IFERROR(COUNTIF(INDIRECT(B37&amp;"!S$5:S$800"),$G$34),"N/A")</f>
        <v>0</v>
      </c>
      <c r="H37" s="156">
        <f ca="1">IFERROR(COUNTIF(INDIRECT(B37&amp;"!S$5:S$800"),$H$34),"N/A")</f>
        <v>0</v>
      </c>
      <c r="I37" s="156">
        <f ca="1">IFERROR(COUNTIF(INDIRECT(B37&amp;"!S$5:S$800"),$I$34),"Not Test")</f>
        <v>0</v>
      </c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</row>
    <row r="38" spans="1:33">
      <c r="A38" s="150"/>
      <c r="B38" s="192"/>
      <c r="C38" s="153" t="s">
        <v>629</v>
      </c>
      <c r="D38" s="157">
        <f t="shared" ref="D38" ca="1" si="2">IFERROR(SUM(E38:I38),"N/A")</f>
        <v>1</v>
      </c>
      <c r="E38" s="158">
        <f ca="1">IFERROR(E37/D37,"N/A")</f>
        <v>1</v>
      </c>
      <c r="F38" s="158">
        <f ca="1">IFERROR(F37/D37,"N/A")</f>
        <v>0</v>
      </c>
      <c r="G38" s="158">
        <f ca="1">IFERROR(G37/D37,"N/A")</f>
        <v>0</v>
      </c>
      <c r="H38" s="158">
        <f ca="1">IFERROR(H37/D37,"N/A")</f>
        <v>0</v>
      </c>
      <c r="I38" s="159">
        <f ca="1">IFERROR(I37/D37,"Not Test")</f>
        <v>0</v>
      </c>
      <c r="J38" s="147"/>
      <c r="K38" s="147"/>
      <c r="L38" s="147"/>
      <c r="M38" s="147"/>
      <c r="N38" s="147"/>
      <c r="O38" s="147"/>
      <c r="P38" s="147"/>
      <c r="Q38" s="147"/>
      <c r="R38" s="147"/>
      <c r="S38" s="147"/>
      <c r="T38" s="147"/>
      <c r="U38" s="147"/>
      <c r="V38" s="147"/>
      <c r="W38" s="147"/>
      <c r="X38" s="147"/>
      <c r="Y38" s="147"/>
      <c r="Z38" s="147"/>
      <c r="AA38" s="147"/>
      <c r="AB38" s="147"/>
      <c r="AC38" s="147"/>
      <c r="AD38" s="147"/>
      <c r="AE38" s="147"/>
      <c r="AF38" s="147"/>
      <c r="AG38" s="147"/>
    </row>
    <row r="39" spans="1:33">
      <c r="A39" s="150"/>
      <c r="B39" s="192" t="s">
        <v>633</v>
      </c>
      <c r="C39" s="153" t="s">
        <v>628</v>
      </c>
      <c r="D39" s="154">
        <f ca="1">IFERROR(SUM(E39:I39),"N/A")</f>
        <v>24</v>
      </c>
      <c r="E39" s="155">
        <f ca="1">IFERROR(COUNTIF(INDIRECT(B39&amp;"!K$5:K$800"),$E$34),"N/A")</f>
        <v>24</v>
      </c>
      <c r="F39" s="155">
        <f ca="1">IFERROR(COUNTIF(INDIRECT(B39&amp;"!K$5:K$800"),$F$34),"N/A")</f>
        <v>0</v>
      </c>
      <c r="G39" s="156">
        <f ca="1">IFERROR(COUNTIF(INDIRECT(B39&amp;"!S$5:S$800"),$G$34),"N/A")</f>
        <v>0</v>
      </c>
      <c r="H39" s="156">
        <f ca="1">IFERROR(COUNTIF(INDIRECT(B39&amp;"!S$5:S$800"),$H$34),"N/A")</f>
        <v>0</v>
      </c>
      <c r="I39" s="156">
        <f ca="1">IFERROR(COUNTIF(INDIRECT(B39&amp;"!S$5:S$800"),$I$34),"Not Test")</f>
        <v>0</v>
      </c>
      <c r="J39" s="147"/>
      <c r="K39" s="147"/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  <c r="Z39" s="147"/>
      <c r="AA39" s="147"/>
      <c r="AB39" s="147"/>
      <c r="AC39" s="147"/>
      <c r="AD39" s="147"/>
      <c r="AE39" s="147"/>
      <c r="AF39" s="147"/>
      <c r="AG39" s="147"/>
    </row>
    <row r="40" spans="1:33">
      <c r="A40" s="150"/>
      <c r="B40" s="192"/>
      <c r="C40" s="153" t="s">
        <v>629</v>
      </c>
      <c r="D40" s="157">
        <f t="shared" ref="D40" ca="1" si="3">IFERROR(SUM(E40:I40),"N/A")</f>
        <v>1</v>
      </c>
      <c r="E40" s="158">
        <f ca="1">IFERROR(E39/D39,"N/A")</f>
        <v>1</v>
      </c>
      <c r="F40" s="158">
        <f ca="1">IFERROR(F39/D39,"N/A")</f>
        <v>0</v>
      </c>
      <c r="G40" s="158">
        <f ca="1">IFERROR(G39/D39,"N/A")</f>
        <v>0</v>
      </c>
      <c r="H40" s="158">
        <f ca="1">IFERROR(H39/D39,"N/A")</f>
        <v>0</v>
      </c>
      <c r="I40" s="159">
        <f ca="1">IFERROR(I39/D39,"Not Test")</f>
        <v>0</v>
      </c>
      <c r="J40" s="147"/>
      <c r="K40" s="147"/>
      <c r="L40" s="147"/>
      <c r="M40" s="147"/>
      <c r="N40" s="147"/>
      <c r="O40" s="147"/>
      <c r="P40" s="147"/>
      <c r="Q40" s="147"/>
      <c r="R40" s="147"/>
      <c r="S40" s="147"/>
      <c r="T40" s="147"/>
      <c r="U40" s="147"/>
      <c r="V40" s="147"/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  <c r="AG40" s="147"/>
    </row>
    <row r="41" spans="1:33">
      <c r="A41" s="150"/>
      <c r="B41" s="193" t="s">
        <v>630</v>
      </c>
      <c r="C41" s="153" t="s">
        <v>628</v>
      </c>
      <c r="D41" s="154">
        <f ca="1">IFERROR(SUM(E41:I41),"N/A")</f>
        <v>35</v>
      </c>
      <c r="E41" s="155">
        <f ca="1">IFERROR(COUNTIF(INDIRECT(B41&amp;"!K$5:K$800"),$E$34),"N/A")</f>
        <v>35</v>
      </c>
      <c r="F41" s="155">
        <f ca="1">IFERROR(COUNTIF(INDIRECT(B41&amp;"!K$5:K$800"),$F$34),"N/A")</f>
        <v>0</v>
      </c>
      <c r="G41" s="156">
        <f ca="1">IFERROR(COUNTIF(INDIRECT(B41&amp;"!S$5:S$800"),$G$34),"N/A")</f>
        <v>0</v>
      </c>
      <c r="H41" s="156">
        <f ca="1">IFERROR(COUNTIF(INDIRECT(B41&amp;"!S$5:S$800"),$H$34),"N/A")</f>
        <v>0</v>
      </c>
      <c r="I41" s="156">
        <f ca="1">IFERROR(COUNTIF(INDIRECT(B41&amp;"!S$5:S$800"),$I$34),"Not Test")</f>
        <v>0</v>
      </c>
      <c r="J41" s="147"/>
      <c r="K41" s="147"/>
      <c r="L41" s="147"/>
      <c r="M41" s="147"/>
      <c r="N41" s="147"/>
      <c r="O41" s="147"/>
      <c r="P41" s="147"/>
      <c r="Q41" s="147"/>
      <c r="R41" s="147"/>
      <c r="S41" s="147"/>
      <c r="T41" s="147"/>
      <c r="U41" s="147"/>
      <c r="V41" s="147"/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  <c r="AG41" s="147"/>
    </row>
    <row r="42" spans="1:33">
      <c r="A42" s="150"/>
      <c r="B42" s="194"/>
      <c r="C42" s="153" t="s">
        <v>629</v>
      </c>
      <c r="D42" s="157">
        <f t="shared" ref="D42" ca="1" si="4">IFERROR(SUM(E42:I42),"N/A")</f>
        <v>1</v>
      </c>
      <c r="E42" s="158">
        <f ca="1">IFERROR(E41/D41,"N/A")</f>
        <v>1</v>
      </c>
      <c r="F42" s="160">
        <f ca="1">IFERROR(F41/D41,"N/A")</f>
        <v>0</v>
      </c>
      <c r="G42" s="158">
        <f ca="1">IFERROR(G41/D41,"N/A")</f>
        <v>0</v>
      </c>
      <c r="H42" s="158">
        <f ca="1">IFERROR(H41/D41,"N/A")</f>
        <v>0</v>
      </c>
      <c r="I42" s="159">
        <f ca="1">IFERROR(I41/D41,"Not Test")</f>
        <v>0</v>
      </c>
      <c r="J42" s="147"/>
      <c r="K42" s="147"/>
      <c r="L42" s="147"/>
      <c r="M42" s="147"/>
      <c r="N42" s="147"/>
      <c r="O42" s="147"/>
      <c r="P42" s="147"/>
      <c r="Q42" s="147"/>
      <c r="R42" s="147"/>
      <c r="S42" s="147"/>
      <c r="T42" s="147"/>
      <c r="U42" s="147"/>
      <c r="V42" s="147"/>
      <c r="W42" s="147"/>
      <c r="X42" s="147"/>
      <c r="Y42" s="147"/>
      <c r="Z42" s="147"/>
      <c r="AA42" s="147"/>
      <c r="AB42" s="147"/>
      <c r="AC42" s="147"/>
      <c r="AD42" s="147"/>
      <c r="AE42" s="147"/>
      <c r="AF42" s="147"/>
      <c r="AG42" s="147"/>
    </row>
    <row r="43" spans="1:33">
      <c r="A43" s="150"/>
      <c r="B43" s="193" t="s">
        <v>634</v>
      </c>
      <c r="C43" s="153" t="s">
        <v>628</v>
      </c>
      <c r="D43" s="154">
        <f ca="1">IFERROR(SUM(E43:I43),"N/A")</f>
        <v>30</v>
      </c>
      <c r="E43" s="155">
        <f ca="1">IFERROR(COUNTIF(INDIRECT(B43&amp;"!K$5:K$800"),$E$34),"N/A")</f>
        <v>30</v>
      </c>
      <c r="F43" s="155">
        <f ca="1">IFERROR(COUNTIF(INDIRECT(B43&amp;"!K$5:K$800"),$F$34),"N/A")</f>
        <v>0</v>
      </c>
      <c r="G43" s="156">
        <f ca="1">IFERROR(COUNTIF(INDIRECT(B43&amp;"!S$5:S$800"),$G$34),"N/A")</f>
        <v>0</v>
      </c>
      <c r="H43" s="156">
        <f ca="1">IFERROR(COUNTIF(INDIRECT(B43&amp;"!S$5:S$800"),$H$34),"N/A")</f>
        <v>0</v>
      </c>
      <c r="I43" s="156">
        <f ca="1">IFERROR(COUNTIF(INDIRECT(B43&amp;"!S$5:S$800"),$I$34),"Not Test")</f>
        <v>0</v>
      </c>
      <c r="J43" s="147"/>
      <c r="K43" s="147"/>
      <c r="L43" s="147"/>
      <c r="M43" s="147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  <c r="Z43" s="147"/>
      <c r="AA43" s="147"/>
      <c r="AB43" s="147"/>
      <c r="AC43" s="147"/>
      <c r="AD43" s="147"/>
      <c r="AE43" s="147"/>
      <c r="AF43" s="147"/>
      <c r="AG43" s="147"/>
    </row>
    <row r="44" spans="1:33">
      <c r="A44" s="150"/>
      <c r="B44" s="194"/>
      <c r="C44" s="153" t="s">
        <v>629</v>
      </c>
      <c r="D44" s="157">
        <f t="shared" ref="D44" ca="1" si="5">IFERROR(SUM(E44:I44),"N/A")</f>
        <v>1</v>
      </c>
      <c r="E44" s="158">
        <f ca="1">IFERROR(E43/D43,"N/A")</f>
        <v>1</v>
      </c>
      <c r="F44" s="158">
        <f ca="1">IFERROR(F43/D43,"N/A")</f>
        <v>0</v>
      </c>
      <c r="G44" s="158">
        <f ca="1">IFERROR(G43/D43,"N/A")</f>
        <v>0</v>
      </c>
      <c r="H44" s="158">
        <f ca="1">IFERROR(H43/D43,"N/A")</f>
        <v>0</v>
      </c>
      <c r="I44" s="159">
        <f ca="1">IFERROR(I43/D43,"Not Test")</f>
        <v>0</v>
      </c>
      <c r="J44" s="147"/>
      <c r="K44" s="147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  <c r="AA44" s="147"/>
      <c r="AB44" s="147"/>
      <c r="AC44" s="147"/>
      <c r="AD44" s="147"/>
      <c r="AE44" s="147"/>
      <c r="AF44" s="147"/>
      <c r="AG44" s="147"/>
    </row>
    <row r="45" spans="1:33">
      <c r="A45" s="150"/>
      <c r="B45" s="192" t="s">
        <v>635</v>
      </c>
      <c r="C45" s="153" t="s">
        <v>628</v>
      </c>
      <c r="D45" s="154">
        <f ca="1">IFERROR(SUM(E45:I45),"N/A")</f>
        <v>22</v>
      </c>
      <c r="E45" s="155">
        <f ca="1">IFERROR(COUNTIF(INDIRECT(B45&amp;"!K$5:K$800"),$E$34),"N/A")</f>
        <v>22</v>
      </c>
      <c r="F45" s="155">
        <f ca="1">IFERROR(COUNTIF(INDIRECT(B45&amp;"!K$5:K$800"),$F$34),"N/A")</f>
        <v>0</v>
      </c>
      <c r="G45" s="156">
        <f ca="1">IFERROR(COUNTIF(INDIRECT(B45&amp;"!S$5:S$800"),$G$34),"N/A")</f>
        <v>0</v>
      </c>
      <c r="H45" s="156">
        <f ca="1">IFERROR(COUNTIF(INDIRECT(B45&amp;"!S$5:S$800"),$H$34),"N/A")</f>
        <v>0</v>
      </c>
      <c r="I45" s="156">
        <f ca="1">IFERROR(COUNTIF(INDIRECT(B45&amp;"!S$5:S$800"),$I$34),"Not Test")</f>
        <v>0</v>
      </c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  <c r="Z45" s="147"/>
      <c r="AA45" s="147"/>
      <c r="AB45" s="147"/>
      <c r="AC45" s="147"/>
      <c r="AD45" s="147"/>
      <c r="AE45" s="147"/>
      <c r="AF45" s="147"/>
      <c r="AG45" s="147"/>
    </row>
    <row r="46" spans="1:33">
      <c r="A46" s="150"/>
      <c r="B46" s="192"/>
      <c r="C46" s="153" t="s">
        <v>629</v>
      </c>
      <c r="D46" s="157">
        <f t="shared" ref="D46" ca="1" si="6">IFERROR(SUM(E46:I46),"N/A")</f>
        <v>1</v>
      </c>
      <c r="E46" s="158">
        <f ca="1">IFERROR(E45/D45,"N/A")</f>
        <v>1</v>
      </c>
      <c r="F46" s="158">
        <f ca="1">IFERROR(F45/D45,"N/A")</f>
        <v>0</v>
      </c>
      <c r="G46" s="158">
        <f ca="1">IFERROR(G45/D45,"N/A")</f>
        <v>0</v>
      </c>
      <c r="H46" s="158">
        <f ca="1">IFERROR(H45/D45,"N/A")</f>
        <v>0</v>
      </c>
      <c r="I46" s="159">
        <f ca="1">IFERROR(I45/D45,"Not Test")</f>
        <v>0</v>
      </c>
      <c r="J46" s="147"/>
      <c r="K46" s="147"/>
      <c r="L46" s="147"/>
      <c r="M46" s="147"/>
      <c r="N46" s="147"/>
      <c r="O46" s="147"/>
      <c r="P46" s="147"/>
      <c r="Q46" s="147"/>
      <c r="R46" s="147"/>
      <c r="S46" s="147"/>
      <c r="T46" s="147"/>
      <c r="U46" s="147"/>
      <c r="V46" s="147"/>
      <c r="W46" s="147"/>
      <c r="X46" s="147"/>
      <c r="Y46" s="147"/>
      <c r="Z46" s="147"/>
      <c r="AA46" s="147"/>
      <c r="AB46" s="147"/>
      <c r="AC46" s="147"/>
      <c r="AD46" s="147"/>
      <c r="AE46" s="147"/>
      <c r="AF46" s="147"/>
      <c r="AG46" s="147"/>
    </row>
    <row r="47" spans="1:33">
      <c r="A47" s="150"/>
      <c r="B47" s="192" t="s">
        <v>636</v>
      </c>
      <c r="C47" s="153" t="s">
        <v>628</v>
      </c>
      <c r="D47" s="154">
        <f ca="1">IFERROR(SUM(E47:I47),"N/A")</f>
        <v>16</v>
      </c>
      <c r="E47" s="155">
        <f ca="1">IFERROR(COUNTIF(INDIRECT(B47&amp;"!K$5:K$800"),$E$34),"N/A")</f>
        <v>16</v>
      </c>
      <c r="F47" s="155">
        <f ca="1">IFERROR(COUNTIF(INDIRECT(B47&amp;"!K$5:K$800"),$F$34),"N/A")</f>
        <v>0</v>
      </c>
      <c r="G47" s="156">
        <f ca="1">IFERROR(COUNTIF(INDIRECT(B47&amp;"!S$5:S$800"),$G$34),"N/A")</f>
        <v>0</v>
      </c>
      <c r="H47" s="156">
        <f ca="1">IFERROR(COUNTIF(INDIRECT(B47&amp;"!S$5:S$800"),$H$34),"N/A")</f>
        <v>0</v>
      </c>
      <c r="I47" s="156">
        <f ca="1">IFERROR(COUNTIF(INDIRECT(B47&amp;"!S$5:S$800"),$I$34),"Not Test")</f>
        <v>0</v>
      </c>
      <c r="J47" s="147"/>
      <c r="K47" s="147"/>
      <c r="L47" s="147"/>
      <c r="M47" s="147"/>
      <c r="N47" s="147"/>
      <c r="O47" s="147"/>
      <c r="P47" s="147"/>
      <c r="Q47" s="147"/>
      <c r="R47" s="147"/>
      <c r="S47" s="147"/>
      <c r="T47" s="147"/>
      <c r="U47" s="147"/>
      <c r="V47" s="147"/>
      <c r="W47" s="147"/>
      <c r="X47" s="147"/>
      <c r="Y47" s="147"/>
      <c r="Z47" s="147"/>
      <c r="AA47" s="147"/>
      <c r="AB47" s="147"/>
      <c r="AC47" s="147"/>
      <c r="AD47" s="147"/>
      <c r="AE47" s="147"/>
      <c r="AF47" s="147"/>
      <c r="AG47" s="147"/>
    </row>
    <row r="48" spans="1:33">
      <c r="A48" s="150"/>
      <c r="B48" s="192"/>
      <c r="C48" s="153" t="s">
        <v>629</v>
      </c>
      <c r="D48" s="157">
        <f t="shared" ref="D48" ca="1" si="7">IFERROR(SUM(E48:I48),"N/A")</f>
        <v>1</v>
      </c>
      <c r="E48" s="158">
        <f ca="1">IFERROR(E47/D47,"N/A")</f>
        <v>1</v>
      </c>
      <c r="F48" s="158">
        <f ca="1">IFERROR(F47/D47,"N/A")</f>
        <v>0</v>
      </c>
      <c r="G48" s="158">
        <f ca="1">IFERROR(G47/D47,"N/A")</f>
        <v>0</v>
      </c>
      <c r="H48" s="158">
        <f ca="1">IFERROR(H47/D47,"N/A")</f>
        <v>0</v>
      </c>
      <c r="I48" s="159">
        <f ca="1">IFERROR(I47/D47,"Not Test")</f>
        <v>0</v>
      </c>
      <c r="J48" s="147"/>
      <c r="K48" s="147"/>
      <c r="L48" s="147"/>
      <c r="M48" s="147"/>
      <c r="N48" s="147"/>
      <c r="O48" s="147"/>
      <c r="P48" s="147"/>
      <c r="Q48" s="147"/>
      <c r="R48" s="147"/>
      <c r="S48" s="147"/>
      <c r="T48" s="147"/>
      <c r="U48" s="147"/>
      <c r="V48" s="147"/>
      <c r="W48" s="147"/>
      <c r="X48" s="147"/>
      <c r="Y48" s="147"/>
      <c r="Z48" s="147"/>
      <c r="AA48" s="147"/>
      <c r="AB48" s="147"/>
      <c r="AC48" s="147"/>
      <c r="AD48" s="147"/>
      <c r="AE48" s="147"/>
      <c r="AF48" s="147"/>
      <c r="AG48" s="147"/>
    </row>
    <row r="49" spans="1:33">
      <c r="A49" s="150"/>
      <c r="B49" s="192" t="s">
        <v>637</v>
      </c>
      <c r="C49" s="153" t="s">
        <v>628</v>
      </c>
      <c r="D49" s="154">
        <f ca="1">IFERROR(SUM(E49:I49),"N/A")</f>
        <v>102</v>
      </c>
      <c r="E49" s="155">
        <f ca="1">IFERROR(COUNTIF(INDIRECT(B49&amp;"!K$5:K$800"),$E$34),"N/A")</f>
        <v>102</v>
      </c>
      <c r="F49" s="155">
        <f ca="1">IFERROR(COUNTIF(INDIRECT(B49&amp;"!K$5:K$800"),$F$34),"N/A")</f>
        <v>0</v>
      </c>
      <c r="G49" s="156">
        <f ca="1">IFERROR(COUNTIF(INDIRECT(B49&amp;"!S$5:S$800"),$G$34),"N/A")</f>
        <v>0</v>
      </c>
      <c r="H49" s="156">
        <f ca="1">IFERROR(COUNTIF(INDIRECT(B49&amp;"!S$5:S$800"),$H$34),"N/A")</f>
        <v>0</v>
      </c>
      <c r="I49" s="156">
        <f ca="1">IFERROR(COUNTIF(INDIRECT(B49&amp;"!S$5:S$800"),$I$34),"Not Test")</f>
        <v>0</v>
      </c>
      <c r="J49" s="147"/>
      <c r="K49" s="147"/>
      <c r="L49" s="147"/>
      <c r="M49" s="147"/>
      <c r="N49" s="147"/>
      <c r="O49" s="147"/>
      <c r="P49" s="147"/>
      <c r="Q49" s="147"/>
      <c r="R49" s="147"/>
      <c r="S49" s="147"/>
      <c r="T49" s="147"/>
      <c r="U49" s="147"/>
      <c r="V49" s="147"/>
      <c r="W49" s="147"/>
      <c r="X49" s="147"/>
      <c r="Y49" s="147"/>
      <c r="Z49" s="147"/>
      <c r="AA49" s="147"/>
      <c r="AB49" s="147"/>
      <c r="AC49" s="147"/>
      <c r="AD49" s="147"/>
      <c r="AE49" s="147"/>
      <c r="AF49" s="147"/>
      <c r="AG49" s="147"/>
    </row>
    <row r="50" spans="1:33">
      <c r="A50" s="150"/>
      <c r="B50" s="192"/>
      <c r="C50" s="153" t="s">
        <v>629</v>
      </c>
      <c r="D50" s="157">
        <f t="shared" ref="D50" ca="1" si="8">IFERROR(SUM(E50:I50),"N/A")</f>
        <v>1</v>
      </c>
      <c r="E50" s="158">
        <f ca="1">IFERROR(E49/D49,"N/A")</f>
        <v>1</v>
      </c>
      <c r="F50" s="158">
        <f ca="1">IFERROR(F49/D49,"N/A")</f>
        <v>0</v>
      </c>
      <c r="G50" s="158">
        <f ca="1">IFERROR(G49/D49,"N/A")</f>
        <v>0</v>
      </c>
      <c r="H50" s="158">
        <f ca="1">IFERROR(H49/D49,"N/A")</f>
        <v>0</v>
      </c>
      <c r="I50" s="159">
        <f ca="1">IFERROR(I49/D49,"Not Test")</f>
        <v>0</v>
      </c>
      <c r="J50" s="147"/>
      <c r="K50" s="147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  <c r="Z50" s="147"/>
      <c r="AA50" s="147"/>
      <c r="AB50" s="147"/>
      <c r="AC50" s="147"/>
      <c r="AD50" s="147"/>
      <c r="AE50" s="147"/>
      <c r="AF50" s="147"/>
      <c r="AG50" s="147"/>
    </row>
    <row r="51" spans="1:33">
      <c r="A51" s="148"/>
      <c r="B51" s="147"/>
      <c r="C51" s="147"/>
      <c r="D51" s="147"/>
      <c r="E51" s="147"/>
      <c r="F51" s="147"/>
      <c r="G51" s="147"/>
      <c r="H51" s="147"/>
      <c r="I51" s="147"/>
      <c r="J51" s="147"/>
      <c r="K51" s="147"/>
      <c r="L51" s="147"/>
      <c r="M51" s="147"/>
      <c r="N51" s="147"/>
      <c r="O51" s="147"/>
      <c r="P51" s="147"/>
      <c r="Q51" s="147"/>
      <c r="R51" s="147"/>
      <c r="S51" s="147"/>
      <c r="T51" s="147"/>
      <c r="U51" s="147"/>
      <c r="V51" s="147"/>
      <c r="W51" s="147"/>
      <c r="X51" s="147"/>
      <c r="Y51" s="147"/>
      <c r="Z51" s="147"/>
      <c r="AA51" s="147"/>
      <c r="AB51" s="147"/>
      <c r="AC51" s="147"/>
      <c r="AD51" s="147"/>
      <c r="AE51" s="147"/>
      <c r="AF51" s="147"/>
      <c r="AG51" s="147"/>
    </row>
    <row r="52" spans="1:33">
      <c r="A52" s="148"/>
      <c r="B52" s="147"/>
      <c r="C52" s="147"/>
      <c r="D52" s="147"/>
      <c r="E52" s="147"/>
      <c r="F52" s="147"/>
      <c r="G52" s="147"/>
      <c r="H52" s="147"/>
      <c r="I52" s="147"/>
      <c r="J52" s="147"/>
      <c r="K52" s="147"/>
      <c r="L52" s="147"/>
      <c r="M52" s="147"/>
      <c r="N52" s="147"/>
      <c r="O52" s="147"/>
      <c r="P52" s="147"/>
      <c r="Q52" s="147"/>
      <c r="R52" s="147"/>
      <c r="S52" s="147"/>
      <c r="T52" s="147"/>
      <c r="U52" s="147"/>
      <c r="V52" s="147"/>
      <c r="W52" s="147"/>
      <c r="X52" s="147"/>
      <c r="Y52" s="147"/>
      <c r="Z52" s="147"/>
      <c r="AA52" s="147"/>
      <c r="AB52" s="147"/>
      <c r="AC52" s="147"/>
      <c r="AD52" s="147"/>
      <c r="AE52" s="147"/>
      <c r="AF52" s="147"/>
      <c r="AG52" s="147"/>
    </row>
    <row r="53" spans="1:33">
      <c r="A53" s="148"/>
      <c r="B53" s="147"/>
      <c r="C53" s="147"/>
      <c r="D53" s="147"/>
      <c r="E53" s="147"/>
      <c r="F53" s="147"/>
      <c r="G53" s="147"/>
      <c r="H53" s="147"/>
      <c r="I53" s="147"/>
      <c r="J53" s="147"/>
      <c r="K53" s="147"/>
      <c r="L53" s="147"/>
      <c r="M53" s="147"/>
      <c r="N53" s="147"/>
      <c r="O53" s="147"/>
      <c r="P53" s="147"/>
      <c r="Q53" s="147"/>
      <c r="R53" s="147"/>
      <c r="S53" s="147"/>
      <c r="T53" s="147"/>
      <c r="U53" s="147"/>
      <c r="V53" s="147"/>
      <c r="W53" s="147"/>
      <c r="X53" s="147"/>
      <c r="Y53" s="147"/>
      <c r="Z53" s="147"/>
      <c r="AA53" s="147"/>
      <c r="AB53" s="147"/>
      <c r="AC53" s="147"/>
      <c r="AD53" s="147"/>
      <c r="AE53" s="147"/>
      <c r="AF53" s="147"/>
      <c r="AG53" s="147"/>
    </row>
    <row r="54" spans="1:33">
      <c r="A54" s="148"/>
      <c r="B54" s="147"/>
      <c r="C54" s="147"/>
      <c r="D54" s="147"/>
      <c r="E54" s="147"/>
      <c r="F54" s="147"/>
      <c r="G54" s="147"/>
      <c r="H54" s="147"/>
      <c r="I54" s="147"/>
      <c r="J54" s="147"/>
      <c r="K54" s="147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</row>
    <row r="55" spans="1:33">
      <c r="A55" s="148"/>
      <c r="B55" s="147"/>
      <c r="C55" s="147"/>
      <c r="D55" s="147"/>
      <c r="E55" s="147"/>
      <c r="F55" s="147"/>
      <c r="G55" s="147"/>
      <c r="H55" s="147"/>
      <c r="I55" s="147"/>
      <c r="J55" s="147"/>
      <c r="K55" s="147"/>
      <c r="L55" s="147"/>
      <c r="M55" s="147"/>
      <c r="N55" s="147"/>
      <c r="O55" s="147"/>
      <c r="P55" s="147"/>
      <c r="Q55" s="147"/>
      <c r="R55" s="147"/>
      <c r="S55" s="147"/>
      <c r="T55" s="147"/>
      <c r="U55" s="147"/>
      <c r="V55" s="147"/>
      <c r="W55" s="147"/>
      <c r="X55" s="147"/>
      <c r="Y55" s="147"/>
      <c r="Z55" s="147"/>
      <c r="AA55" s="147"/>
      <c r="AB55" s="147"/>
      <c r="AC55" s="147"/>
      <c r="AD55" s="147"/>
      <c r="AE55" s="147"/>
      <c r="AF55" s="147"/>
      <c r="AG55" s="147"/>
    </row>
    <row r="56" spans="1:33">
      <c r="A56" s="148"/>
      <c r="B56" s="147"/>
      <c r="C56" s="147"/>
      <c r="D56" s="147"/>
      <c r="E56" s="147"/>
      <c r="F56" s="147"/>
      <c r="G56" s="147"/>
      <c r="H56" s="147"/>
      <c r="I56" s="147"/>
      <c r="J56" s="147"/>
      <c r="K56" s="147"/>
      <c r="L56" s="147"/>
      <c r="M56" s="147"/>
      <c r="N56" s="147"/>
      <c r="O56" s="147"/>
      <c r="P56" s="147"/>
      <c r="Q56" s="147"/>
      <c r="R56" s="147"/>
      <c r="S56" s="147"/>
      <c r="T56" s="147"/>
      <c r="U56" s="147"/>
      <c r="V56" s="147"/>
      <c r="W56" s="147"/>
      <c r="X56" s="147"/>
      <c r="Y56" s="147"/>
      <c r="Z56" s="147"/>
      <c r="AA56" s="147"/>
      <c r="AB56" s="147"/>
      <c r="AC56" s="147"/>
      <c r="AD56" s="147"/>
      <c r="AE56" s="147"/>
      <c r="AF56" s="147"/>
      <c r="AG56" s="147"/>
    </row>
    <row r="57" spans="1:33">
      <c r="A57" s="148"/>
      <c r="B57" s="147"/>
      <c r="C57" s="147"/>
      <c r="D57" s="147"/>
      <c r="E57" s="147"/>
      <c r="F57" s="147"/>
      <c r="G57" s="147"/>
      <c r="H57" s="147"/>
      <c r="I57" s="147"/>
      <c r="J57" s="147"/>
      <c r="K57" s="147"/>
      <c r="L57" s="147"/>
      <c r="M57" s="147"/>
      <c r="N57" s="147"/>
      <c r="O57" s="147"/>
      <c r="P57" s="147"/>
      <c r="Q57" s="147"/>
      <c r="R57" s="147"/>
      <c r="S57" s="147"/>
      <c r="T57" s="147"/>
      <c r="U57" s="147"/>
      <c r="V57" s="147"/>
      <c r="W57" s="147"/>
      <c r="X57" s="147"/>
      <c r="Y57" s="147"/>
      <c r="Z57" s="147"/>
      <c r="AA57" s="147"/>
      <c r="AB57" s="147"/>
      <c r="AC57" s="147"/>
      <c r="AD57" s="147"/>
      <c r="AE57" s="147"/>
      <c r="AF57" s="147"/>
      <c r="AG57" s="147"/>
    </row>
    <row r="58" spans="1:33">
      <c r="A58" s="148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147"/>
      <c r="AG58" s="147"/>
    </row>
    <row r="59" spans="1:33">
      <c r="A59" s="148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S59" s="147"/>
      <c r="T59" s="147"/>
      <c r="U59" s="147"/>
      <c r="V59" s="147"/>
      <c r="W59" s="147"/>
      <c r="X59" s="147"/>
      <c r="Y59" s="147"/>
      <c r="Z59" s="147"/>
      <c r="AA59" s="147"/>
      <c r="AB59" s="147"/>
      <c r="AC59" s="147"/>
      <c r="AD59" s="147"/>
      <c r="AE59" s="147"/>
      <c r="AF59" s="147"/>
      <c r="AG59" s="147"/>
    </row>
    <row r="60" spans="1:33">
      <c r="A60" s="148"/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7"/>
      <c r="M60" s="147"/>
      <c r="N60" s="147"/>
      <c r="O60" s="147"/>
      <c r="P60" s="147"/>
      <c r="Q60" s="147"/>
      <c r="R60" s="147"/>
      <c r="S60" s="147"/>
      <c r="T60" s="147"/>
      <c r="U60" s="147"/>
      <c r="V60" s="147"/>
      <c r="W60" s="147"/>
      <c r="X60" s="147"/>
      <c r="Y60" s="147"/>
      <c r="Z60" s="147"/>
      <c r="AA60" s="147"/>
      <c r="AB60" s="147"/>
      <c r="AC60" s="147"/>
      <c r="AD60" s="147"/>
      <c r="AE60" s="147"/>
      <c r="AF60" s="147"/>
      <c r="AG60" s="147"/>
    </row>
    <row r="61" spans="1:33">
      <c r="A61" s="148"/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  <c r="Z61" s="147"/>
      <c r="AA61" s="147"/>
      <c r="AB61" s="147"/>
      <c r="AC61" s="147"/>
      <c r="AD61" s="147"/>
      <c r="AE61" s="147"/>
      <c r="AF61" s="147"/>
      <c r="AG61" s="147"/>
    </row>
    <row r="62" spans="1:33">
      <c r="A62" s="148"/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7"/>
      <c r="M62" s="147"/>
      <c r="N62" s="147"/>
      <c r="O62" s="147"/>
      <c r="P62" s="147"/>
      <c r="Q62" s="147"/>
      <c r="R62" s="147"/>
      <c r="S62" s="147"/>
      <c r="T62" s="147"/>
      <c r="U62" s="147"/>
      <c r="V62" s="147"/>
      <c r="W62" s="147"/>
      <c r="X62" s="147"/>
      <c r="Y62" s="147"/>
      <c r="Z62" s="147"/>
      <c r="AA62" s="147"/>
      <c r="AB62" s="147"/>
      <c r="AC62" s="147"/>
      <c r="AD62" s="147"/>
      <c r="AE62" s="147"/>
      <c r="AF62" s="147"/>
      <c r="AG62" s="147"/>
    </row>
    <row r="63" spans="1:33">
      <c r="A63" s="148"/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7"/>
      <c r="M63" s="147"/>
      <c r="N63" s="147"/>
      <c r="O63" s="147"/>
      <c r="P63" s="147"/>
      <c r="Q63" s="147"/>
      <c r="R63" s="147"/>
      <c r="S63" s="147"/>
      <c r="T63" s="147"/>
      <c r="U63" s="147"/>
      <c r="V63" s="147"/>
      <c r="W63" s="147"/>
      <c r="X63" s="147"/>
      <c r="Y63" s="147"/>
      <c r="Z63" s="147"/>
      <c r="AA63" s="147"/>
      <c r="AB63" s="147"/>
      <c r="AC63" s="147"/>
      <c r="AD63" s="147"/>
      <c r="AE63" s="147"/>
      <c r="AF63" s="147"/>
      <c r="AG63" s="147"/>
    </row>
    <row r="64" spans="1:33">
      <c r="A64" s="148"/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7"/>
      <c r="M64" s="147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  <c r="Z64" s="147"/>
      <c r="AA64" s="147"/>
      <c r="AB64" s="147"/>
      <c r="AC64" s="147"/>
      <c r="AD64" s="147"/>
      <c r="AE64" s="147"/>
      <c r="AF64" s="147"/>
      <c r="AG64" s="147"/>
    </row>
    <row r="65" spans="1:33">
      <c r="A65" s="148"/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7"/>
      <c r="M65" s="147"/>
      <c r="N65" s="147"/>
      <c r="O65" s="147"/>
      <c r="P65" s="147"/>
      <c r="Q65" s="147"/>
      <c r="R65" s="147"/>
      <c r="S65" s="147"/>
      <c r="T65" s="147"/>
      <c r="U65" s="147"/>
      <c r="V65" s="147"/>
      <c r="W65" s="147"/>
      <c r="X65" s="147"/>
      <c r="Y65" s="147"/>
      <c r="Z65" s="147"/>
      <c r="AA65" s="147"/>
      <c r="AB65" s="147"/>
      <c r="AC65" s="147"/>
      <c r="AD65" s="147"/>
      <c r="AE65" s="147"/>
      <c r="AF65" s="147"/>
      <c r="AG65" s="147"/>
    </row>
    <row r="66" spans="1:33">
      <c r="A66" s="148"/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7"/>
      <c r="M66" s="147"/>
      <c r="N66" s="147"/>
      <c r="O66" s="147"/>
      <c r="P66" s="147"/>
      <c r="Q66" s="147"/>
      <c r="R66" s="147"/>
      <c r="S66" s="147"/>
      <c r="T66" s="147"/>
      <c r="U66" s="147"/>
      <c r="V66" s="147"/>
      <c r="W66" s="147"/>
      <c r="X66" s="147"/>
      <c r="Y66" s="147"/>
      <c r="Z66" s="147"/>
      <c r="AA66" s="147"/>
      <c r="AB66" s="147"/>
      <c r="AC66" s="147"/>
      <c r="AD66" s="147"/>
      <c r="AE66" s="147"/>
      <c r="AF66" s="147"/>
      <c r="AG66" s="147"/>
    </row>
    <row r="67" spans="1:33">
      <c r="A67" s="148"/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7"/>
      <c r="M67" s="147"/>
      <c r="N67" s="147"/>
      <c r="O67" s="147"/>
      <c r="P67" s="147"/>
      <c r="Q67" s="147"/>
      <c r="R67" s="147"/>
      <c r="S67" s="147"/>
      <c r="T67" s="147"/>
      <c r="U67" s="147"/>
      <c r="V67" s="147"/>
      <c r="W67" s="147"/>
      <c r="X67" s="147"/>
      <c r="Y67" s="147"/>
      <c r="Z67" s="147"/>
      <c r="AA67" s="147"/>
      <c r="AB67" s="147"/>
      <c r="AC67" s="147"/>
      <c r="AD67" s="147"/>
      <c r="AE67" s="147"/>
      <c r="AF67" s="147"/>
      <c r="AG67" s="147"/>
    </row>
    <row r="68" spans="1:33">
      <c r="A68" s="148"/>
      <c r="B68" s="147"/>
      <c r="C68" s="147"/>
      <c r="D68" s="147"/>
      <c r="E68" s="147"/>
      <c r="F68" s="147"/>
      <c r="G68" s="147"/>
      <c r="H68" s="147"/>
      <c r="I68" s="147"/>
      <c r="J68" s="147"/>
      <c r="K68" s="147"/>
      <c r="L68" s="147"/>
      <c r="M68" s="147"/>
      <c r="N68" s="147"/>
      <c r="O68" s="147"/>
      <c r="P68" s="147"/>
      <c r="Q68" s="147"/>
      <c r="R68" s="147"/>
      <c r="S68" s="147"/>
      <c r="T68" s="147"/>
      <c r="U68" s="147"/>
      <c r="V68" s="147"/>
      <c r="W68" s="147"/>
      <c r="X68" s="147"/>
      <c r="Y68" s="147"/>
      <c r="Z68" s="147"/>
      <c r="AA68" s="147"/>
      <c r="AB68" s="147"/>
      <c r="AC68" s="147"/>
      <c r="AD68" s="147"/>
      <c r="AE68" s="147"/>
      <c r="AF68" s="147"/>
      <c r="AG68" s="147"/>
    </row>
    <row r="69" spans="1:33">
      <c r="A69" s="148"/>
      <c r="B69" s="147"/>
      <c r="C69" s="147"/>
      <c r="D69" s="147"/>
      <c r="E69" s="147"/>
      <c r="F69" s="147"/>
      <c r="G69" s="147"/>
      <c r="H69" s="147"/>
      <c r="I69" s="147"/>
      <c r="J69" s="147"/>
      <c r="K69" s="147"/>
      <c r="L69" s="147"/>
      <c r="M69" s="147"/>
      <c r="N69" s="147"/>
      <c r="O69" s="147"/>
      <c r="P69" s="147"/>
      <c r="Q69" s="147"/>
      <c r="R69" s="147"/>
      <c r="S69" s="147"/>
      <c r="T69" s="147"/>
      <c r="U69" s="147"/>
      <c r="V69" s="147"/>
      <c r="W69" s="147"/>
      <c r="X69" s="147"/>
      <c r="Y69" s="147"/>
      <c r="Z69" s="147"/>
      <c r="AA69" s="147"/>
      <c r="AB69" s="147"/>
      <c r="AC69" s="147"/>
      <c r="AD69" s="147"/>
      <c r="AE69" s="147"/>
      <c r="AF69" s="147"/>
      <c r="AG69" s="147"/>
    </row>
    <row r="70" spans="1:33">
      <c r="A70" s="148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S70" s="147"/>
      <c r="T70" s="147"/>
      <c r="U70" s="147"/>
      <c r="V70" s="147"/>
      <c r="W70" s="147"/>
      <c r="X70" s="147"/>
      <c r="Y70" s="147"/>
      <c r="Z70" s="147"/>
      <c r="AA70" s="147"/>
      <c r="AB70" s="147"/>
      <c r="AC70" s="147"/>
      <c r="AD70" s="147"/>
      <c r="AE70" s="147"/>
      <c r="AF70" s="147"/>
      <c r="AG70" s="147"/>
    </row>
    <row r="71" spans="1:33">
      <c r="A71" s="148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S71" s="147"/>
      <c r="T71" s="147"/>
      <c r="U71" s="147"/>
      <c r="V71" s="147"/>
      <c r="W71" s="147"/>
      <c r="X71" s="147"/>
      <c r="Y71" s="147"/>
      <c r="Z71" s="147"/>
      <c r="AA71" s="147"/>
      <c r="AB71" s="147"/>
      <c r="AC71" s="147"/>
      <c r="AD71" s="147"/>
      <c r="AE71" s="147"/>
      <c r="AF71" s="147"/>
      <c r="AG71" s="147"/>
    </row>
    <row r="72" spans="1:33">
      <c r="A72" s="148"/>
      <c r="B72" s="147"/>
      <c r="C72" s="147"/>
      <c r="D72" s="147"/>
      <c r="E72" s="147"/>
      <c r="F72" s="147"/>
      <c r="G72" s="147"/>
      <c r="H72" s="147"/>
      <c r="I72" s="147"/>
      <c r="J72" s="147"/>
      <c r="K72" s="147"/>
      <c r="L72" s="147"/>
      <c r="M72" s="147"/>
      <c r="N72" s="147"/>
      <c r="O72" s="147"/>
      <c r="P72" s="147"/>
      <c r="Q72" s="147"/>
      <c r="R72" s="147"/>
      <c r="S72" s="147"/>
      <c r="T72" s="147"/>
      <c r="U72" s="147"/>
      <c r="V72" s="147"/>
      <c r="W72" s="147"/>
      <c r="X72" s="147"/>
      <c r="Y72" s="147"/>
      <c r="Z72" s="147"/>
      <c r="AA72" s="147"/>
      <c r="AB72" s="147"/>
      <c r="AC72" s="147"/>
      <c r="AD72" s="147"/>
      <c r="AE72" s="147"/>
      <c r="AF72" s="147"/>
      <c r="AG72" s="147"/>
    </row>
    <row r="73" spans="1:33">
      <c r="A73" s="148"/>
      <c r="B73" s="147"/>
      <c r="C73" s="147"/>
      <c r="D73" s="147"/>
      <c r="E73" s="147"/>
      <c r="F73" s="147"/>
      <c r="G73" s="147"/>
      <c r="H73" s="147"/>
      <c r="I73" s="147"/>
      <c r="J73" s="147"/>
      <c r="K73" s="147"/>
      <c r="L73" s="147"/>
      <c r="M73" s="147"/>
      <c r="N73" s="147"/>
      <c r="O73" s="147"/>
      <c r="P73" s="147"/>
      <c r="Q73" s="147"/>
      <c r="R73" s="147"/>
      <c r="S73" s="147"/>
      <c r="T73" s="147"/>
      <c r="U73" s="147"/>
      <c r="V73" s="147"/>
      <c r="W73" s="147"/>
      <c r="X73" s="147"/>
      <c r="Y73" s="147"/>
      <c r="Z73" s="147"/>
      <c r="AA73" s="147"/>
      <c r="AB73" s="147"/>
      <c r="AC73" s="147"/>
      <c r="AD73" s="147"/>
      <c r="AE73" s="147"/>
      <c r="AF73" s="147"/>
      <c r="AG73" s="147"/>
    </row>
    <row r="74" spans="1:33">
      <c r="A74" s="148"/>
      <c r="B74" s="147"/>
      <c r="C74" s="147"/>
      <c r="D74" s="147"/>
      <c r="E74" s="147"/>
      <c r="F74" s="147"/>
      <c r="G74" s="147"/>
      <c r="H74" s="147"/>
      <c r="I74" s="147"/>
      <c r="J74" s="147"/>
      <c r="K74" s="147"/>
      <c r="L74" s="147"/>
      <c r="M74" s="147"/>
      <c r="N74" s="147"/>
      <c r="O74" s="147"/>
      <c r="P74" s="147"/>
      <c r="Q74" s="147"/>
      <c r="R74" s="147"/>
      <c r="S74" s="147"/>
      <c r="T74" s="147"/>
      <c r="U74" s="147"/>
      <c r="V74" s="147"/>
      <c r="W74" s="147"/>
      <c r="X74" s="147"/>
      <c r="Y74" s="147"/>
      <c r="Z74" s="147"/>
      <c r="AA74" s="147"/>
      <c r="AB74" s="147"/>
      <c r="AC74" s="147"/>
      <c r="AD74" s="147"/>
      <c r="AE74" s="147"/>
      <c r="AF74" s="147"/>
      <c r="AG74" s="147"/>
    </row>
    <row r="75" spans="1:33">
      <c r="A75" s="148"/>
      <c r="B75" s="147"/>
      <c r="C75" s="147"/>
      <c r="D75" s="147"/>
      <c r="E75" s="147"/>
      <c r="F75" s="147"/>
      <c r="G75" s="147"/>
      <c r="H75" s="147"/>
      <c r="I75" s="147"/>
      <c r="J75" s="147"/>
      <c r="K75" s="147"/>
      <c r="L75" s="147"/>
      <c r="M75" s="147"/>
      <c r="N75" s="147"/>
      <c r="O75" s="147"/>
      <c r="P75" s="147"/>
      <c r="Q75" s="147"/>
      <c r="R75" s="147"/>
      <c r="S75" s="147"/>
      <c r="T75" s="147"/>
      <c r="U75" s="147"/>
      <c r="V75" s="147"/>
      <c r="W75" s="147"/>
      <c r="X75" s="147"/>
      <c r="Y75" s="147"/>
      <c r="Z75" s="147"/>
      <c r="AA75" s="147"/>
      <c r="AB75" s="147"/>
      <c r="AC75" s="147"/>
      <c r="AD75" s="147"/>
      <c r="AE75" s="147"/>
      <c r="AF75" s="147"/>
      <c r="AG75" s="147"/>
    </row>
    <row r="76" spans="1:33">
      <c r="A76" s="148"/>
      <c r="B76" s="147"/>
      <c r="C76" s="147"/>
      <c r="D76" s="147"/>
      <c r="E76" s="147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U76" s="147"/>
      <c r="V76" s="147"/>
      <c r="W76" s="147"/>
      <c r="X76" s="147"/>
      <c r="Y76" s="147"/>
      <c r="Z76" s="147"/>
      <c r="AA76" s="147"/>
      <c r="AB76" s="147"/>
      <c r="AC76" s="147"/>
      <c r="AD76" s="147"/>
      <c r="AE76" s="147"/>
      <c r="AF76" s="147"/>
      <c r="AG76" s="147"/>
    </row>
    <row r="77" spans="1:33">
      <c r="A77" s="148"/>
      <c r="B77" s="147"/>
      <c r="C77" s="147"/>
      <c r="D77" s="147"/>
      <c r="E77" s="147"/>
      <c r="F77" s="147"/>
      <c r="G77" s="147"/>
      <c r="H77" s="147"/>
      <c r="I77" s="147"/>
      <c r="J77" s="147"/>
      <c r="K77" s="147"/>
      <c r="L77" s="147"/>
      <c r="M77" s="147"/>
      <c r="N77" s="147"/>
      <c r="O77" s="147"/>
      <c r="P77" s="147"/>
      <c r="Q77" s="147"/>
      <c r="R77" s="147"/>
      <c r="S77" s="147"/>
      <c r="T77" s="147"/>
      <c r="U77" s="147"/>
      <c r="V77" s="147"/>
      <c r="W77" s="147"/>
      <c r="X77" s="147"/>
      <c r="Y77" s="147"/>
      <c r="Z77" s="147"/>
      <c r="AA77" s="147"/>
      <c r="AB77" s="147"/>
      <c r="AC77" s="147"/>
      <c r="AD77" s="147"/>
      <c r="AE77" s="147"/>
      <c r="AF77" s="147"/>
      <c r="AG77" s="147"/>
    </row>
    <row r="78" spans="1:33">
      <c r="A78" s="148"/>
      <c r="B78" s="147"/>
      <c r="C78" s="147"/>
      <c r="D78" s="147"/>
      <c r="E78" s="147"/>
      <c r="F78" s="147"/>
      <c r="G78" s="147"/>
      <c r="H78" s="147"/>
      <c r="I78" s="147"/>
      <c r="J78" s="147"/>
      <c r="K78" s="147"/>
      <c r="L78" s="147"/>
      <c r="M78" s="147"/>
      <c r="N78" s="147"/>
      <c r="O78" s="147"/>
      <c r="P78" s="147"/>
      <c r="Q78" s="147"/>
      <c r="R78" s="147"/>
      <c r="S78" s="147"/>
      <c r="T78" s="147"/>
      <c r="U78" s="147"/>
      <c r="V78" s="147"/>
      <c r="W78" s="147"/>
      <c r="X78" s="147"/>
      <c r="Y78" s="147"/>
      <c r="Z78" s="147"/>
      <c r="AA78" s="147"/>
      <c r="AB78" s="147"/>
      <c r="AC78" s="147"/>
      <c r="AD78" s="147"/>
      <c r="AE78" s="147"/>
      <c r="AF78" s="147"/>
      <c r="AG78" s="147"/>
    </row>
    <row r="79" spans="1:33">
      <c r="A79" s="148"/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7"/>
      <c r="Y79" s="147"/>
      <c r="Z79" s="147"/>
      <c r="AA79" s="147"/>
      <c r="AB79" s="147"/>
      <c r="AC79" s="147"/>
      <c r="AD79" s="147"/>
      <c r="AE79" s="147"/>
      <c r="AF79" s="147"/>
      <c r="AG79" s="147"/>
    </row>
    <row r="80" spans="1:33">
      <c r="A80" s="148"/>
      <c r="B80" s="147"/>
      <c r="C80" s="147"/>
      <c r="D80" s="147"/>
      <c r="E80" s="147"/>
      <c r="F80" s="147"/>
      <c r="G80" s="147"/>
      <c r="H80" s="147"/>
      <c r="I80" s="147"/>
      <c r="J80" s="147"/>
      <c r="K80" s="147"/>
      <c r="L80" s="147"/>
      <c r="M80" s="147"/>
      <c r="N80" s="147"/>
      <c r="O80" s="147"/>
      <c r="P80" s="147"/>
      <c r="Q80" s="147"/>
      <c r="R80" s="147"/>
      <c r="S80" s="147"/>
      <c r="T80" s="147"/>
      <c r="U80" s="147"/>
      <c r="V80" s="147"/>
      <c r="W80" s="147"/>
      <c r="X80" s="147"/>
      <c r="Y80" s="147"/>
      <c r="Z80" s="147"/>
      <c r="AA80" s="147"/>
      <c r="AB80" s="147"/>
      <c r="AC80" s="147"/>
      <c r="AD80" s="147"/>
      <c r="AE80" s="147"/>
      <c r="AF80" s="147"/>
      <c r="AG80" s="147"/>
    </row>
    <row r="81" spans="1:33">
      <c r="A81" s="148"/>
      <c r="B81" s="147"/>
      <c r="C81" s="147"/>
      <c r="D81" s="147"/>
      <c r="E81" s="147"/>
      <c r="F81" s="147"/>
      <c r="G81" s="147"/>
      <c r="H81" s="147"/>
      <c r="I81" s="147"/>
      <c r="J81" s="147"/>
      <c r="K81" s="147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  <c r="Z81" s="147"/>
      <c r="AA81" s="147"/>
      <c r="AB81" s="147"/>
      <c r="AC81" s="147"/>
      <c r="AD81" s="147"/>
      <c r="AE81" s="147"/>
      <c r="AF81" s="147"/>
      <c r="AG81" s="147"/>
    </row>
    <row r="82" spans="1:33">
      <c r="A82" s="148"/>
      <c r="B82" s="147"/>
      <c r="C82" s="147"/>
      <c r="D82" s="147"/>
      <c r="E82" s="147"/>
      <c r="F82" s="147"/>
      <c r="G82" s="147"/>
      <c r="H82" s="14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47"/>
      <c r="Z82" s="147"/>
      <c r="AA82" s="147"/>
      <c r="AB82" s="147"/>
      <c r="AC82" s="147"/>
      <c r="AD82" s="147"/>
      <c r="AE82" s="147"/>
      <c r="AF82" s="147"/>
      <c r="AG82" s="147"/>
    </row>
    <row r="83" spans="1:33">
      <c r="A83" s="148"/>
      <c r="B83" s="147"/>
      <c r="C83" s="147"/>
      <c r="D83" s="147"/>
      <c r="E83" s="147"/>
      <c r="F83" s="147"/>
      <c r="G83" s="147"/>
      <c r="H83" s="147"/>
      <c r="I83" s="147"/>
      <c r="J83" s="147"/>
      <c r="K83" s="147"/>
      <c r="L83" s="147"/>
      <c r="M83" s="147"/>
      <c r="N83" s="147"/>
      <c r="O83" s="147"/>
      <c r="P83" s="147"/>
      <c r="Q83" s="147"/>
      <c r="R83" s="147"/>
      <c r="S83" s="147"/>
      <c r="T83" s="147"/>
      <c r="U83" s="147"/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  <c r="AG83" s="147"/>
    </row>
    <row r="84" spans="1:33">
      <c r="A84" s="148"/>
      <c r="B84" s="147"/>
      <c r="C84" s="147"/>
      <c r="D84" s="147"/>
      <c r="E84" s="147"/>
      <c r="F84" s="147"/>
      <c r="G84" s="147"/>
      <c r="H84" s="147"/>
      <c r="I84" s="147"/>
      <c r="J84" s="147"/>
      <c r="K84" s="147"/>
      <c r="L84" s="147"/>
      <c r="M84" s="147"/>
      <c r="N84" s="147"/>
      <c r="O84" s="147"/>
      <c r="P84" s="147"/>
      <c r="Q84" s="147"/>
      <c r="R84" s="147"/>
      <c r="S84" s="147"/>
      <c r="T84" s="147"/>
      <c r="U84" s="14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  <c r="AG84" s="147"/>
    </row>
    <row r="85" spans="1:33">
      <c r="A85" s="148"/>
      <c r="B85" s="147"/>
      <c r="C85" s="147"/>
      <c r="D85" s="147"/>
      <c r="E85" s="147"/>
      <c r="F85" s="147"/>
      <c r="G85" s="147"/>
      <c r="H85" s="147"/>
      <c r="I85" s="147"/>
      <c r="J85" s="147"/>
      <c r="K85" s="147"/>
      <c r="L85" s="147"/>
      <c r="M85" s="147"/>
      <c r="N85" s="147"/>
      <c r="O85" s="147"/>
      <c r="P85" s="147"/>
      <c r="Q85" s="147"/>
      <c r="R85" s="147"/>
      <c r="S85" s="147"/>
      <c r="T85" s="147"/>
      <c r="U85" s="147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  <c r="AG85" s="147"/>
    </row>
    <row r="86" spans="1:33">
      <c r="A86" s="148"/>
      <c r="B86" s="147"/>
      <c r="C86" s="147"/>
      <c r="D86" s="147"/>
      <c r="E86" s="147"/>
      <c r="F86" s="147"/>
      <c r="G86" s="147"/>
      <c r="H86" s="147"/>
      <c r="I86" s="147"/>
      <c r="J86" s="147"/>
      <c r="K86" s="147"/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  <c r="AG86" s="147"/>
    </row>
    <row r="87" spans="1:33">
      <c r="A87" s="148"/>
      <c r="B87" s="147"/>
      <c r="C87" s="147"/>
      <c r="D87" s="147"/>
      <c r="E87" s="147"/>
      <c r="F87" s="147"/>
      <c r="G87" s="147"/>
      <c r="H87" s="147"/>
      <c r="I87" s="147"/>
      <c r="J87" s="147"/>
      <c r="K87" s="147"/>
      <c r="L87" s="147"/>
      <c r="M87" s="147"/>
      <c r="N87" s="147"/>
      <c r="O87" s="147"/>
      <c r="P87" s="147"/>
      <c r="Q87" s="147"/>
      <c r="R87" s="147"/>
      <c r="S87" s="147"/>
      <c r="T87" s="147"/>
      <c r="U87" s="147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  <c r="AG87" s="147"/>
    </row>
    <row r="88" spans="1:33">
      <c r="A88" s="148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S88" s="147"/>
      <c r="T88" s="147"/>
      <c r="U88" s="147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</row>
    <row r="89" spans="1:33">
      <c r="A89" s="148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S89" s="147"/>
      <c r="T89" s="147"/>
      <c r="U89" s="147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</row>
    <row r="90" spans="1:33">
      <c r="A90" s="148"/>
      <c r="B90" s="147"/>
      <c r="C90" s="147"/>
      <c r="D90" s="147"/>
      <c r="E90" s="147"/>
      <c r="F90" s="147"/>
      <c r="G90" s="147"/>
      <c r="H90" s="147"/>
      <c r="I90" s="147"/>
      <c r="J90" s="147"/>
      <c r="K90" s="147"/>
      <c r="L90" s="147"/>
      <c r="M90" s="147"/>
      <c r="N90" s="147"/>
      <c r="O90" s="147"/>
      <c r="P90" s="147"/>
      <c r="Q90" s="147"/>
      <c r="R90" s="147"/>
      <c r="S90" s="147"/>
      <c r="T90" s="147"/>
      <c r="U90" s="147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  <c r="AG90" s="147"/>
    </row>
    <row r="91" spans="1:33">
      <c r="A91" s="148"/>
      <c r="B91" s="147"/>
      <c r="C91" s="147"/>
      <c r="D91" s="147"/>
      <c r="E91" s="147"/>
      <c r="F91" s="147"/>
      <c r="G91" s="147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  <c r="AG91" s="147"/>
    </row>
    <row r="92" spans="1:33">
      <c r="A92" s="148"/>
      <c r="B92" s="147"/>
      <c r="C92" s="147"/>
      <c r="D92" s="147"/>
      <c r="E92" s="147"/>
      <c r="F92" s="147"/>
      <c r="G92" s="147"/>
      <c r="H92" s="147"/>
      <c r="I92" s="147"/>
      <c r="J92" s="147"/>
      <c r="K92" s="147"/>
      <c r="L92" s="147"/>
      <c r="M92" s="147"/>
      <c r="N92" s="147"/>
      <c r="O92" s="147"/>
      <c r="P92" s="147"/>
      <c r="Q92" s="147"/>
      <c r="R92" s="147"/>
      <c r="S92" s="147"/>
      <c r="T92" s="147"/>
      <c r="U92" s="147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  <c r="AG92" s="147"/>
    </row>
    <row r="93" spans="1:33">
      <c r="A93" s="148"/>
      <c r="B93" s="147"/>
      <c r="C93" s="147"/>
      <c r="D93" s="147"/>
      <c r="E93" s="147"/>
      <c r="F93" s="147"/>
      <c r="G93" s="147"/>
      <c r="H93" s="147"/>
      <c r="I93" s="147"/>
      <c r="J93" s="147"/>
      <c r="K93" s="147"/>
      <c r="L93" s="147"/>
      <c r="M93" s="147"/>
      <c r="N93" s="147"/>
      <c r="O93" s="147"/>
      <c r="P93" s="147"/>
      <c r="Q93" s="147"/>
      <c r="R93" s="147"/>
      <c r="S93" s="147"/>
      <c r="T93" s="147"/>
      <c r="U93" s="147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  <c r="AG93" s="147"/>
    </row>
    <row r="94" spans="1:33">
      <c r="A94" s="148"/>
      <c r="B94" s="147"/>
      <c r="C94" s="147"/>
      <c r="D94" s="147"/>
      <c r="E94" s="147"/>
      <c r="F94" s="147"/>
      <c r="G94" s="147"/>
      <c r="H94" s="147"/>
      <c r="I94" s="147"/>
      <c r="J94" s="147"/>
      <c r="K94" s="147"/>
      <c r="L94" s="147"/>
      <c r="M94" s="147"/>
      <c r="N94" s="147"/>
      <c r="O94" s="147"/>
      <c r="P94" s="147"/>
      <c r="Q94" s="147"/>
      <c r="R94" s="147"/>
      <c r="S94" s="147"/>
      <c r="T94" s="147"/>
      <c r="U94" s="147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  <c r="AG94" s="147"/>
    </row>
    <row r="95" spans="1:33">
      <c r="A95" s="148"/>
      <c r="B95" s="147"/>
      <c r="C95" s="147"/>
      <c r="D95" s="147"/>
      <c r="E95" s="147"/>
      <c r="F95" s="147"/>
      <c r="G95" s="147"/>
      <c r="H95" s="147"/>
      <c r="I95" s="147"/>
      <c r="J95" s="147"/>
      <c r="K95" s="147"/>
      <c r="L95" s="147"/>
      <c r="M95" s="147"/>
      <c r="N95" s="147"/>
      <c r="O95" s="147"/>
      <c r="P95" s="147"/>
      <c r="Q95" s="147"/>
      <c r="R95" s="147"/>
      <c r="S95" s="147"/>
      <c r="T95" s="147"/>
      <c r="U95" s="147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  <c r="AG95" s="147"/>
    </row>
    <row r="96" spans="1:33">
      <c r="A96" s="148"/>
      <c r="B96" s="147"/>
      <c r="C96" s="147"/>
      <c r="D96" s="147"/>
      <c r="E96" s="147"/>
      <c r="F96" s="147"/>
      <c r="G96" s="147"/>
      <c r="H96" s="147"/>
      <c r="I96" s="147"/>
      <c r="J96" s="147"/>
      <c r="K96" s="147"/>
      <c r="L96" s="147"/>
      <c r="M96" s="147"/>
      <c r="N96" s="147"/>
      <c r="O96" s="147"/>
      <c r="P96" s="147"/>
      <c r="Q96" s="147"/>
      <c r="R96" s="147"/>
      <c r="S96" s="147"/>
      <c r="T96" s="147"/>
      <c r="U96" s="147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  <c r="AG96" s="147"/>
    </row>
    <row r="97" spans="1:33">
      <c r="A97" s="148"/>
      <c r="B97" s="147"/>
      <c r="C97" s="147"/>
      <c r="D97" s="147"/>
      <c r="E97" s="147"/>
      <c r="F97" s="147"/>
      <c r="G97" s="147"/>
      <c r="H97" s="147"/>
      <c r="I97" s="147"/>
      <c r="J97" s="147"/>
      <c r="K97" s="147"/>
      <c r="L97" s="147"/>
      <c r="M97" s="147"/>
      <c r="N97" s="147"/>
      <c r="O97" s="147"/>
      <c r="P97" s="147"/>
      <c r="Q97" s="147"/>
      <c r="R97" s="147"/>
      <c r="S97" s="147"/>
      <c r="T97" s="147"/>
      <c r="U97" s="147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  <c r="AG97" s="147"/>
    </row>
    <row r="98" spans="1:33">
      <c r="A98" s="148"/>
      <c r="B98" s="147"/>
      <c r="C98" s="147"/>
      <c r="D98" s="147"/>
      <c r="E98" s="147"/>
      <c r="F98" s="147"/>
      <c r="G98" s="147"/>
      <c r="H98" s="147"/>
      <c r="I98" s="147"/>
      <c r="J98" s="147"/>
      <c r="K98" s="147"/>
      <c r="L98" s="147"/>
      <c r="M98" s="147"/>
      <c r="N98" s="147"/>
      <c r="O98" s="147"/>
      <c r="P98" s="147"/>
      <c r="Q98" s="147"/>
      <c r="R98" s="147"/>
      <c r="S98" s="147"/>
      <c r="T98" s="147"/>
      <c r="U98" s="147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  <c r="AG98" s="147"/>
    </row>
    <row r="99" spans="1:33">
      <c r="A99" s="148"/>
      <c r="B99" s="147"/>
      <c r="C99" s="147"/>
      <c r="D99" s="147"/>
      <c r="E99" s="147"/>
      <c r="F99" s="147"/>
      <c r="G99" s="147"/>
      <c r="H99" s="147"/>
      <c r="I99" s="147"/>
      <c r="J99" s="147"/>
      <c r="K99" s="147"/>
      <c r="L99" s="147"/>
      <c r="M99" s="147"/>
      <c r="N99" s="147"/>
      <c r="O99" s="147"/>
      <c r="P99" s="147"/>
      <c r="Q99" s="147"/>
      <c r="R99" s="147"/>
      <c r="S99" s="147"/>
      <c r="T99" s="147"/>
      <c r="U99" s="147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  <c r="AG99" s="147"/>
    </row>
    <row r="100" spans="1:33">
      <c r="A100" s="148"/>
      <c r="B100" s="147"/>
      <c r="C100" s="147"/>
      <c r="D100" s="147"/>
      <c r="E100" s="147"/>
      <c r="F100" s="147"/>
      <c r="G100" s="147"/>
      <c r="H100" s="147"/>
      <c r="I100" s="147"/>
      <c r="J100" s="147"/>
      <c r="K100" s="147"/>
      <c r="L100" s="147"/>
      <c r="M100" s="147"/>
      <c r="N100" s="147"/>
      <c r="O100" s="147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  <c r="AG100" s="147"/>
    </row>
    <row r="101" spans="1:33">
      <c r="A101" s="148"/>
      <c r="B101" s="147"/>
      <c r="C101" s="147"/>
      <c r="D101" s="147"/>
      <c r="E101" s="147"/>
      <c r="F101" s="147"/>
      <c r="G101" s="147"/>
      <c r="H101" s="147"/>
      <c r="I101" s="147"/>
      <c r="J101" s="147"/>
      <c r="K101" s="147"/>
      <c r="L101" s="147"/>
      <c r="M101" s="147"/>
      <c r="N101" s="147"/>
      <c r="O101" s="147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  <c r="AG101" s="147"/>
    </row>
    <row r="102" spans="1:33">
      <c r="A102" s="148"/>
      <c r="B102" s="147"/>
      <c r="C102" s="147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147"/>
      <c r="O102" s="147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  <c r="AG102" s="147"/>
    </row>
    <row r="103" spans="1:33">
      <c r="A103" s="148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147"/>
      <c r="O103" s="147"/>
      <c r="P103" s="147"/>
      <c r="Q103" s="147"/>
      <c r="R103" s="147"/>
      <c r="S103" s="147"/>
      <c r="T103" s="147"/>
      <c r="U103" s="147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  <c r="AG103" s="147"/>
    </row>
    <row r="104" spans="1:33">
      <c r="A104" s="148"/>
      <c r="B104" s="147"/>
      <c r="C104" s="147"/>
      <c r="D104" s="147"/>
      <c r="E104" s="147"/>
      <c r="F104" s="147"/>
      <c r="G104" s="147"/>
      <c r="H104" s="147"/>
      <c r="I104" s="147"/>
      <c r="J104" s="147"/>
      <c r="K104" s="147"/>
      <c r="L104" s="147"/>
      <c r="M104" s="147"/>
      <c r="N104" s="147"/>
      <c r="O104" s="147"/>
      <c r="P104" s="147"/>
      <c r="Q104" s="147"/>
      <c r="R104" s="147"/>
      <c r="S104" s="147"/>
      <c r="T104" s="147"/>
      <c r="U104" s="147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  <c r="AG104" s="147"/>
    </row>
    <row r="105" spans="1:33">
      <c r="A105" s="148"/>
      <c r="B105" s="147"/>
      <c r="C105" s="147"/>
      <c r="D105" s="147"/>
      <c r="E105" s="147"/>
      <c r="F105" s="147"/>
      <c r="G105" s="147"/>
      <c r="H105" s="147"/>
      <c r="I105" s="147"/>
      <c r="J105" s="147"/>
      <c r="K105" s="147"/>
      <c r="L105" s="147"/>
      <c r="M105" s="147"/>
      <c r="N105" s="147"/>
      <c r="O105" s="147"/>
      <c r="P105" s="147"/>
      <c r="Q105" s="147"/>
      <c r="R105" s="147"/>
      <c r="S105" s="147"/>
      <c r="T105" s="147"/>
      <c r="U105" s="147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  <c r="AG105" s="147"/>
    </row>
    <row r="106" spans="1:33">
      <c r="A106" s="148"/>
      <c r="B106" s="147"/>
      <c r="C106" s="147"/>
      <c r="D106" s="147"/>
      <c r="E106" s="147"/>
      <c r="F106" s="147"/>
      <c r="G106" s="147"/>
      <c r="H106" s="147"/>
      <c r="I106" s="147"/>
      <c r="J106" s="147"/>
      <c r="K106" s="147"/>
      <c r="L106" s="147"/>
      <c r="M106" s="147"/>
      <c r="N106" s="147"/>
      <c r="O106" s="147"/>
      <c r="P106" s="147"/>
      <c r="Q106" s="147"/>
      <c r="R106" s="147"/>
      <c r="S106" s="147"/>
      <c r="T106" s="147"/>
      <c r="U106" s="147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  <c r="AG106" s="147"/>
    </row>
    <row r="107" spans="1:33">
      <c r="A107" s="148"/>
      <c r="B107" s="147"/>
      <c r="C107" s="147"/>
      <c r="D107" s="147"/>
      <c r="E107" s="147"/>
      <c r="F107" s="147"/>
      <c r="G107" s="147"/>
      <c r="H107" s="147"/>
      <c r="I107" s="147"/>
      <c r="J107" s="147"/>
      <c r="K107" s="147"/>
      <c r="L107" s="147"/>
      <c r="M107" s="147"/>
      <c r="N107" s="147"/>
      <c r="O107" s="147"/>
      <c r="P107" s="147"/>
      <c r="Q107" s="147"/>
      <c r="R107" s="147"/>
      <c r="S107" s="147"/>
      <c r="T107" s="147"/>
      <c r="U107" s="147"/>
      <c r="V107" s="147"/>
      <c r="W107" s="147"/>
      <c r="X107" s="147"/>
      <c r="Y107" s="147"/>
      <c r="Z107" s="147"/>
      <c r="AA107" s="147"/>
      <c r="AB107" s="147"/>
      <c r="AC107" s="147"/>
      <c r="AD107" s="147"/>
      <c r="AE107" s="147"/>
      <c r="AF107" s="147"/>
      <c r="AG107" s="147"/>
    </row>
    <row r="108" spans="1:33">
      <c r="A108" s="148"/>
      <c r="B108" s="147"/>
      <c r="C108" s="147"/>
      <c r="D108" s="147"/>
      <c r="E108" s="147"/>
      <c r="F108" s="147"/>
      <c r="G108" s="147"/>
      <c r="H108" s="147"/>
      <c r="I108" s="147"/>
      <c r="J108" s="147"/>
      <c r="K108" s="147"/>
      <c r="L108" s="147"/>
      <c r="M108" s="147"/>
      <c r="N108" s="147"/>
      <c r="O108" s="147"/>
      <c r="P108" s="147"/>
      <c r="Q108" s="147"/>
      <c r="R108" s="147"/>
      <c r="S108" s="147"/>
      <c r="T108" s="147"/>
      <c r="U108" s="147"/>
      <c r="V108" s="147"/>
      <c r="W108" s="147"/>
      <c r="X108" s="147"/>
      <c r="Y108" s="147"/>
      <c r="Z108" s="147"/>
      <c r="AA108" s="147"/>
      <c r="AB108" s="147"/>
      <c r="AC108" s="147"/>
      <c r="AD108" s="147"/>
      <c r="AE108" s="147"/>
      <c r="AF108" s="147"/>
      <c r="AG108" s="147"/>
    </row>
    <row r="109" spans="1:33">
      <c r="A109" s="148"/>
      <c r="B109" s="147"/>
      <c r="C109" s="147"/>
      <c r="D109" s="147"/>
      <c r="E109" s="147"/>
      <c r="F109" s="147"/>
      <c r="G109" s="147"/>
      <c r="H109" s="147"/>
      <c r="I109" s="147"/>
      <c r="J109" s="147"/>
      <c r="K109" s="147"/>
      <c r="L109" s="147"/>
      <c r="M109" s="147"/>
      <c r="N109" s="147"/>
      <c r="O109" s="147"/>
      <c r="P109" s="147"/>
      <c r="Q109" s="147"/>
      <c r="R109" s="147"/>
      <c r="S109" s="147"/>
      <c r="T109" s="147"/>
      <c r="U109" s="147"/>
      <c r="V109" s="147"/>
      <c r="W109" s="147"/>
      <c r="X109" s="147"/>
      <c r="Y109" s="147"/>
      <c r="Z109" s="147"/>
      <c r="AA109" s="147"/>
      <c r="AB109" s="147"/>
      <c r="AC109" s="147"/>
      <c r="AD109" s="147"/>
      <c r="AE109" s="147"/>
      <c r="AF109" s="147"/>
      <c r="AG109" s="147"/>
    </row>
    <row r="110" spans="1:33">
      <c r="A110" s="148"/>
      <c r="B110" s="147"/>
      <c r="C110" s="147"/>
      <c r="D110" s="147"/>
      <c r="E110" s="147"/>
      <c r="F110" s="147"/>
      <c r="G110" s="147"/>
      <c r="H110" s="147"/>
      <c r="I110" s="147"/>
      <c r="J110" s="147"/>
      <c r="K110" s="147"/>
      <c r="L110" s="147"/>
      <c r="M110" s="147"/>
      <c r="N110" s="147"/>
      <c r="O110" s="147"/>
      <c r="P110" s="147"/>
      <c r="Q110" s="147"/>
      <c r="R110" s="147"/>
      <c r="S110" s="147"/>
      <c r="T110" s="147"/>
      <c r="U110" s="147"/>
      <c r="V110" s="147"/>
      <c r="W110" s="147"/>
      <c r="X110" s="147"/>
      <c r="Y110" s="147"/>
      <c r="Z110" s="147"/>
      <c r="AA110" s="147"/>
      <c r="AB110" s="147"/>
      <c r="AC110" s="147"/>
      <c r="AD110" s="147"/>
      <c r="AE110" s="147"/>
      <c r="AF110" s="147"/>
      <c r="AG110" s="147"/>
    </row>
    <row r="111" spans="1:33">
      <c r="A111" s="148"/>
      <c r="B111" s="147"/>
      <c r="C111" s="147"/>
      <c r="D111" s="147"/>
      <c r="E111" s="147"/>
      <c r="F111" s="147"/>
      <c r="G111" s="147"/>
      <c r="H111" s="147"/>
      <c r="I111" s="147"/>
      <c r="J111" s="147"/>
      <c r="K111" s="147"/>
      <c r="L111" s="147"/>
      <c r="M111" s="147"/>
      <c r="N111" s="147"/>
      <c r="O111" s="147"/>
      <c r="P111" s="147"/>
      <c r="Q111" s="147"/>
      <c r="R111" s="147"/>
      <c r="S111" s="147"/>
      <c r="T111" s="147"/>
      <c r="U111" s="147"/>
      <c r="V111" s="147"/>
      <c r="W111" s="147"/>
      <c r="X111" s="147"/>
      <c r="Y111" s="147"/>
      <c r="Z111" s="147"/>
      <c r="AA111" s="147"/>
      <c r="AB111" s="147"/>
      <c r="AC111" s="147"/>
      <c r="AD111" s="147"/>
      <c r="AE111" s="147"/>
      <c r="AF111" s="147"/>
      <c r="AG111" s="147"/>
    </row>
    <row r="112" spans="1:33">
      <c r="A112" s="148"/>
      <c r="B112" s="147"/>
      <c r="C112" s="147"/>
      <c r="D112" s="147"/>
      <c r="E112" s="147"/>
      <c r="F112" s="147"/>
      <c r="G112" s="147"/>
      <c r="H112" s="147"/>
      <c r="I112" s="147"/>
      <c r="J112" s="147"/>
      <c r="K112" s="147"/>
      <c r="L112" s="147"/>
      <c r="M112" s="147"/>
      <c r="N112" s="147"/>
      <c r="O112" s="147"/>
      <c r="P112" s="147"/>
      <c r="Q112" s="147"/>
      <c r="R112" s="147"/>
      <c r="S112" s="147"/>
      <c r="T112" s="147"/>
      <c r="U112" s="147"/>
      <c r="V112" s="147"/>
      <c r="W112" s="147"/>
      <c r="X112" s="147"/>
      <c r="Y112" s="147"/>
      <c r="Z112" s="147"/>
      <c r="AA112" s="147"/>
      <c r="AB112" s="147"/>
      <c r="AC112" s="147"/>
      <c r="AD112" s="147"/>
      <c r="AE112" s="147"/>
      <c r="AF112" s="147"/>
      <c r="AG112" s="147"/>
    </row>
    <row r="113" spans="1:33">
      <c r="A113" s="148"/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  <c r="R113" s="147"/>
      <c r="S113" s="147"/>
      <c r="T113" s="147"/>
      <c r="U113" s="147"/>
      <c r="V113" s="147"/>
      <c r="W113" s="147"/>
      <c r="X113" s="147"/>
      <c r="Y113" s="147"/>
      <c r="Z113" s="147"/>
      <c r="AA113" s="147"/>
      <c r="AB113" s="147"/>
      <c r="AC113" s="147"/>
      <c r="AD113" s="147"/>
      <c r="AE113" s="147"/>
      <c r="AF113" s="147"/>
      <c r="AG113" s="147"/>
    </row>
    <row r="114" spans="1:33">
      <c r="A114" s="148"/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  <c r="R114" s="147"/>
      <c r="S114" s="147"/>
      <c r="T114" s="147"/>
      <c r="U114" s="147"/>
      <c r="V114" s="147"/>
      <c r="W114" s="147"/>
      <c r="X114" s="147"/>
      <c r="Y114" s="147"/>
      <c r="Z114" s="147"/>
      <c r="AA114" s="147"/>
      <c r="AB114" s="147"/>
      <c r="AC114" s="147"/>
      <c r="AD114" s="147"/>
      <c r="AE114" s="147"/>
      <c r="AF114" s="147"/>
      <c r="AG114" s="147"/>
    </row>
    <row r="115" spans="1:33">
      <c r="A115" s="148"/>
      <c r="B115" s="147"/>
      <c r="C115" s="147"/>
      <c r="D115" s="147"/>
      <c r="E115" s="147"/>
      <c r="F115" s="147"/>
      <c r="G115" s="147"/>
      <c r="H115" s="147"/>
      <c r="I115" s="147"/>
      <c r="J115" s="147"/>
      <c r="K115" s="147"/>
      <c r="L115" s="147"/>
      <c r="M115" s="147"/>
      <c r="N115" s="147"/>
      <c r="O115" s="147"/>
      <c r="P115" s="147"/>
      <c r="Q115" s="147"/>
      <c r="R115" s="147"/>
      <c r="S115" s="147"/>
      <c r="T115" s="147"/>
      <c r="U115" s="147"/>
      <c r="V115" s="147"/>
      <c r="W115" s="147"/>
      <c r="X115" s="147"/>
      <c r="Y115" s="147"/>
      <c r="Z115" s="147"/>
      <c r="AA115" s="147"/>
      <c r="AB115" s="147"/>
      <c r="AC115" s="147"/>
      <c r="AD115" s="147"/>
      <c r="AE115" s="147"/>
      <c r="AF115" s="147"/>
      <c r="AG115" s="147"/>
    </row>
    <row r="116" spans="1:33">
      <c r="A116" s="148"/>
      <c r="B116" s="147"/>
      <c r="C116" s="147"/>
      <c r="D116" s="147"/>
      <c r="E116" s="147"/>
      <c r="F116" s="147"/>
      <c r="G116" s="147"/>
      <c r="H116" s="147"/>
      <c r="I116" s="147"/>
      <c r="J116" s="147"/>
      <c r="K116" s="147"/>
      <c r="L116" s="147"/>
      <c r="M116" s="147"/>
      <c r="N116" s="147"/>
      <c r="O116" s="147"/>
      <c r="P116" s="147"/>
      <c r="Q116" s="147"/>
      <c r="R116" s="147"/>
      <c r="S116" s="147"/>
      <c r="T116" s="147"/>
      <c r="U116" s="147"/>
      <c r="V116" s="147"/>
      <c r="W116" s="147"/>
      <c r="X116" s="147"/>
      <c r="Y116" s="147"/>
      <c r="Z116" s="147"/>
      <c r="AA116" s="147"/>
      <c r="AB116" s="147"/>
      <c r="AC116" s="147"/>
      <c r="AD116" s="147"/>
      <c r="AE116" s="147"/>
      <c r="AF116" s="147"/>
      <c r="AG116" s="147"/>
    </row>
    <row r="117" spans="1:33">
      <c r="A117" s="148"/>
      <c r="B117" s="147"/>
      <c r="C117" s="147"/>
      <c r="D117" s="147"/>
      <c r="E117" s="147"/>
      <c r="F117" s="147"/>
      <c r="G117" s="147"/>
      <c r="H117" s="147"/>
      <c r="I117" s="147"/>
      <c r="J117" s="147"/>
      <c r="K117" s="147"/>
      <c r="L117" s="147"/>
      <c r="M117" s="147"/>
      <c r="N117" s="147"/>
      <c r="O117" s="147"/>
      <c r="P117" s="147"/>
      <c r="Q117" s="147"/>
      <c r="R117" s="147"/>
      <c r="S117" s="147"/>
      <c r="T117" s="147"/>
      <c r="U117" s="147"/>
      <c r="V117" s="147"/>
      <c r="W117" s="147"/>
      <c r="X117" s="147"/>
      <c r="Y117" s="147"/>
      <c r="Z117" s="147"/>
      <c r="AA117" s="147"/>
      <c r="AB117" s="147"/>
      <c r="AC117" s="147"/>
      <c r="AD117" s="147"/>
      <c r="AE117" s="147"/>
      <c r="AF117" s="147"/>
      <c r="AG117" s="147"/>
    </row>
    <row r="118" spans="1:33">
      <c r="A118" s="148"/>
      <c r="B118" s="147"/>
      <c r="C118" s="147"/>
      <c r="D118" s="147"/>
      <c r="E118" s="147"/>
      <c r="F118" s="147"/>
      <c r="G118" s="147"/>
      <c r="H118" s="147"/>
      <c r="I118" s="147"/>
      <c r="J118" s="147"/>
      <c r="K118" s="147"/>
      <c r="L118" s="147"/>
      <c r="M118" s="147"/>
      <c r="N118" s="147"/>
      <c r="O118" s="147"/>
      <c r="P118" s="147"/>
      <c r="Q118" s="147"/>
      <c r="R118" s="147"/>
      <c r="S118" s="147"/>
      <c r="T118" s="147"/>
      <c r="U118" s="147"/>
      <c r="V118" s="147"/>
      <c r="W118" s="147"/>
      <c r="X118" s="147"/>
      <c r="Y118" s="147"/>
      <c r="Z118" s="147"/>
      <c r="AA118" s="147"/>
      <c r="AB118" s="147"/>
      <c r="AC118" s="147"/>
      <c r="AD118" s="147"/>
      <c r="AE118" s="147"/>
      <c r="AF118" s="147"/>
      <c r="AG118" s="147"/>
    </row>
    <row r="119" spans="1:33">
      <c r="A119" s="148"/>
      <c r="B119" s="147"/>
      <c r="C119" s="147"/>
      <c r="D119" s="147"/>
      <c r="E119" s="147"/>
      <c r="F119" s="147"/>
      <c r="G119" s="147"/>
      <c r="H119" s="147"/>
      <c r="I119" s="147"/>
      <c r="J119" s="147"/>
      <c r="K119" s="147"/>
      <c r="L119" s="147"/>
      <c r="M119" s="147"/>
      <c r="N119" s="147"/>
      <c r="O119" s="147"/>
      <c r="P119" s="147"/>
      <c r="Q119" s="147"/>
      <c r="R119" s="147"/>
      <c r="S119" s="147"/>
      <c r="T119" s="147"/>
      <c r="U119" s="147"/>
      <c r="V119" s="147"/>
      <c r="W119" s="147"/>
      <c r="X119" s="147"/>
      <c r="Y119" s="147"/>
      <c r="Z119" s="147"/>
      <c r="AA119" s="147"/>
      <c r="AB119" s="147"/>
      <c r="AC119" s="147"/>
      <c r="AD119" s="147"/>
      <c r="AE119" s="147"/>
      <c r="AF119" s="147"/>
      <c r="AG119" s="147"/>
    </row>
    <row r="120" spans="1:33">
      <c r="A120" s="148"/>
      <c r="B120" s="147"/>
      <c r="C120" s="147"/>
      <c r="D120" s="147"/>
      <c r="E120" s="147"/>
      <c r="F120" s="147"/>
      <c r="G120" s="147"/>
      <c r="H120" s="147"/>
      <c r="I120" s="147"/>
      <c r="J120" s="147"/>
      <c r="K120" s="147"/>
      <c r="L120" s="147"/>
      <c r="M120" s="147"/>
      <c r="N120" s="147"/>
      <c r="O120" s="147"/>
      <c r="P120" s="147"/>
      <c r="Q120" s="147"/>
      <c r="R120" s="147"/>
      <c r="S120" s="147"/>
      <c r="T120" s="147"/>
      <c r="U120" s="147"/>
      <c r="V120" s="147"/>
      <c r="W120" s="147"/>
      <c r="X120" s="147"/>
      <c r="Y120" s="147"/>
      <c r="Z120" s="147"/>
      <c r="AA120" s="147"/>
      <c r="AB120" s="147"/>
      <c r="AC120" s="147"/>
      <c r="AD120" s="147"/>
      <c r="AE120" s="147"/>
      <c r="AF120" s="147"/>
      <c r="AG120" s="147"/>
    </row>
    <row r="121" spans="1:33">
      <c r="A121" s="148"/>
      <c r="B121" s="147"/>
      <c r="C121" s="147"/>
      <c r="D121" s="147"/>
      <c r="E121" s="147"/>
      <c r="F121" s="147"/>
      <c r="G121" s="147"/>
      <c r="H121" s="147"/>
      <c r="I121" s="147"/>
      <c r="J121" s="147"/>
      <c r="K121" s="147"/>
      <c r="L121" s="147"/>
      <c r="M121" s="147"/>
      <c r="N121" s="147"/>
      <c r="O121" s="147"/>
      <c r="P121" s="147"/>
      <c r="Q121" s="147"/>
      <c r="R121" s="147"/>
      <c r="S121" s="147"/>
      <c r="T121" s="147"/>
      <c r="U121" s="147"/>
      <c r="V121" s="147"/>
      <c r="W121" s="147"/>
      <c r="X121" s="147"/>
      <c r="Y121" s="147"/>
      <c r="Z121" s="147"/>
      <c r="AA121" s="147"/>
      <c r="AB121" s="147"/>
      <c r="AC121" s="147"/>
      <c r="AD121" s="147"/>
      <c r="AE121" s="147"/>
      <c r="AF121" s="147"/>
      <c r="AG121" s="147"/>
    </row>
    <row r="122" spans="1:33">
      <c r="A122" s="148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  <c r="S122" s="147"/>
      <c r="T122" s="147"/>
      <c r="U122" s="147"/>
      <c r="V122" s="147"/>
      <c r="W122" s="147"/>
      <c r="X122" s="147"/>
      <c r="Y122" s="147"/>
      <c r="Z122" s="147"/>
      <c r="AA122" s="147"/>
      <c r="AB122" s="147"/>
      <c r="AC122" s="147"/>
      <c r="AD122" s="147"/>
      <c r="AE122" s="147"/>
      <c r="AF122" s="147"/>
      <c r="AG122" s="147"/>
    </row>
    <row r="123" spans="1:33">
      <c r="A123" s="148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  <c r="S123" s="147"/>
      <c r="T123" s="147"/>
      <c r="U123" s="147"/>
      <c r="V123" s="147"/>
      <c r="W123" s="147"/>
      <c r="X123" s="147"/>
      <c r="Y123" s="147"/>
      <c r="Z123" s="147"/>
      <c r="AA123" s="147"/>
      <c r="AB123" s="147"/>
      <c r="AC123" s="147"/>
      <c r="AD123" s="147"/>
      <c r="AE123" s="147"/>
      <c r="AF123" s="147"/>
      <c r="AG123" s="147"/>
    </row>
    <row r="124" spans="1:33">
      <c r="A124" s="148"/>
      <c r="B124" s="147"/>
      <c r="C124" s="147"/>
      <c r="D124" s="147"/>
      <c r="E124" s="147"/>
      <c r="F124" s="147"/>
      <c r="G124" s="147"/>
      <c r="H124" s="147"/>
      <c r="I124" s="147"/>
      <c r="J124" s="147"/>
      <c r="K124" s="147"/>
      <c r="L124" s="147"/>
      <c r="M124" s="147"/>
      <c r="N124" s="147"/>
      <c r="O124" s="147"/>
      <c r="P124" s="147"/>
      <c r="Q124" s="147"/>
      <c r="R124" s="147"/>
      <c r="S124" s="147"/>
      <c r="T124" s="147"/>
      <c r="U124" s="147"/>
      <c r="V124" s="147"/>
      <c r="W124" s="147"/>
      <c r="X124" s="147"/>
      <c r="Y124" s="147"/>
      <c r="Z124" s="147"/>
      <c r="AA124" s="147"/>
      <c r="AB124" s="147"/>
      <c r="AC124" s="147"/>
      <c r="AD124" s="147"/>
      <c r="AE124" s="147"/>
      <c r="AF124" s="147"/>
      <c r="AG124" s="147"/>
    </row>
    <row r="125" spans="1:33">
      <c r="A125" s="148"/>
      <c r="B125" s="147"/>
      <c r="C125" s="147"/>
      <c r="D125" s="147"/>
      <c r="E125" s="147"/>
      <c r="F125" s="147"/>
      <c r="G125" s="147"/>
      <c r="H125" s="147"/>
      <c r="I125" s="147"/>
      <c r="J125" s="147"/>
      <c r="K125" s="147"/>
      <c r="L125" s="147"/>
      <c r="M125" s="147"/>
      <c r="N125" s="147"/>
      <c r="O125" s="147"/>
      <c r="P125" s="147"/>
      <c r="Q125" s="147"/>
      <c r="R125" s="147"/>
      <c r="S125" s="147"/>
      <c r="T125" s="147"/>
      <c r="U125" s="147"/>
      <c r="V125" s="147"/>
      <c r="W125" s="147"/>
      <c r="X125" s="147"/>
      <c r="Y125" s="147"/>
      <c r="Z125" s="147"/>
      <c r="AA125" s="147"/>
      <c r="AB125" s="147"/>
      <c r="AC125" s="147"/>
      <c r="AD125" s="147"/>
      <c r="AE125" s="147"/>
      <c r="AF125" s="147"/>
      <c r="AG125" s="147"/>
    </row>
    <row r="126" spans="1:33">
      <c r="A126" s="148"/>
      <c r="B126" s="147"/>
      <c r="C126" s="147"/>
      <c r="D126" s="147"/>
      <c r="E126" s="147"/>
      <c r="F126" s="147"/>
      <c r="G126" s="147"/>
      <c r="H126" s="147"/>
      <c r="I126" s="147"/>
      <c r="J126" s="147"/>
      <c r="K126" s="147"/>
      <c r="L126" s="147"/>
      <c r="M126" s="147"/>
      <c r="N126" s="147"/>
      <c r="O126" s="147"/>
      <c r="P126" s="147"/>
      <c r="Q126" s="147"/>
      <c r="R126" s="147"/>
      <c r="S126" s="147"/>
      <c r="T126" s="147"/>
      <c r="U126" s="147"/>
      <c r="V126" s="147"/>
      <c r="W126" s="147"/>
      <c r="X126" s="147"/>
      <c r="Y126" s="147"/>
      <c r="Z126" s="147"/>
      <c r="AA126" s="147"/>
      <c r="AB126" s="147"/>
      <c r="AC126" s="147"/>
      <c r="AD126" s="147"/>
      <c r="AE126" s="147"/>
      <c r="AF126" s="147"/>
      <c r="AG126" s="147"/>
    </row>
    <row r="127" spans="1:33">
      <c r="A127" s="148"/>
      <c r="B127" s="147"/>
      <c r="C127" s="147"/>
      <c r="D127" s="147"/>
      <c r="E127" s="147"/>
      <c r="F127" s="147"/>
      <c r="G127" s="147"/>
      <c r="H127" s="147"/>
      <c r="I127" s="147"/>
      <c r="J127" s="147"/>
      <c r="K127" s="147"/>
      <c r="L127" s="147"/>
      <c r="M127" s="147"/>
      <c r="N127" s="147"/>
      <c r="O127" s="147"/>
      <c r="P127" s="147"/>
      <c r="Q127" s="147"/>
      <c r="R127" s="147"/>
      <c r="S127" s="147"/>
      <c r="T127" s="147"/>
      <c r="U127" s="147"/>
      <c r="V127" s="147"/>
      <c r="W127" s="147"/>
      <c r="X127" s="147"/>
      <c r="Y127" s="147"/>
      <c r="Z127" s="147"/>
      <c r="AA127" s="147"/>
      <c r="AB127" s="147"/>
      <c r="AC127" s="147"/>
      <c r="AD127" s="147"/>
      <c r="AE127" s="147"/>
      <c r="AF127" s="147"/>
      <c r="AG127" s="147"/>
    </row>
    <row r="128" spans="1:33">
      <c r="A128" s="148"/>
      <c r="B128" s="147"/>
      <c r="C128" s="147"/>
      <c r="D128" s="147"/>
      <c r="E128" s="147"/>
      <c r="F128" s="147"/>
      <c r="G128" s="147"/>
      <c r="H128" s="147"/>
      <c r="I128" s="147"/>
      <c r="J128" s="147"/>
      <c r="K128" s="147"/>
      <c r="L128" s="147"/>
      <c r="M128" s="147"/>
      <c r="N128" s="147"/>
      <c r="O128" s="147"/>
      <c r="P128" s="147"/>
      <c r="Q128" s="147"/>
      <c r="R128" s="147"/>
      <c r="S128" s="147"/>
      <c r="T128" s="147"/>
      <c r="U128" s="147"/>
      <c r="V128" s="147"/>
      <c r="W128" s="147"/>
      <c r="X128" s="147"/>
      <c r="Y128" s="147"/>
      <c r="Z128" s="147"/>
      <c r="AA128" s="147"/>
      <c r="AB128" s="147"/>
      <c r="AC128" s="147"/>
      <c r="AD128" s="147"/>
      <c r="AE128" s="147"/>
      <c r="AF128" s="147"/>
      <c r="AG128" s="147"/>
    </row>
    <row r="129" spans="1:33">
      <c r="A129" s="148"/>
      <c r="B129" s="147"/>
      <c r="C129" s="147"/>
      <c r="D129" s="147"/>
      <c r="E129" s="147"/>
      <c r="F129" s="147"/>
      <c r="G129" s="147"/>
      <c r="H129" s="147"/>
      <c r="I129" s="147"/>
      <c r="J129" s="147"/>
      <c r="K129" s="147"/>
      <c r="L129" s="147"/>
      <c r="M129" s="147"/>
      <c r="N129" s="147"/>
      <c r="O129" s="147"/>
      <c r="P129" s="147"/>
      <c r="Q129" s="147"/>
      <c r="R129" s="147"/>
      <c r="S129" s="147"/>
      <c r="T129" s="147"/>
      <c r="U129" s="147"/>
      <c r="V129" s="147"/>
      <c r="W129" s="147"/>
      <c r="X129" s="147"/>
      <c r="Y129" s="147"/>
      <c r="Z129" s="147"/>
      <c r="AA129" s="147"/>
      <c r="AB129" s="147"/>
      <c r="AC129" s="147"/>
      <c r="AD129" s="147"/>
      <c r="AE129" s="147"/>
      <c r="AF129" s="147"/>
      <c r="AG129" s="147"/>
    </row>
    <row r="130" spans="1:33">
      <c r="A130" s="148"/>
      <c r="B130" s="147"/>
      <c r="C130" s="147"/>
      <c r="D130" s="147"/>
      <c r="E130" s="147"/>
      <c r="F130" s="147"/>
      <c r="G130" s="147"/>
      <c r="H130" s="147"/>
      <c r="I130" s="147"/>
      <c r="J130" s="147"/>
      <c r="K130" s="147"/>
      <c r="L130" s="147"/>
      <c r="M130" s="147"/>
      <c r="N130" s="147"/>
      <c r="O130" s="147"/>
      <c r="P130" s="147"/>
      <c r="Q130" s="147"/>
      <c r="R130" s="147"/>
      <c r="S130" s="147"/>
      <c r="T130" s="147"/>
      <c r="U130" s="147"/>
      <c r="V130" s="147"/>
      <c r="W130" s="147"/>
      <c r="X130" s="147"/>
      <c r="Y130" s="147"/>
      <c r="Z130" s="147"/>
      <c r="AA130" s="147"/>
      <c r="AB130" s="147"/>
      <c r="AC130" s="147"/>
      <c r="AD130" s="147"/>
      <c r="AE130" s="147"/>
      <c r="AF130" s="147"/>
      <c r="AG130" s="147"/>
    </row>
    <row r="131" spans="1:33">
      <c r="A131" s="148"/>
      <c r="B131" s="147"/>
      <c r="C131" s="147"/>
      <c r="D131" s="147"/>
      <c r="E131" s="147"/>
      <c r="F131" s="147"/>
      <c r="G131" s="147"/>
      <c r="H131" s="147"/>
      <c r="I131" s="147"/>
      <c r="J131" s="147"/>
      <c r="K131" s="147"/>
      <c r="L131" s="147"/>
      <c r="M131" s="147"/>
      <c r="N131" s="147"/>
      <c r="O131" s="147"/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</row>
    <row r="132" spans="1:33">
      <c r="A132" s="148"/>
      <c r="B132" s="147"/>
      <c r="C132" s="147"/>
      <c r="D132" s="147"/>
      <c r="E132" s="147"/>
      <c r="F132" s="147"/>
      <c r="G132" s="147"/>
      <c r="H132" s="147"/>
      <c r="I132" s="147"/>
      <c r="J132" s="147"/>
      <c r="K132" s="147"/>
      <c r="L132" s="147"/>
      <c r="M132" s="147"/>
      <c r="N132" s="147"/>
      <c r="O132" s="147"/>
      <c r="P132" s="147"/>
      <c r="Q132" s="147"/>
      <c r="R132" s="147"/>
      <c r="S132" s="147"/>
      <c r="T132" s="147"/>
      <c r="U132" s="147"/>
      <c r="V132" s="147"/>
      <c r="W132" s="147"/>
      <c r="X132" s="147"/>
      <c r="Y132" s="147"/>
      <c r="Z132" s="147"/>
      <c r="AA132" s="147"/>
      <c r="AB132" s="147"/>
      <c r="AC132" s="147"/>
      <c r="AD132" s="147"/>
      <c r="AE132" s="147"/>
      <c r="AF132" s="147"/>
      <c r="AG132" s="147"/>
    </row>
    <row r="133" spans="1:33">
      <c r="A133" s="148"/>
      <c r="B133" s="147"/>
      <c r="C133" s="147"/>
      <c r="D133" s="147"/>
      <c r="E133" s="147"/>
      <c r="F133" s="147"/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  <c r="Z133" s="147"/>
      <c r="AA133" s="147"/>
      <c r="AB133" s="147"/>
      <c r="AC133" s="147"/>
      <c r="AD133" s="147"/>
      <c r="AE133" s="147"/>
      <c r="AF133" s="147"/>
      <c r="AG133" s="147"/>
    </row>
    <row r="134" spans="1:33">
      <c r="A134" s="148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  <c r="S134" s="147"/>
      <c r="T134" s="147"/>
      <c r="U134" s="147"/>
      <c r="V134" s="147"/>
      <c r="W134" s="147"/>
      <c r="X134" s="147"/>
      <c r="Y134" s="147"/>
      <c r="Z134" s="147"/>
      <c r="AA134" s="147"/>
      <c r="AB134" s="147"/>
      <c r="AC134" s="147"/>
      <c r="AD134" s="147"/>
      <c r="AE134" s="147"/>
      <c r="AF134" s="147"/>
      <c r="AG134" s="147"/>
    </row>
    <row r="135" spans="1:33">
      <c r="A135" s="148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  <c r="S135" s="147"/>
      <c r="T135" s="147"/>
      <c r="U135" s="147"/>
      <c r="V135" s="147"/>
      <c r="W135" s="147"/>
      <c r="X135" s="147"/>
      <c r="Y135" s="147"/>
      <c r="Z135" s="147"/>
      <c r="AA135" s="147"/>
      <c r="AB135" s="147"/>
      <c r="AC135" s="147"/>
      <c r="AD135" s="147"/>
      <c r="AE135" s="147"/>
      <c r="AF135" s="147"/>
      <c r="AG135" s="147"/>
    </row>
    <row r="136" spans="1:33">
      <c r="A136" s="148"/>
      <c r="B136" s="147"/>
      <c r="C136" s="147"/>
      <c r="D136" s="147"/>
      <c r="E136" s="147"/>
      <c r="F136" s="147"/>
      <c r="G136" s="147"/>
      <c r="H136" s="147"/>
      <c r="I136" s="147"/>
      <c r="J136" s="147"/>
      <c r="K136" s="147"/>
      <c r="L136" s="147"/>
      <c r="M136" s="147"/>
      <c r="N136" s="147"/>
      <c r="O136" s="147"/>
      <c r="P136" s="147"/>
      <c r="Q136" s="147"/>
      <c r="R136" s="147"/>
      <c r="S136" s="147"/>
      <c r="T136" s="147"/>
      <c r="U136" s="147"/>
      <c r="V136" s="147"/>
      <c r="W136" s="147"/>
      <c r="X136" s="147"/>
      <c r="Y136" s="147"/>
      <c r="Z136" s="147"/>
      <c r="AA136" s="147"/>
      <c r="AB136" s="147"/>
      <c r="AC136" s="147"/>
      <c r="AD136" s="147"/>
      <c r="AE136" s="147"/>
      <c r="AF136" s="147"/>
      <c r="AG136" s="147"/>
    </row>
    <row r="137" spans="1:33">
      <c r="A137" s="148"/>
      <c r="B137" s="147"/>
      <c r="C137" s="147"/>
      <c r="D137" s="147"/>
      <c r="E137" s="147"/>
      <c r="F137" s="147"/>
      <c r="G137" s="147"/>
      <c r="H137" s="147"/>
      <c r="I137" s="147"/>
      <c r="J137" s="147"/>
      <c r="K137" s="147"/>
      <c r="L137" s="147"/>
      <c r="M137" s="147"/>
      <c r="N137" s="147"/>
      <c r="O137" s="147"/>
      <c r="P137" s="147"/>
      <c r="Q137" s="147"/>
      <c r="R137" s="147"/>
      <c r="S137" s="147"/>
      <c r="T137" s="147"/>
      <c r="U137" s="147"/>
      <c r="V137" s="147"/>
      <c r="W137" s="147"/>
      <c r="X137" s="147"/>
      <c r="Y137" s="147"/>
      <c r="Z137" s="147"/>
      <c r="AA137" s="147"/>
      <c r="AB137" s="147"/>
      <c r="AC137" s="147"/>
      <c r="AD137" s="147"/>
      <c r="AE137" s="147"/>
      <c r="AF137" s="147"/>
      <c r="AG137" s="147"/>
    </row>
    <row r="138" spans="1:33">
      <c r="A138" s="148"/>
      <c r="B138" s="147"/>
      <c r="C138" s="147"/>
      <c r="D138" s="147"/>
      <c r="E138" s="147"/>
      <c r="F138" s="147"/>
      <c r="G138" s="147"/>
      <c r="H138" s="147"/>
      <c r="I138" s="147"/>
      <c r="J138" s="147"/>
      <c r="K138" s="147"/>
      <c r="L138" s="147"/>
      <c r="M138" s="147"/>
      <c r="N138" s="147"/>
      <c r="O138" s="147"/>
      <c r="P138" s="147"/>
      <c r="Q138" s="147"/>
      <c r="R138" s="147"/>
      <c r="S138" s="147"/>
      <c r="T138" s="147"/>
      <c r="U138" s="147"/>
      <c r="V138" s="147"/>
      <c r="W138" s="147"/>
      <c r="X138" s="147"/>
      <c r="Y138" s="147"/>
      <c r="Z138" s="147"/>
      <c r="AA138" s="147"/>
      <c r="AB138" s="147"/>
      <c r="AC138" s="147"/>
      <c r="AD138" s="147"/>
      <c r="AE138" s="147"/>
      <c r="AF138" s="147"/>
      <c r="AG138" s="147"/>
    </row>
    <row r="139" spans="1:33">
      <c r="A139" s="148"/>
      <c r="B139" s="147"/>
      <c r="C139" s="147"/>
      <c r="D139" s="147"/>
      <c r="E139" s="147"/>
      <c r="F139" s="147"/>
      <c r="G139" s="147"/>
      <c r="H139" s="147"/>
      <c r="I139" s="147"/>
      <c r="J139" s="147"/>
      <c r="K139" s="147"/>
      <c r="L139" s="147"/>
      <c r="M139" s="147"/>
      <c r="N139" s="147"/>
      <c r="O139" s="147"/>
      <c r="P139" s="147"/>
      <c r="Q139" s="147"/>
      <c r="R139" s="147"/>
      <c r="S139" s="147"/>
      <c r="T139" s="147"/>
      <c r="U139" s="147"/>
      <c r="V139" s="147"/>
      <c r="W139" s="147"/>
      <c r="X139" s="147"/>
      <c r="Y139" s="147"/>
      <c r="Z139" s="147"/>
      <c r="AA139" s="147"/>
      <c r="AB139" s="147"/>
      <c r="AC139" s="147"/>
      <c r="AD139" s="147"/>
      <c r="AE139" s="147"/>
      <c r="AF139" s="147"/>
      <c r="AG139" s="147"/>
    </row>
    <row r="140" spans="1:33">
      <c r="A140" s="148"/>
      <c r="B140" s="147"/>
      <c r="C140" s="147"/>
      <c r="D140" s="147"/>
      <c r="E140" s="147"/>
      <c r="F140" s="147"/>
      <c r="G140" s="147"/>
      <c r="H140" s="147"/>
      <c r="I140" s="147"/>
      <c r="J140" s="147"/>
      <c r="K140" s="147"/>
      <c r="L140" s="147"/>
      <c r="M140" s="147"/>
      <c r="N140" s="147"/>
      <c r="O140" s="147"/>
      <c r="P140" s="147"/>
      <c r="Q140" s="147"/>
      <c r="R140" s="147"/>
      <c r="S140" s="147"/>
      <c r="T140" s="147"/>
      <c r="U140" s="147"/>
      <c r="V140" s="147"/>
      <c r="W140" s="147"/>
      <c r="X140" s="147"/>
      <c r="Y140" s="147"/>
      <c r="Z140" s="147"/>
      <c r="AA140" s="147"/>
      <c r="AB140" s="147"/>
      <c r="AC140" s="147"/>
      <c r="AD140" s="147"/>
      <c r="AE140" s="147"/>
      <c r="AF140" s="147"/>
      <c r="AG140" s="147"/>
    </row>
    <row r="141" spans="1:33">
      <c r="A141" s="148"/>
      <c r="B141" s="147"/>
      <c r="C141" s="147"/>
      <c r="D141" s="147"/>
      <c r="E141" s="147"/>
      <c r="F141" s="147"/>
      <c r="G141" s="147"/>
      <c r="H141" s="147"/>
      <c r="I141" s="147"/>
      <c r="J141" s="147"/>
      <c r="K141" s="147"/>
      <c r="L141" s="147"/>
      <c r="M141" s="147"/>
      <c r="N141" s="147"/>
      <c r="O141" s="147"/>
      <c r="P141" s="147"/>
      <c r="Q141" s="147"/>
      <c r="R141" s="147"/>
      <c r="S141" s="147"/>
      <c r="T141" s="147"/>
      <c r="U141" s="147"/>
      <c r="V141" s="147"/>
      <c r="W141" s="147"/>
      <c r="X141" s="147"/>
      <c r="Y141" s="147"/>
      <c r="Z141" s="147"/>
      <c r="AA141" s="147"/>
      <c r="AB141" s="147"/>
      <c r="AC141" s="147"/>
      <c r="AD141" s="147"/>
      <c r="AE141" s="147"/>
      <c r="AF141" s="147"/>
      <c r="AG141" s="147"/>
    </row>
    <row r="142" spans="1:33">
      <c r="A142" s="148"/>
      <c r="B142" s="147"/>
      <c r="C142" s="147"/>
      <c r="D142" s="147"/>
      <c r="E142" s="147"/>
      <c r="F142" s="147"/>
      <c r="G142" s="147"/>
      <c r="H142" s="147"/>
      <c r="I142" s="147"/>
      <c r="J142" s="147"/>
      <c r="K142" s="147"/>
      <c r="L142" s="147"/>
      <c r="M142" s="147"/>
      <c r="N142" s="147"/>
      <c r="O142" s="147"/>
      <c r="P142" s="147"/>
      <c r="Q142" s="147"/>
      <c r="R142" s="147"/>
      <c r="S142" s="147"/>
      <c r="T142" s="147"/>
      <c r="U142" s="147"/>
      <c r="V142" s="147"/>
      <c r="W142" s="147"/>
      <c r="X142" s="147"/>
      <c r="Y142" s="147"/>
      <c r="Z142" s="147"/>
      <c r="AA142" s="147"/>
      <c r="AB142" s="147"/>
      <c r="AC142" s="147"/>
      <c r="AD142" s="147"/>
      <c r="AE142" s="147"/>
      <c r="AF142" s="147"/>
      <c r="AG142" s="147"/>
    </row>
    <row r="143" spans="1:33">
      <c r="A143" s="148"/>
      <c r="B143" s="147"/>
      <c r="C143" s="147"/>
      <c r="D143" s="147"/>
      <c r="E143" s="147"/>
      <c r="F143" s="147"/>
      <c r="G143" s="147"/>
      <c r="H143" s="147"/>
      <c r="I143" s="147"/>
      <c r="J143" s="147"/>
      <c r="K143" s="147"/>
      <c r="L143" s="147"/>
      <c r="M143" s="147"/>
      <c r="N143" s="147"/>
      <c r="O143" s="147"/>
      <c r="P143" s="147"/>
      <c r="Q143" s="147"/>
      <c r="R143" s="147"/>
      <c r="S143" s="147"/>
      <c r="T143" s="147"/>
      <c r="U143" s="147"/>
      <c r="V143" s="147"/>
      <c r="W143" s="147"/>
      <c r="X143" s="147"/>
      <c r="Y143" s="147"/>
      <c r="Z143" s="147"/>
      <c r="AA143" s="147"/>
      <c r="AB143" s="147"/>
      <c r="AC143" s="147"/>
      <c r="AD143" s="147"/>
      <c r="AE143" s="147"/>
      <c r="AF143" s="147"/>
      <c r="AG143" s="147"/>
    </row>
    <row r="144" spans="1:33">
      <c r="A144" s="148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  <c r="R144" s="147"/>
      <c r="S144" s="147"/>
      <c r="T144" s="147"/>
      <c r="U144" s="147"/>
      <c r="V144" s="147"/>
      <c r="W144" s="147"/>
      <c r="X144" s="147"/>
      <c r="Y144" s="147"/>
      <c r="Z144" s="147"/>
      <c r="AA144" s="147"/>
      <c r="AB144" s="147"/>
      <c r="AC144" s="147"/>
      <c r="AD144" s="147"/>
      <c r="AE144" s="147"/>
      <c r="AF144" s="147"/>
      <c r="AG144" s="147"/>
    </row>
    <row r="145" spans="1:33">
      <c r="A145" s="148"/>
      <c r="B145" s="147"/>
      <c r="C145" s="147"/>
      <c r="D145" s="147"/>
      <c r="E145" s="147"/>
      <c r="F145" s="147"/>
      <c r="G145" s="147"/>
      <c r="H145" s="147"/>
      <c r="I145" s="147"/>
      <c r="J145" s="147"/>
      <c r="K145" s="147"/>
      <c r="L145" s="147"/>
      <c r="M145" s="147"/>
      <c r="N145" s="147"/>
      <c r="O145" s="147"/>
      <c r="P145" s="147"/>
      <c r="Q145" s="147"/>
      <c r="R145" s="147"/>
      <c r="S145" s="147"/>
      <c r="T145" s="147"/>
      <c r="U145" s="147"/>
      <c r="V145" s="147"/>
      <c r="W145" s="147"/>
      <c r="X145" s="147"/>
      <c r="Y145" s="147"/>
      <c r="Z145" s="147"/>
      <c r="AA145" s="147"/>
      <c r="AB145" s="147"/>
      <c r="AC145" s="147"/>
      <c r="AD145" s="147"/>
      <c r="AE145" s="147"/>
      <c r="AF145" s="147"/>
      <c r="AG145" s="147"/>
    </row>
    <row r="146" spans="1:33">
      <c r="A146" s="148"/>
      <c r="B146" s="147"/>
      <c r="C146" s="147"/>
      <c r="D146" s="147"/>
      <c r="E146" s="147"/>
      <c r="F146" s="147"/>
      <c r="G146" s="147"/>
      <c r="H146" s="147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  <c r="T146" s="147"/>
      <c r="U146" s="147"/>
      <c r="V146" s="147"/>
      <c r="W146" s="147"/>
      <c r="X146" s="147"/>
      <c r="Y146" s="147"/>
      <c r="Z146" s="147"/>
      <c r="AA146" s="147"/>
      <c r="AB146" s="147"/>
      <c r="AC146" s="147"/>
      <c r="AD146" s="147"/>
      <c r="AE146" s="147"/>
      <c r="AF146" s="147"/>
      <c r="AG146" s="147"/>
    </row>
    <row r="147" spans="1:33">
      <c r="A147" s="148"/>
      <c r="B147" s="147"/>
      <c r="C147" s="147"/>
      <c r="D147" s="147"/>
      <c r="E147" s="147"/>
      <c r="F147" s="147"/>
      <c r="G147" s="147"/>
      <c r="H147" s="147"/>
      <c r="I147" s="147"/>
      <c r="J147" s="147"/>
      <c r="K147" s="147"/>
      <c r="L147" s="147"/>
      <c r="M147" s="147"/>
      <c r="N147" s="147"/>
      <c r="O147" s="147"/>
      <c r="P147" s="147"/>
      <c r="Q147" s="147"/>
      <c r="R147" s="147"/>
      <c r="S147" s="147"/>
      <c r="T147" s="147"/>
      <c r="U147" s="147"/>
      <c r="V147" s="147"/>
      <c r="W147" s="147"/>
      <c r="X147" s="147"/>
      <c r="Y147" s="147"/>
      <c r="Z147" s="147"/>
      <c r="AA147" s="147"/>
      <c r="AB147" s="147"/>
      <c r="AC147" s="147"/>
      <c r="AD147" s="147"/>
      <c r="AE147" s="147"/>
      <c r="AF147" s="147"/>
      <c r="AG147" s="147"/>
    </row>
    <row r="148" spans="1:33">
      <c r="A148" s="148"/>
      <c r="B148" s="147"/>
      <c r="C148" s="147"/>
      <c r="D148" s="147"/>
      <c r="E148" s="147"/>
      <c r="F148" s="147"/>
      <c r="G148" s="147"/>
      <c r="H148" s="147"/>
      <c r="I148" s="147"/>
      <c r="J148" s="147"/>
      <c r="K148" s="147"/>
      <c r="L148" s="147"/>
      <c r="M148" s="147"/>
      <c r="N148" s="147"/>
      <c r="O148" s="147"/>
      <c r="P148" s="147"/>
      <c r="Q148" s="147"/>
      <c r="R148" s="147"/>
      <c r="S148" s="147"/>
      <c r="T148" s="147"/>
      <c r="U148" s="147"/>
      <c r="V148" s="147"/>
      <c r="W148" s="147"/>
      <c r="X148" s="147"/>
      <c r="Y148" s="147"/>
      <c r="Z148" s="147"/>
      <c r="AA148" s="147"/>
      <c r="AB148" s="147"/>
      <c r="AC148" s="147"/>
      <c r="AD148" s="147"/>
      <c r="AE148" s="147"/>
      <c r="AF148" s="147"/>
      <c r="AG148" s="147"/>
    </row>
    <row r="149" spans="1:33">
      <c r="A149" s="148"/>
      <c r="B149" s="147"/>
      <c r="C149" s="147"/>
      <c r="D149" s="147"/>
      <c r="E149" s="147"/>
      <c r="F149" s="147"/>
      <c r="G149" s="147"/>
      <c r="H149" s="147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  <c r="X149" s="147"/>
      <c r="Y149" s="147"/>
      <c r="Z149" s="147"/>
      <c r="AA149" s="147"/>
      <c r="AB149" s="147"/>
      <c r="AC149" s="147"/>
      <c r="AD149" s="147"/>
      <c r="AE149" s="147"/>
      <c r="AF149" s="147"/>
      <c r="AG149" s="147"/>
    </row>
    <row r="150" spans="1:33">
      <c r="A150" s="148"/>
      <c r="B150" s="147"/>
      <c r="C150" s="147"/>
      <c r="D150" s="147"/>
      <c r="E150" s="147"/>
      <c r="F150" s="147"/>
      <c r="G150" s="147"/>
      <c r="H150" s="147"/>
      <c r="I150" s="147"/>
      <c r="J150" s="147"/>
      <c r="K150" s="147"/>
      <c r="L150" s="147"/>
      <c r="M150" s="147"/>
      <c r="N150" s="147"/>
      <c r="O150" s="147"/>
      <c r="P150" s="147"/>
      <c r="Q150" s="147"/>
      <c r="R150" s="147"/>
      <c r="S150" s="147"/>
      <c r="T150" s="147"/>
      <c r="U150" s="147"/>
      <c r="V150" s="147"/>
      <c r="W150" s="147"/>
      <c r="X150" s="147"/>
      <c r="Y150" s="147"/>
      <c r="Z150" s="147"/>
      <c r="AA150" s="147"/>
      <c r="AB150" s="147"/>
      <c r="AC150" s="147"/>
      <c r="AD150" s="147"/>
      <c r="AE150" s="147"/>
      <c r="AF150" s="147"/>
      <c r="AG150" s="147"/>
    </row>
    <row r="151" spans="1:33">
      <c r="A151" s="148"/>
      <c r="B151" s="147"/>
      <c r="C151" s="147"/>
      <c r="D151" s="147"/>
      <c r="E151" s="147"/>
      <c r="F151" s="147"/>
      <c r="G151" s="147"/>
      <c r="H151" s="147"/>
      <c r="I151" s="147"/>
      <c r="J151" s="147"/>
      <c r="K151" s="147"/>
      <c r="L151" s="147"/>
      <c r="M151" s="147"/>
      <c r="N151" s="147"/>
      <c r="O151" s="147"/>
      <c r="P151" s="147"/>
      <c r="Q151" s="147"/>
      <c r="R151" s="147"/>
      <c r="S151" s="147"/>
      <c r="T151" s="147"/>
      <c r="U151" s="147"/>
      <c r="V151" s="147"/>
      <c r="W151" s="147"/>
      <c r="X151" s="147"/>
      <c r="Y151" s="147"/>
      <c r="Z151" s="147"/>
      <c r="AA151" s="147"/>
      <c r="AB151" s="147"/>
      <c r="AC151" s="147"/>
      <c r="AD151" s="147"/>
      <c r="AE151" s="147"/>
      <c r="AF151" s="147"/>
      <c r="AG151" s="147"/>
    </row>
    <row r="152" spans="1:33">
      <c r="A152" s="148"/>
      <c r="B152" s="147"/>
      <c r="C152" s="147"/>
      <c r="D152" s="147"/>
      <c r="E152" s="147"/>
      <c r="F152" s="147"/>
      <c r="G152" s="147"/>
      <c r="H152" s="147"/>
      <c r="I152" s="147"/>
      <c r="J152" s="147"/>
      <c r="K152" s="147"/>
      <c r="L152" s="147"/>
      <c r="M152" s="147"/>
      <c r="N152" s="147"/>
      <c r="O152" s="147"/>
      <c r="P152" s="147"/>
      <c r="Q152" s="147"/>
      <c r="R152" s="147"/>
      <c r="S152" s="147"/>
      <c r="T152" s="147"/>
      <c r="U152" s="147"/>
      <c r="V152" s="147"/>
      <c r="W152" s="147"/>
      <c r="X152" s="147"/>
      <c r="Y152" s="147"/>
      <c r="Z152" s="147"/>
      <c r="AA152" s="147"/>
      <c r="AB152" s="147"/>
      <c r="AC152" s="147"/>
      <c r="AD152" s="147"/>
      <c r="AE152" s="147"/>
      <c r="AF152" s="147"/>
      <c r="AG152" s="147"/>
    </row>
    <row r="153" spans="1:33">
      <c r="A153" s="148"/>
      <c r="B153" s="147"/>
      <c r="C153" s="147"/>
      <c r="D153" s="147"/>
      <c r="E153" s="147"/>
      <c r="F153" s="147"/>
      <c r="G153" s="147"/>
      <c r="H153" s="147"/>
      <c r="I153" s="147"/>
      <c r="J153" s="147"/>
      <c r="K153" s="147"/>
      <c r="L153" s="147"/>
      <c r="M153" s="147"/>
      <c r="N153" s="147"/>
      <c r="O153" s="147"/>
      <c r="P153" s="147"/>
      <c r="Q153" s="147"/>
      <c r="R153" s="147"/>
      <c r="S153" s="147"/>
      <c r="T153" s="147"/>
      <c r="U153" s="147"/>
      <c r="V153" s="147"/>
      <c r="W153" s="147"/>
      <c r="X153" s="147"/>
      <c r="Y153" s="147"/>
      <c r="Z153" s="147"/>
      <c r="AA153" s="147"/>
      <c r="AB153" s="147"/>
      <c r="AC153" s="147"/>
      <c r="AD153" s="147"/>
      <c r="AE153" s="147"/>
      <c r="AF153" s="147"/>
      <c r="AG153" s="147"/>
    </row>
    <row r="154" spans="1:33">
      <c r="A154" s="148"/>
      <c r="B154" s="147"/>
      <c r="C154" s="147"/>
      <c r="D154" s="147"/>
      <c r="E154" s="147"/>
      <c r="F154" s="147"/>
      <c r="G154" s="147"/>
      <c r="H154" s="147"/>
      <c r="I154" s="147"/>
      <c r="J154" s="147"/>
      <c r="K154" s="147"/>
      <c r="L154" s="147"/>
      <c r="M154" s="147"/>
      <c r="N154" s="147"/>
      <c r="O154" s="147"/>
      <c r="P154" s="147"/>
      <c r="Q154" s="147"/>
      <c r="R154" s="147"/>
      <c r="S154" s="147"/>
      <c r="T154" s="147"/>
      <c r="U154" s="147"/>
      <c r="V154" s="147"/>
      <c r="W154" s="147"/>
      <c r="X154" s="147"/>
      <c r="Y154" s="147"/>
      <c r="Z154" s="147"/>
      <c r="AA154" s="147"/>
      <c r="AB154" s="147"/>
      <c r="AC154" s="147"/>
      <c r="AD154" s="147"/>
      <c r="AE154" s="147"/>
      <c r="AF154" s="147"/>
      <c r="AG154" s="147"/>
    </row>
    <row r="155" spans="1:33">
      <c r="A155" s="148"/>
      <c r="B155" s="147"/>
      <c r="C155" s="147"/>
      <c r="D155" s="147"/>
      <c r="E155" s="147"/>
      <c r="F155" s="147"/>
      <c r="G155" s="147"/>
      <c r="H155" s="147"/>
      <c r="I155" s="147"/>
      <c r="J155" s="147"/>
      <c r="K155" s="147"/>
      <c r="L155" s="147"/>
      <c r="M155" s="147"/>
      <c r="N155" s="147"/>
      <c r="O155" s="147"/>
      <c r="P155" s="147"/>
      <c r="Q155" s="147"/>
      <c r="R155" s="147"/>
      <c r="S155" s="147"/>
      <c r="T155" s="147"/>
      <c r="U155" s="147"/>
      <c r="V155" s="147"/>
      <c r="W155" s="147"/>
      <c r="X155" s="147"/>
      <c r="Y155" s="147"/>
      <c r="Z155" s="147"/>
      <c r="AA155" s="147"/>
      <c r="AB155" s="147"/>
      <c r="AC155" s="147"/>
      <c r="AD155" s="147"/>
      <c r="AE155" s="147"/>
      <c r="AF155" s="147"/>
      <c r="AG155" s="147"/>
    </row>
    <row r="156" spans="1:33">
      <c r="A156" s="148"/>
      <c r="B156" s="147"/>
      <c r="C156" s="147"/>
      <c r="D156" s="147"/>
      <c r="E156" s="147"/>
      <c r="F156" s="147"/>
      <c r="G156" s="147"/>
      <c r="H156" s="147"/>
      <c r="I156" s="147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7"/>
      <c r="U156" s="147"/>
      <c r="V156" s="147"/>
      <c r="W156" s="147"/>
      <c r="X156" s="147"/>
      <c r="Y156" s="147"/>
      <c r="Z156" s="147"/>
      <c r="AA156" s="147"/>
      <c r="AB156" s="147"/>
      <c r="AC156" s="147"/>
      <c r="AD156" s="147"/>
      <c r="AE156" s="147"/>
      <c r="AF156" s="147"/>
      <c r="AG156" s="147"/>
    </row>
    <row r="157" spans="1:33">
      <c r="A157" s="148"/>
      <c r="B157" s="147"/>
      <c r="C157" s="147"/>
      <c r="D157" s="147"/>
      <c r="E157" s="147"/>
      <c r="F157" s="147"/>
      <c r="G157" s="147"/>
      <c r="H157" s="147"/>
      <c r="I157" s="147"/>
      <c r="J157" s="147"/>
      <c r="K157" s="147"/>
      <c r="L157" s="147"/>
      <c r="M157" s="147"/>
      <c r="N157" s="147"/>
      <c r="O157" s="147"/>
      <c r="P157" s="147"/>
      <c r="Q157" s="147"/>
      <c r="R157" s="147"/>
      <c r="S157" s="147"/>
      <c r="T157" s="147"/>
      <c r="U157" s="147"/>
      <c r="V157" s="147"/>
      <c r="W157" s="147"/>
      <c r="X157" s="147"/>
      <c r="Y157" s="147"/>
      <c r="Z157" s="147"/>
      <c r="AA157" s="147"/>
      <c r="AB157" s="147"/>
      <c r="AC157" s="147"/>
      <c r="AD157" s="147"/>
      <c r="AE157" s="147"/>
      <c r="AF157" s="147"/>
      <c r="AG157" s="147"/>
    </row>
    <row r="158" spans="1:33">
      <c r="A158" s="148"/>
      <c r="B158" s="147"/>
      <c r="C158" s="147"/>
      <c r="D158" s="147"/>
      <c r="E158" s="147"/>
      <c r="F158" s="147"/>
      <c r="G158" s="147"/>
      <c r="H158" s="147"/>
      <c r="I158" s="147"/>
      <c r="J158" s="147"/>
      <c r="K158" s="147"/>
      <c r="L158" s="147"/>
      <c r="M158" s="147"/>
      <c r="N158" s="147"/>
      <c r="O158" s="147"/>
      <c r="P158" s="147"/>
      <c r="Q158" s="147"/>
      <c r="R158" s="147"/>
      <c r="S158" s="147"/>
      <c r="T158" s="147"/>
      <c r="U158" s="147"/>
      <c r="V158" s="147"/>
      <c r="W158" s="147"/>
      <c r="X158" s="147"/>
      <c r="Y158" s="147"/>
      <c r="Z158" s="147"/>
      <c r="AA158" s="147"/>
      <c r="AB158" s="147"/>
      <c r="AC158" s="147"/>
      <c r="AD158" s="147"/>
      <c r="AE158" s="147"/>
      <c r="AF158" s="147"/>
      <c r="AG158" s="147"/>
    </row>
    <row r="159" spans="1:33">
      <c r="A159" s="148"/>
      <c r="B159" s="147"/>
      <c r="C159" s="147"/>
      <c r="D159" s="147"/>
      <c r="E159" s="147"/>
      <c r="F159" s="147"/>
      <c r="G159" s="147"/>
      <c r="H159" s="147"/>
      <c r="I159" s="147"/>
      <c r="J159" s="147"/>
      <c r="K159" s="147"/>
      <c r="L159" s="147"/>
      <c r="M159" s="147"/>
      <c r="N159" s="147"/>
      <c r="O159" s="147"/>
      <c r="P159" s="147"/>
      <c r="Q159" s="147"/>
      <c r="R159" s="147"/>
      <c r="S159" s="147"/>
      <c r="T159" s="147"/>
      <c r="U159" s="147"/>
      <c r="V159" s="147"/>
      <c r="W159" s="147"/>
      <c r="X159" s="147"/>
      <c r="Y159" s="147"/>
      <c r="Z159" s="147"/>
      <c r="AA159" s="147"/>
      <c r="AB159" s="147"/>
      <c r="AC159" s="147"/>
      <c r="AD159" s="147"/>
      <c r="AE159" s="147"/>
      <c r="AF159" s="147"/>
      <c r="AG159" s="147"/>
    </row>
    <row r="160" spans="1:33">
      <c r="A160" s="148"/>
      <c r="B160" s="147"/>
      <c r="C160" s="147"/>
      <c r="D160" s="147"/>
      <c r="E160" s="147"/>
      <c r="F160" s="147"/>
      <c r="G160" s="147"/>
      <c r="H160" s="147"/>
      <c r="I160" s="147"/>
      <c r="J160" s="147"/>
      <c r="K160" s="147"/>
      <c r="L160" s="147"/>
      <c r="M160" s="147"/>
      <c r="N160" s="147"/>
      <c r="O160" s="147"/>
      <c r="P160" s="147"/>
      <c r="Q160" s="147"/>
      <c r="R160" s="147"/>
      <c r="S160" s="147"/>
      <c r="T160" s="147"/>
      <c r="U160" s="147"/>
      <c r="V160" s="147"/>
      <c r="W160" s="147"/>
      <c r="X160" s="147"/>
      <c r="Y160" s="147"/>
      <c r="Z160" s="147"/>
      <c r="AA160" s="147"/>
      <c r="AB160" s="147"/>
      <c r="AC160" s="147"/>
      <c r="AD160" s="147"/>
      <c r="AE160" s="147"/>
      <c r="AF160" s="147"/>
      <c r="AG160" s="147"/>
    </row>
    <row r="161" spans="1:33">
      <c r="A161" s="148"/>
      <c r="B161" s="147"/>
      <c r="C161" s="147"/>
      <c r="D161" s="147"/>
      <c r="E161" s="147"/>
      <c r="F161" s="147"/>
      <c r="G161" s="147"/>
      <c r="H161" s="147"/>
      <c r="I161" s="147"/>
      <c r="J161" s="147"/>
      <c r="K161" s="147"/>
      <c r="L161" s="147"/>
      <c r="M161" s="147"/>
      <c r="N161" s="147"/>
      <c r="O161" s="147"/>
      <c r="P161" s="147"/>
      <c r="Q161" s="147"/>
      <c r="R161" s="147"/>
      <c r="S161" s="147"/>
      <c r="T161" s="147"/>
      <c r="U161" s="147"/>
      <c r="V161" s="147"/>
      <c r="W161" s="147"/>
      <c r="X161" s="147"/>
      <c r="Y161" s="147"/>
      <c r="Z161" s="147"/>
      <c r="AA161" s="147"/>
      <c r="AB161" s="147"/>
      <c r="AC161" s="147"/>
      <c r="AD161" s="147"/>
      <c r="AE161" s="147"/>
      <c r="AF161" s="147"/>
      <c r="AG161" s="147"/>
    </row>
    <row r="162" spans="1:33">
      <c r="A162" s="148"/>
      <c r="B162" s="147"/>
      <c r="C162" s="147"/>
      <c r="D162" s="147"/>
      <c r="E162" s="147"/>
      <c r="F162" s="147"/>
      <c r="G162" s="147"/>
      <c r="H162" s="147"/>
      <c r="I162" s="147"/>
      <c r="J162" s="147"/>
      <c r="K162" s="147"/>
      <c r="L162" s="147"/>
      <c r="M162" s="147"/>
      <c r="N162" s="147"/>
      <c r="O162" s="147"/>
      <c r="P162" s="147"/>
      <c r="Q162" s="147"/>
      <c r="R162" s="147"/>
      <c r="S162" s="147"/>
      <c r="T162" s="147"/>
      <c r="U162" s="147"/>
      <c r="V162" s="147"/>
      <c r="W162" s="147"/>
      <c r="X162" s="147"/>
      <c r="Y162" s="147"/>
      <c r="Z162" s="147"/>
      <c r="AA162" s="147"/>
      <c r="AB162" s="147"/>
      <c r="AC162" s="147"/>
      <c r="AD162" s="147"/>
      <c r="AE162" s="147"/>
      <c r="AF162" s="147"/>
      <c r="AG162" s="147"/>
    </row>
    <row r="163" spans="1:33">
      <c r="A163" s="148"/>
      <c r="B163" s="147"/>
      <c r="C163" s="147"/>
      <c r="D163" s="147"/>
      <c r="E163" s="147"/>
      <c r="F163" s="147"/>
      <c r="G163" s="147"/>
      <c r="H163" s="147"/>
      <c r="I163" s="147"/>
      <c r="J163" s="147"/>
      <c r="K163" s="147"/>
      <c r="L163" s="147"/>
      <c r="M163" s="147"/>
      <c r="N163" s="147"/>
      <c r="O163" s="147"/>
      <c r="P163" s="147"/>
      <c r="Q163" s="147"/>
      <c r="R163" s="147"/>
      <c r="S163" s="147"/>
      <c r="T163" s="147"/>
      <c r="U163" s="147"/>
      <c r="V163" s="147"/>
      <c r="W163" s="147"/>
      <c r="X163" s="147"/>
      <c r="Y163" s="147"/>
      <c r="Z163" s="147"/>
      <c r="AA163" s="147"/>
      <c r="AB163" s="147"/>
      <c r="AC163" s="147"/>
      <c r="AD163" s="147"/>
      <c r="AE163" s="147"/>
      <c r="AF163" s="147"/>
      <c r="AG163" s="147"/>
    </row>
    <row r="164" spans="1:33">
      <c r="A164" s="148"/>
      <c r="B164" s="147"/>
      <c r="C164" s="147"/>
      <c r="D164" s="147"/>
      <c r="E164" s="147"/>
      <c r="F164" s="147"/>
      <c r="G164" s="147"/>
      <c r="H164" s="147"/>
      <c r="I164" s="147"/>
      <c r="J164" s="147"/>
      <c r="K164" s="147"/>
      <c r="L164" s="147"/>
      <c r="M164" s="147"/>
      <c r="N164" s="147"/>
      <c r="O164" s="147"/>
      <c r="P164" s="147"/>
      <c r="Q164" s="147"/>
      <c r="R164" s="147"/>
      <c r="S164" s="147"/>
      <c r="T164" s="147"/>
      <c r="U164" s="147"/>
      <c r="V164" s="147"/>
      <c r="W164" s="147"/>
      <c r="X164" s="147"/>
      <c r="Y164" s="147"/>
      <c r="Z164" s="147"/>
      <c r="AA164" s="147"/>
      <c r="AB164" s="147"/>
      <c r="AC164" s="147"/>
      <c r="AD164" s="147"/>
      <c r="AE164" s="147"/>
      <c r="AF164" s="147"/>
      <c r="AG164" s="147"/>
    </row>
    <row r="165" spans="1:33">
      <c r="A165" s="148"/>
      <c r="B165" s="147"/>
      <c r="C165" s="147"/>
      <c r="D165" s="147"/>
      <c r="E165" s="147"/>
      <c r="F165" s="147"/>
      <c r="G165" s="147"/>
      <c r="H165" s="147"/>
      <c r="I165" s="147"/>
      <c r="J165" s="147"/>
      <c r="K165" s="147"/>
      <c r="L165" s="147"/>
      <c r="M165" s="147"/>
      <c r="N165" s="147"/>
      <c r="O165" s="147"/>
      <c r="P165" s="147"/>
      <c r="Q165" s="147"/>
      <c r="R165" s="147"/>
      <c r="S165" s="147"/>
      <c r="T165" s="147"/>
      <c r="U165" s="147"/>
      <c r="V165" s="147"/>
      <c r="W165" s="147"/>
      <c r="X165" s="147"/>
      <c r="Y165" s="147"/>
      <c r="Z165" s="147"/>
      <c r="AA165" s="147"/>
      <c r="AB165" s="147"/>
      <c r="AC165" s="147"/>
      <c r="AD165" s="147"/>
      <c r="AE165" s="147"/>
      <c r="AF165" s="147"/>
      <c r="AG165" s="147"/>
    </row>
    <row r="166" spans="1:33">
      <c r="A166" s="148"/>
      <c r="B166" s="147"/>
      <c r="C166" s="147"/>
      <c r="D166" s="147"/>
      <c r="E166" s="147"/>
      <c r="F166" s="147"/>
      <c r="G166" s="147"/>
      <c r="H166" s="147"/>
      <c r="I166" s="147"/>
      <c r="J166" s="147"/>
      <c r="K166" s="147"/>
      <c r="L166" s="147"/>
      <c r="M166" s="147"/>
      <c r="N166" s="147"/>
      <c r="O166" s="147"/>
      <c r="P166" s="147"/>
      <c r="Q166" s="147"/>
      <c r="R166" s="147"/>
      <c r="S166" s="147"/>
      <c r="T166" s="147"/>
      <c r="U166" s="147"/>
      <c r="V166" s="147"/>
      <c r="W166" s="147"/>
      <c r="X166" s="147"/>
      <c r="Y166" s="147"/>
      <c r="Z166" s="147"/>
      <c r="AA166" s="147"/>
      <c r="AB166" s="147"/>
      <c r="AC166" s="147"/>
      <c r="AD166" s="147"/>
      <c r="AE166" s="147"/>
      <c r="AF166" s="147"/>
      <c r="AG166" s="147"/>
    </row>
    <row r="167" spans="1:33">
      <c r="A167" s="148"/>
      <c r="B167" s="147"/>
      <c r="C167" s="147"/>
      <c r="D167" s="147"/>
      <c r="E167" s="147"/>
      <c r="F167" s="147"/>
      <c r="G167" s="147"/>
      <c r="H167" s="147"/>
      <c r="I167" s="147"/>
      <c r="J167" s="147"/>
      <c r="K167" s="147"/>
      <c r="L167" s="147"/>
      <c r="M167" s="147"/>
      <c r="N167" s="147"/>
      <c r="O167" s="147"/>
      <c r="P167" s="147"/>
      <c r="Q167" s="147"/>
      <c r="R167" s="147"/>
      <c r="S167" s="147"/>
      <c r="T167" s="147"/>
      <c r="U167" s="147"/>
      <c r="V167" s="147"/>
      <c r="W167" s="147"/>
      <c r="X167" s="147"/>
      <c r="Y167" s="147"/>
      <c r="Z167" s="147"/>
      <c r="AA167" s="147"/>
      <c r="AB167" s="147"/>
      <c r="AC167" s="147"/>
      <c r="AD167" s="147"/>
      <c r="AE167" s="147"/>
      <c r="AF167" s="147"/>
      <c r="AG167" s="147"/>
    </row>
    <row r="168" spans="1:33">
      <c r="A168" s="148"/>
      <c r="B168" s="147"/>
      <c r="C168" s="147"/>
      <c r="D168" s="147"/>
      <c r="E168" s="147"/>
      <c r="F168" s="147"/>
      <c r="G168" s="147"/>
      <c r="H168" s="147"/>
      <c r="I168" s="147"/>
      <c r="J168" s="147"/>
      <c r="K168" s="147"/>
      <c r="L168" s="147"/>
      <c r="M168" s="147"/>
      <c r="N168" s="147"/>
      <c r="O168" s="147"/>
      <c r="P168" s="147"/>
      <c r="Q168" s="147"/>
      <c r="R168" s="147"/>
      <c r="S168" s="147"/>
      <c r="T168" s="147"/>
      <c r="U168" s="147"/>
      <c r="V168" s="147"/>
      <c r="W168" s="147"/>
      <c r="X168" s="147"/>
      <c r="Y168" s="147"/>
      <c r="Z168" s="147"/>
      <c r="AA168" s="147"/>
      <c r="AB168" s="147"/>
      <c r="AC168" s="147"/>
      <c r="AD168" s="147"/>
      <c r="AE168" s="147"/>
      <c r="AF168" s="147"/>
      <c r="AG168" s="147"/>
    </row>
    <row r="169" spans="1:33">
      <c r="A169" s="148"/>
      <c r="B169" s="147"/>
      <c r="C169" s="147"/>
      <c r="D169" s="147"/>
      <c r="E169" s="147"/>
      <c r="F169" s="147"/>
      <c r="G169" s="147"/>
      <c r="H169" s="147"/>
      <c r="I169" s="147"/>
      <c r="J169" s="147"/>
      <c r="K169" s="147"/>
      <c r="L169" s="147"/>
      <c r="M169" s="147"/>
      <c r="N169" s="147"/>
      <c r="O169" s="147"/>
      <c r="P169" s="147"/>
      <c r="Q169" s="147"/>
      <c r="R169" s="147"/>
      <c r="S169" s="147"/>
      <c r="T169" s="147"/>
      <c r="U169" s="147"/>
      <c r="V169" s="147"/>
      <c r="W169" s="147"/>
      <c r="X169" s="147"/>
      <c r="Y169" s="147"/>
      <c r="Z169" s="147"/>
      <c r="AA169" s="147"/>
      <c r="AB169" s="147"/>
      <c r="AC169" s="147"/>
      <c r="AD169" s="147"/>
      <c r="AE169" s="147"/>
      <c r="AF169" s="147"/>
      <c r="AG169" s="147"/>
    </row>
    <row r="170" spans="1:33">
      <c r="A170" s="148"/>
      <c r="B170" s="147"/>
      <c r="C170" s="147"/>
      <c r="D170" s="147"/>
      <c r="E170" s="147"/>
      <c r="F170" s="147"/>
      <c r="G170" s="147"/>
      <c r="H170" s="147"/>
      <c r="I170" s="147"/>
      <c r="J170" s="147"/>
      <c r="K170" s="147"/>
      <c r="L170" s="147"/>
      <c r="M170" s="147"/>
      <c r="N170" s="147"/>
      <c r="O170" s="147"/>
      <c r="P170" s="147"/>
      <c r="Q170" s="147"/>
      <c r="R170" s="147"/>
      <c r="S170" s="147"/>
      <c r="T170" s="147"/>
      <c r="U170" s="147"/>
      <c r="V170" s="147"/>
      <c r="W170" s="147"/>
      <c r="X170" s="147"/>
      <c r="Y170" s="147"/>
      <c r="Z170" s="147"/>
      <c r="AA170" s="147"/>
      <c r="AB170" s="147"/>
      <c r="AC170" s="147"/>
      <c r="AD170" s="147"/>
      <c r="AE170" s="147"/>
      <c r="AF170" s="147"/>
      <c r="AG170" s="147"/>
    </row>
    <row r="171" spans="1:33">
      <c r="A171" s="148"/>
      <c r="B171" s="147"/>
      <c r="C171" s="147"/>
      <c r="D171" s="147"/>
      <c r="E171" s="147"/>
      <c r="F171" s="147"/>
      <c r="G171" s="147"/>
      <c r="H171" s="147"/>
      <c r="I171" s="147"/>
      <c r="J171" s="147"/>
      <c r="K171" s="147"/>
      <c r="L171" s="147"/>
      <c r="M171" s="147"/>
      <c r="N171" s="147"/>
      <c r="O171" s="147"/>
      <c r="P171" s="147"/>
      <c r="Q171" s="147"/>
      <c r="R171" s="147"/>
      <c r="S171" s="147"/>
      <c r="T171" s="147"/>
      <c r="U171" s="147"/>
      <c r="V171" s="147"/>
      <c r="W171" s="147"/>
      <c r="X171" s="147"/>
      <c r="Y171" s="147"/>
      <c r="Z171" s="147"/>
      <c r="AA171" s="147"/>
      <c r="AB171" s="147"/>
      <c r="AC171" s="147"/>
      <c r="AD171" s="147"/>
      <c r="AE171" s="147"/>
      <c r="AF171" s="147"/>
      <c r="AG171" s="147"/>
    </row>
    <row r="172" spans="1:33">
      <c r="A172" s="148"/>
      <c r="B172" s="147"/>
      <c r="C172" s="147"/>
      <c r="D172" s="147"/>
      <c r="E172" s="147"/>
      <c r="F172" s="147"/>
      <c r="G172" s="147"/>
      <c r="H172" s="147"/>
      <c r="I172" s="147"/>
      <c r="J172" s="147"/>
      <c r="K172" s="147"/>
      <c r="L172" s="147"/>
      <c r="M172" s="147"/>
      <c r="N172" s="147"/>
      <c r="O172" s="147"/>
      <c r="P172" s="147"/>
      <c r="Q172" s="147"/>
      <c r="R172" s="147"/>
      <c r="S172" s="147"/>
      <c r="T172" s="147"/>
      <c r="U172" s="147"/>
      <c r="V172" s="147"/>
      <c r="W172" s="147"/>
      <c r="X172" s="147"/>
      <c r="Y172" s="147"/>
      <c r="Z172" s="147"/>
      <c r="AA172" s="147"/>
      <c r="AB172" s="147"/>
      <c r="AC172" s="147"/>
      <c r="AD172" s="147"/>
      <c r="AE172" s="147"/>
      <c r="AF172" s="147"/>
      <c r="AG172" s="147"/>
    </row>
    <row r="173" spans="1:33">
      <c r="A173" s="148"/>
      <c r="B173" s="147"/>
      <c r="C173" s="147"/>
      <c r="D173" s="147"/>
      <c r="E173" s="147"/>
      <c r="F173" s="147"/>
      <c r="G173" s="147"/>
      <c r="H173" s="147"/>
      <c r="I173" s="147"/>
      <c r="J173" s="147"/>
      <c r="K173" s="147"/>
      <c r="L173" s="147"/>
      <c r="M173" s="147"/>
      <c r="N173" s="147"/>
      <c r="O173" s="147"/>
      <c r="P173" s="147"/>
      <c r="Q173" s="147"/>
      <c r="R173" s="147"/>
      <c r="S173" s="147"/>
      <c r="T173" s="147"/>
      <c r="U173" s="147"/>
      <c r="V173" s="147"/>
      <c r="W173" s="147"/>
      <c r="X173" s="147"/>
      <c r="Y173" s="147"/>
      <c r="Z173" s="147"/>
      <c r="AA173" s="147"/>
      <c r="AB173" s="147"/>
      <c r="AC173" s="147"/>
      <c r="AD173" s="147"/>
      <c r="AE173" s="147"/>
      <c r="AF173" s="147"/>
      <c r="AG173" s="147"/>
    </row>
    <row r="174" spans="1:33">
      <c r="A174" s="148"/>
      <c r="B174" s="147"/>
      <c r="C174" s="147"/>
      <c r="D174" s="147"/>
      <c r="E174" s="147"/>
      <c r="F174" s="147"/>
      <c r="G174" s="147"/>
      <c r="H174" s="147"/>
      <c r="I174" s="147"/>
      <c r="J174" s="147"/>
      <c r="K174" s="147"/>
      <c r="L174" s="147"/>
      <c r="M174" s="147"/>
      <c r="N174" s="147"/>
      <c r="O174" s="147"/>
      <c r="P174" s="147"/>
      <c r="Q174" s="147"/>
      <c r="R174" s="147"/>
      <c r="S174" s="147"/>
      <c r="T174" s="147"/>
      <c r="U174" s="147"/>
      <c r="V174" s="147"/>
      <c r="W174" s="147"/>
      <c r="X174" s="147"/>
      <c r="Y174" s="147"/>
      <c r="Z174" s="147"/>
      <c r="AA174" s="147"/>
      <c r="AB174" s="147"/>
      <c r="AC174" s="147"/>
      <c r="AD174" s="147"/>
      <c r="AE174" s="147"/>
      <c r="AF174" s="147"/>
      <c r="AG174" s="147"/>
    </row>
    <row r="175" spans="1:33">
      <c r="A175" s="148"/>
      <c r="B175" s="147"/>
      <c r="C175" s="147"/>
      <c r="D175" s="147"/>
      <c r="E175" s="147"/>
      <c r="F175" s="147"/>
      <c r="G175" s="147"/>
      <c r="H175" s="147"/>
      <c r="I175" s="147"/>
      <c r="J175" s="147"/>
      <c r="K175" s="147"/>
      <c r="L175" s="147"/>
      <c r="M175" s="147"/>
      <c r="N175" s="147"/>
      <c r="O175" s="147"/>
      <c r="P175" s="147"/>
      <c r="Q175" s="147"/>
      <c r="R175" s="147"/>
      <c r="S175" s="147"/>
      <c r="T175" s="147"/>
      <c r="U175" s="147"/>
      <c r="V175" s="147"/>
      <c r="W175" s="147"/>
      <c r="X175" s="147"/>
      <c r="Y175" s="147"/>
      <c r="Z175" s="147"/>
      <c r="AA175" s="147"/>
      <c r="AB175" s="147"/>
      <c r="AC175" s="147"/>
      <c r="AD175" s="147"/>
      <c r="AE175" s="147"/>
      <c r="AF175" s="147"/>
      <c r="AG175" s="147"/>
    </row>
    <row r="176" spans="1:33">
      <c r="A176" s="148"/>
      <c r="B176" s="147"/>
      <c r="C176" s="147"/>
      <c r="D176" s="147"/>
      <c r="E176" s="147"/>
      <c r="F176" s="147"/>
      <c r="G176" s="147"/>
      <c r="H176" s="147"/>
      <c r="I176" s="147"/>
      <c r="J176" s="147"/>
      <c r="K176" s="147"/>
      <c r="L176" s="147"/>
      <c r="M176" s="147"/>
      <c r="N176" s="147"/>
      <c r="O176" s="147"/>
      <c r="P176" s="147"/>
      <c r="Q176" s="147"/>
      <c r="R176" s="147"/>
      <c r="S176" s="147"/>
      <c r="T176" s="147"/>
      <c r="U176" s="147"/>
      <c r="V176" s="147"/>
      <c r="W176" s="147"/>
      <c r="X176" s="147"/>
      <c r="Y176" s="147"/>
      <c r="Z176" s="147"/>
      <c r="AA176" s="147"/>
      <c r="AB176" s="147"/>
      <c r="AC176" s="147"/>
      <c r="AD176" s="147"/>
      <c r="AE176" s="147"/>
      <c r="AF176" s="147"/>
      <c r="AG176" s="147"/>
    </row>
    <row r="177" spans="1:33">
      <c r="A177" s="148"/>
      <c r="B177" s="147"/>
      <c r="C177" s="147"/>
      <c r="D177" s="147"/>
      <c r="E177" s="147"/>
      <c r="F177" s="147"/>
      <c r="G177" s="147"/>
      <c r="H177" s="147"/>
      <c r="I177" s="147"/>
      <c r="J177" s="147"/>
      <c r="K177" s="147"/>
      <c r="L177" s="147"/>
      <c r="M177" s="147"/>
      <c r="N177" s="147"/>
      <c r="O177" s="147"/>
      <c r="P177" s="147"/>
      <c r="Q177" s="147"/>
      <c r="R177" s="147"/>
      <c r="S177" s="147"/>
      <c r="T177" s="147"/>
      <c r="U177" s="147"/>
      <c r="V177" s="147"/>
      <c r="W177" s="147"/>
      <c r="X177" s="147"/>
      <c r="Y177" s="147"/>
      <c r="Z177" s="147"/>
      <c r="AA177" s="147"/>
      <c r="AB177" s="147"/>
      <c r="AC177" s="147"/>
      <c r="AD177" s="147"/>
      <c r="AE177" s="147"/>
      <c r="AF177" s="147"/>
      <c r="AG177" s="147"/>
    </row>
    <row r="178" spans="1:33">
      <c r="A178" s="148"/>
      <c r="B178" s="147"/>
      <c r="C178" s="147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7"/>
      <c r="T178" s="147"/>
      <c r="U178" s="147"/>
      <c r="V178" s="147"/>
      <c r="W178" s="147"/>
      <c r="X178" s="147"/>
      <c r="Y178" s="147"/>
      <c r="Z178" s="147"/>
      <c r="AA178" s="147"/>
      <c r="AB178" s="147"/>
      <c r="AC178" s="147"/>
      <c r="AD178" s="147"/>
      <c r="AE178" s="147"/>
      <c r="AF178" s="147"/>
      <c r="AG178" s="147"/>
    </row>
    <row r="179" spans="1:33">
      <c r="A179" s="148"/>
      <c r="B179" s="147"/>
      <c r="C179" s="147"/>
      <c r="D179" s="147"/>
      <c r="E179" s="147"/>
      <c r="F179" s="147"/>
      <c r="G179" s="147"/>
      <c r="H179" s="147"/>
      <c r="I179" s="147"/>
      <c r="J179" s="147"/>
      <c r="K179" s="147"/>
      <c r="L179" s="147"/>
      <c r="M179" s="147"/>
      <c r="N179" s="147"/>
      <c r="O179" s="147"/>
      <c r="P179" s="147"/>
      <c r="Q179" s="147"/>
      <c r="R179" s="147"/>
      <c r="S179" s="147"/>
      <c r="T179" s="147"/>
      <c r="U179" s="147"/>
      <c r="V179" s="147"/>
      <c r="W179" s="147"/>
      <c r="X179" s="147"/>
      <c r="Y179" s="147"/>
      <c r="Z179" s="147"/>
      <c r="AA179" s="147"/>
      <c r="AB179" s="147"/>
      <c r="AC179" s="147"/>
      <c r="AD179" s="147"/>
      <c r="AE179" s="147"/>
      <c r="AF179" s="147"/>
      <c r="AG179" s="147"/>
    </row>
    <row r="180" spans="1:33">
      <c r="A180" s="148"/>
      <c r="B180" s="147"/>
      <c r="C180" s="147"/>
      <c r="D180" s="147"/>
      <c r="E180" s="147"/>
      <c r="F180" s="147"/>
      <c r="G180" s="147"/>
      <c r="H180" s="147"/>
      <c r="I180" s="147"/>
      <c r="J180" s="147"/>
      <c r="K180" s="147"/>
      <c r="L180" s="147"/>
      <c r="M180" s="147"/>
      <c r="N180" s="147"/>
      <c r="O180" s="147"/>
      <c r="P180" s="147"/>
      <c r="Q180" s="147"/>
      <c r="R180" s="147"/>
      <c r="S180" s="147"/>
      <c r="T180" s="147"/>
      <c r="U180" s="147"/>
      <c r="V180" s="147"/>
      <c r="W180" s="147"/>
      <c r="X180" s="147"/>
      <c r="Y180" s="147"/>
      <c r="Z180" s="147"/>
      <c r="AA180" s="147"/>
      <c r="AB180" s="147"/>
      <c r="AC180" s="147"/>
      <c r="AD180" s="147"/>
      <c r="AE180" s="147"/>
      <c r="AF180" s="147"/>
      <c r="AG180" s="147"/>
    </row>
    <row r="181" spans="1:33">
      <c r="A181" s="148"/>
      <c r="B181" s="147"/>
      <c r="C181" s="147"/>
      <c r="D181" s="147"/>
      <c r="E181" s="147"/>
      <c r="F181" s="147"/>
      <c r="G181" s="147"/>
      <c r="H181" s="147"/>
      <c r="I181" s="147"/>
      <c r="J181" s="147"/>
      <c r="K181" s="147"/>
      <c r="L181" s="147"/>
      <c r="M181" s="147"/>
      <c r="N181" s="147"/>
      <c r="O181" s="147"/>
      <c r="P181" s="147"/>
      <c r="Q181" s="147"/>
      <c r="R181" s="147"/>
      <c r="S181" s="147"/>
      <c r="T181" s="147"/>
      <c r="U181" s="147"/>
      <c r="V181" s="147"/>
      <c r="W181" s="147"/>
      <c r="X181" s="147"/>
      <c r="Y181" s="147"/>
      <c r="Z181" s="147"/>
      <c r="AA181" s="147"/>
      <c r="AB181" s="147"/>
      <c r="AC181" s="147"/>
      <c r="AD181" s="147"/>
      <c r="AE181" s="147"/>
      <c r="AF181" s="147"/>
      <c r="AG181" s="147"/>
    </row>
    <row r="182" spans="1:33">
      <c r="A182" s="148"/>
      <c r="B182" s="147"/>
      <c r="C182" s="147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7"/>
      <c r="T182" s="147"/>
      <c r="U182" s="147"/>
      <c r="V182" s="147"/>
      <c r="W182" s="147"/>
      <c r="X182" s="147"/>
      <c r="Y182" s="147"/>
      <c r="Z182" s="147"/>
      <c r="AA182" s="147"/>
      <c r="AB182" s="147"/>
      <c r="AC182" s="147"/>
      <c r="AD182" s="147"/>
      <c r="AE182" s="147"/>
      <c r="AF182" s="147"/>
      <c r="AG182" s="147"/>
    </row>
    <row r="183" spans="1:33">
      <c r="A183" s="148"/>
      <c r="B183" s="147"/>
      <c r="C183" s="147"/>
      <c r="D183" s="147"/>
      <c r="E183" s="147"/>
      <c r="F183" s="147"/>
      <c r="G183" s="147"/>
      <c r="H183" s="147"/>
      <c r="I183" s="147"/>
      <c r="J183" s="147"/>
      <c r="K183" s="147"/>
      <c r="L183" s="147"/>
      <c r="M183" s="147"/>
      <c r="N183" s="147"/>
      <c r="O183" s="147"/>
      <c r="P183" s="147"/>
      <c r="Q183" s="147"/>
      <c r="R183" s="147"/>
      <c r="S183" s="147"/>
      <c r="T183" s="147"/>
      <c r="U183" s="147"/>
      <c r="V183" s="147"/>
      <c r="W183" s="147"/>
      <c r="X183" s="147"/>
      <c r="Y183" s="147"/>
      <c r="Z183" s="147"/>
      <c r="AA183" s="147"/>
      <c r="AB183" s="147"/>
      <c r="AC183" s="147"/>
      <c r="AD183" s="147"/>
      <c r="AE183" s="147"/>
      <c r="AF183" s="147"/>
      <c r="AG183" s="147"/>
    </row>
    <row r="184" spans="1:33">
      <c r="A184" s="148"/>
      <c r="B184" s="147"/>
      <c r="C184" s="147"/>
      <c r="D184" s="147"/>
      <c r="E184" s="147"/>
      <c r="F184" s="147"/>
      <c r="G184" s="147"/>
      <c r="H184" s="147"/>
      <c r="I184" s="147"/>
      <c r="J184" s="147"/>
      <c r="K184" s="147"/>
      <c r="L184" s="147"/>
      <c r="M184" s="147"/>
      <c r="N184" s="147"/>
      <c r="O184" s="147"/>
      <c r="P184" s="147"/>
      <c r="Q184" s="147"/>
      <c r="R184" s="147"/>
      <c r="S184" s="147"/>
      <c r="T184" s="147"/>
      <c r="U184" s="147"/>
      <c r="V184" s="147"/>
      <c r="W184" s="147"/>
      <c r="X184" s="147"/>
      <c r="Y184" s="147"/>
      <c r="Z184" s="147"/>
      <c r="AA184" s="147"/>
      <c r="AB184" s="147"/>
      <c r="AC184" s="147"/>
      <c r="AD184" s="147"/>
      <c r="AE184" s="147"/>
      <c r="AF184" s="147"/>
      <c r="AG184" s="147"/>
    </row>
    <row r="185" spans="1:33">
      <c r="A185" s="148"/>
      <c r="B185" s="147"/>
      <c r="C185" s="147"/>
      <c r="D185" s="147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7"/>
      <c r="P185" s="147"/>
      <c r="Q185" s="147"/>
      <c r="R185" s="147"/>
      <c r="S185" s="147"/>
      <c r="T185" s="147"/>
      <c r="U185" s="147"/>
      <c r="V185" s="147"/>
      <c r="W185" s="147"/>
      <c r="X185" s="147"/>
      <c r="Y185" s="147"/>
      <c r="Z185" s="147"/>
      <c r="AA185" s="147"/>
      <c r="AB185" s="147"/>
      <c r="AC185" s="147"/>
      <c r="AD185" s="147"/>
      <c r="AE185" s="147"/>
      <c r="AF185" s="147"/>
      <c r="AG185" s="147"/>
    </row>
    <row r="186" spans="1:33">
      <c r="A186" s="148"/>
      <c r="B186" s="147"/>
      <c r="C186" s="147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7"/>
      <c r="T186" s="147"/>
      <c r="U186" s="147"/>
      <c r="V186" s="147"/>
      <c r="W186" s="147"/>
      <c r="X186" s="147"/>
      <c r="Y186" s="147"/>
      <c r="Z186" s="147"/>
      <c r="AA186" s="147"/>
      <c r="AB186" s="147"/>
      <c r="AC186" s="147"/>
      <c r="AD186" s="147"/>
      <c r="AE186" s="147"/>
      <c r="AF186" s="147"/>
      <c r="AG186" s="147"/>
    </row>
    <row r="187" spans="1:33">
      <c r="A187" s="148"/>
      <c r="B187" s="147"/>
      <c r="C187" s="147"/>
      <c r="D187" s="147"/>
      <c r="E187" s="147"/>
      <c r="F187" s="147"/>
      <c r="G187" s="147"/>
      <c r="H187" s="147"/>
      <c r="I187" s="147"/>
      <c r="J187" s="147"/>
      <c r="K187" s="147"/>
      <c r="L187" s="147"/>
      <c r="M187" s="147"/>
      <c r="N187" s="147"/>
      <c r="O187" s="147"/>
      <c r="P187" s="147"/>
      <c r="Q187" s="147"/>
      <c r="R187" s="147"/>
      <c r="S187" s="147"/>
      <c r="T187" s="147"/>
      <c r="U187" s="147"/>
      <c r="V187" s="147"/>
      <c r="W187" s="147"/>
      <c r="X187" s="147"/>
      <c r="Y187" s="147"/>
      <c r="Z187" s="147"/>
      <c r="AA187" s="147"/>
      <c r="AB187" s="147"/>
      <c r="AC187" s="147"/>
      <c r="AD187" s="147"/>
      <c r="AE187" s="147"/>
      <c r="AF187" s="147"/>
      <c r="AG187" s="147"/>
    </row>
    <row r="188" spans="1:33">
      <c r="A188" s="148"/>
      <c r="B188" s="147"/>
      <c r="C188" s="147"/>
      <c r="D188" s="147"/>
      <c r="E188" s="147"/>
      <c r="F188" s="147"/>
      <c r="G188" s="147"/>
      <c r="H188" s="147"/>
      <c r="I188" s="147"/>
      <c r="J188" s="147"/>
      <c r="K188" s="147"/>
      <c r="L188" s="147"/>
      <c r="M188" s="147"/>
      <c r="N188" s="147"/>
      <c r="O188" s="147"/>
      <c r="P188" s="147"/>
      <c r="Q188" s="147"/>
      <c r="R188" s="147"/>
      <c r="S188" s="147"/>
      <c r="T188" s="147"/>
      <c r="U188" s="147"/>
      <c r="V188" s="147"/>
      <c r="W188" s="147"/>
      <c r="X188" s="147"/>
      <c r="Y188" s="147"/>
      <c r="Z188" s="147"/>
      <c r="AA188" s="147"/>
      <c r="AB188" s="147"/>
      <c r="AC188" s="147"/>
      <c r="AD188" s="147"/>
      <c r="AE188" s="147"/>
      <c r="AF188" s="147"/>
      <c r="AG188" s="147"/>
    </row>
    <row r="189" spans="1:33">
      <c r="A189" s="148"/>
      <c r="B189" s="147"/>
      <c r="C189" s="147"/>
      <c r="D189" s="147"/>
      <c r="E189" s="147"/>
      <c r="F189" s="147"/>
      <c r="G189" s="147"/>
      <c r="H189" s="147"/>
      <c r="I189" s="147"/>
      <c r="J189" s="147"/>
      <c r="K189" s="147"/>
      <c r="L189" s="147"/>
      <c r="M189" s="147"/>
      <c r="N189" s="147"/>
      <c r="O189" s="147"/>
      <c r="P189" s="147"/>
      <c r="Q189" s="147"/>
      <c r="R189" s="147"/>
      <c r="S189" s="147"/>
      <c r="T189" s="147"/>
      <c r="U189" s="147"/>
      <c r="V189" s="147"/>
      <c r="W189" s="147"/>
      <c r="X189" s="147"/>
      <c r="Y189" s="147"/>
      <c r="Z189" s="147"/>
      <c r="AA189" s="147"/>
      <c r="AB189" s="147"/>
      <c r="AC189" s="147"/>
      <c r="AD189" s="147"/>
      <c r="AE189" s="147"/>
      <c r="AF189" s="147"/>
      <c r="AG189" s="147"/>
    </row>
    <row r="190" spans="1:33">
      <c r="A190" s="148"/>
      <c r="B190" s="147"/>
      <c r="C190" s="147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7"/>
      <c r="T190" s="147"/>
      <c r="U190" s="147"/>
      <c r="V190" s="147"/>
      <c r="W190" s="147"/>
      <c r="X190" s="147"/>
      <c r="Y190" s="147"/>
      <c r="Z190" s="147"/>
      <c r="AA190" s="147"/>
      <c r="AB190" s="147"/>
      <c r="AC190" s="147"/>
      <c r="AD190" s="147"/>
      <c r="AE190" s="147"/>
      <c r="AF190" s="147"/>
      <c r="AG190" s="147"/>
    </row>
    <row r="191" spans="1:33">
      <c r="A191" s="148"/>
      <c r="B191" s="147"/>
      <c r="C191" s="147"/>
      <c r="D191" s="147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147"/>
      <c r="P191" s="147"/>
      <c r="Q191" s="147"/>
      <c r="R191" s="147"/>
      <c r="S191" s="147"/>
      <c r="T191" s="147"/>
      <c r="U191" s="147"/>
      <c r="V191" s="147"/>
      <c r="W191" s="147"/>
      <c r="X191" s="147"/>
      <c r="Y191" s="147"/>
      <c r="Z191" s="147"/>
      <c r="AA191" s="147"/>
      <c r="AB191" s="147"/>
      <c r="AC191" s="147"/>
      <c r="AD191" s="147"/>
      <c r="AE191" s="147"/>
      <c r="AF191" s="147"/>
      <c r="AG191" s="147"/>
    </row>
    <row r="192" spans="1:33">
      <c r="A192" s="148"/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147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</row>
    <row r="193" spans="1:33">
      <c r="A193" s="148"/>
      <c r="B193" s="147"/>
      <c r="C193" s="147"/>
      <c r="D193" s="147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147"/>
      <c r="P193" s="147"/>
      <c r="Q193" s="147"/>
      <c r="R193" s="147"/>
      <c r="S193" s="147"/>
      <c r="T193" s="147"/>
      <c r="U193" s="147"/>
      <c r="V193" s="147"/>
      <c r="W193" s="147"/>
      <c r="X193" s="147"/>
      <c r="Y193" s="147"/>
      <c r="Z193" s="147"/>
      <c r="AA193" s="147"/>
      <c r="AB193" s="147"/>
      <c r="AC193" s="147"/>
      <c r="AD193" s="147"/>
      <c r="AE193" s="147"/>
      <c r="AF193" s="147"/>
      <c r="AG193" s="147"/>
    </row>
    <row r="194" spans="1:33">
      <c r="A194" s="148"/>
      <c r="B194" s="147"/>
      <c r="C194" s="147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7"/>
      <c r="T194" s="147"/>
      <c r="U194" s="147"/>
      <c r="V194" s="147"/>
      <c r="W194" s="147"/>
      <c r="X194" s="147"/>
      <c r="Y194" s="147"/>
      <c r="Z194" s="147"/>
      <c r="AA194" s="147"/>
      <c r="AB194" s="147"/>
      <c r="AC194" s="147"/>
      <c r="AD194" s="147"/>
      <c r="AE194" s="147"/>
      <c r="AF194" s="147"/>
      <c r="AG194" s="147"/>
    </row>
    <row r="195" spans="1:33">
      <c r="A195" s="148"/>
      <c r="B195" s="147"/>
      <c r="C195" s="147"/>
      <c r="D195" s="147"/>
      <c r="E195" s="147"/>
      <c r="F195" s="147"/>
      <c r="G195" s="147"/>
      <c r="H195" s="147"/>
      <c r="I195" s="147"/>
      <c r="J195" s="147"/>
      <c r="K195" s="147"/>
      <c r="L195" s="147"/>
      <c r="M195" s="147"/>
      <c r="N195" s="147"/>
      <c r="O195" s="147"/>
      <c r="P195" s="147"/>
      <c r="Q195" s="147"/>
      <c r="R195" s="147"/>
      <c r="S195" s="147"/>
      <c r="T195" s="147"/>
      <c r="U195" s="147"/>
      <c r="V195" s="147"/>
      <c r="W195" s="147"/>
      <c r="X195" s="147"/>
      <c r="Y195" s="147"/>
      <c r="Z195" s="147"/>
      <c r="AA195" s="147"/>
      <c r="AB195" s="147"/>
      <c r="AC195" s="147"/>
      <c r="AD195" s="147"/>
      <c r="AE195" s="147"/>
      <c r="AF195" s="147"/>
      <c r="AG195" s="147"/>
    </row>
    <row r="196" spans="1:33">
      <c r="A196" s="148"/>
      <c r="B196" s="147"/>
      <c r="C196" s="147"/>
      <c r="D196" s="147"/>
      <c r="E196" s="147"/>
      <c r="F196" s="147"/>
      <c r="G196" s="147"/>
      <c r="H196" s="147"/>
      <c r="I196" s="147"/>
      <c r="J196" s="147"/>
      <c r="K196" s="147"/>
      <c r="L196" s="147"/>
      <c r="M196" s="147"/>
      <c r="N196" s="147"/>
      <c r="O196" s="147"/>
      <c r="P196" s="147"/>
      <c r="Q196" s="147"/>
      <c r="R196" s="147"/>
      <c r="S196" s="147"/>
      <c r="T196" s="147"/>
      <c r="U196" s="147"/>
      <c r="V196" s="147"/>
      <c r="W196" s="147"/>
      <c r="X196" s="147"/>
      <c r="Y196" s="147"/>
      <c r="Z196" s="147"/>
      <c r="AA196" s="147"/>
      <c r="AB196" s="147"/>
      <c r="AC196" s="147"/>
      <c r="AD196" s="147"/>
      <c r="AE196" s="147"/>
      <c r="AF196" s="147"/>
      <c r="AG196" s="147"/>
    </row>
    <row r="197" spans="1:33">
      <c r="A197" s="148"/>
      <c r="B197" s="147"/>
      <c r="C197" s="147"/>
      <c r="D197" s="147"/>
      <c r="E197" s="147"/>
      <c r="F197" s="147"/>
      <c r="G197" s="147"/>
      <c r="H197" s="147"/>
      <c r="I197" s="147"/>
      <c r="J197" s="147"/>
      <c r="K197" s="147"/>
      <c r="L197" s="147"/>
      <c r="M197" s="147"/>
      <c r="N197" s="147"/>
      <c r="O197" s="147"/>
      <c r="P197" s="147"/>
      <c r="Q197" s="147"/>
      <c r="R197" s="147"/>
      <c r="S197" s="147"/>
      <c r="T197" s="147"/>
      <c r="U197" s="147"/>
      <c r="V197" s="147"/>
      <c r="W197" s="147"/>
      <c r="X197" s="147"/>
      <c r="Y197" s="147"/>
      <c r="Z197" s="147"/>
      <c r="AA197" s="147"/>
      <c r="AB197" s="147"/>
      <c r="AC197" s="147"/>
      <c r="AD197" s="147"/>
      <c r="AE197" s="147"/>
      <c r="AF197" s="147"/>
      <c r="AG197" s="147"/>
    </row>
    <row r="198" spans="1:33">
      <c r="A198" s="148"/>
      <c r="B198" s="147"/>
      <c r="C198" s="147"/>
      <c r="D198" s="147"/>
      <c r="E198" s="147"/>
      <c r="F198" s="147"/>
      <c r="G198" s="147"/>
      <c r="H198" s="147"/>
      <c r="I198" s="147"/>
      <c r="J198" s="147"/>
      <c r="K198" s="147"/>
      <c r="L198" s="147"/>
      <c r="M198" s="147"/>
      <c r="N198" s="147"/>
      <c r="O198" s="147"/>
      <c r="P198" s="147"/>
      <c r="Q198" s="147"/>
      <c r="R198" s="147"/>
      <c r="S198" s="147"/>
      <c r="T198" s="147"/>
      <c r="U198" s="147"/>
      <c r="V198" s="147"/>
      <c r="W198" s="147"/>
      <c r="X198" s="147"/>
      <c r="Y198" s="147"/>
      <c r="Z198" s="147"/>
      <c r="AA198" s="147"/>
      <c r="AB198" s="147"/>
      <c r="AC198" s="147"/>
      <c r="AD198" s="147"/>
      <c r="AE198" s="147"/>
      <c r="AF198" s="147"/>
      <c r="AG198" s="147"/>
    </row>
    <row r="199" spans="1:33">
      <c r="A199" s="148"/>
      <c r="B199" s="147"/>
      <c r="C199" s="147"/>
      <c r="D199" s="147"/>
      <c r="E199" s="147"/>
      <c r="F199" s="147"/>
      <c r="G199" s="147"/>
      <c r="H199" s="147"/>
      <c r="I199" s="147"/>
      <c r="J199" s="147"/>
      <c r="K199" s="147"/>
      <c r="L199" s="147"/>
      <c r="M199" s="147"/>
      <c r="N199" s="147"/>
      <c r="O199" s="147"/>
      <c r="P199" s="147"/>
      <c r="Q199" s="147"/>
      <c r="R199" s="147"/>
      <c r="S199" s="147"/>
      <c r="T199" s="147"/>
      <c r="U199" s="147"/>
      <c r="V199" s="147"/>
      <c r="W199" s="147"/>
      <c r="X199" s="147"/>
      <c r="Y199" s="147"/>
      <c r="Z199" s="147"/>
      <c r="AA199" s="147"/>
      <c r="AB199" s="147"/>
      <c r="AC199" s="147"/>
      <c r="AD199" s="147"/>
      <c r="AE199" s="147"/>
      <c r="AF199" s="147"/>
      <c r="AG199" s="147"/>
    </row>
    <row r="200" spans="1:33">
      <c r="A200" s="148"/>
      <c r="B200" s="147"/>
      <c r="C200" s="147"/>
      <c r="D200" s="147"/>
      <c r="E200" s="147"/>
      <c r="F200" s="147"/>
      <c r="G200" s="147"/>
      <c r="H200" s="147"/>
      <c r="I200" s="147"/>
      <c r="J200" s="147"/>
      <c r="K200" s="147"/>
      <c r="L200" s="147"/>
      <c r="M200" s="147"/>
      <c r="N200" s="147"/>
      <c r="O200" s="147"/>
      <c r="P200" s="147"/>
      <c r="Q200" s="147"/>
      <c r="R200" s="147"/>
      <c r="S200" s="147"/>
      <c r="T200" s="147"/>
      <c r="U200" s="147"/>
      <c r="V200" s="147"/>
      <c r="W200" s="147"/>
      <c r="X200" s="147"/>
      <c r="Y200" s="147"/>
      <c r="Z200" s="147"/>
      <c r="AA200" s="147"/>
      <c r="AB200" s="147"/>
      <c r="AC200" s="147"/>
      <c r="AD200" s="147"/>
      <c r="AE200" s="147"/>
      <c r="AF200" s="147"/>
      <c r="AG200" s="147"/>
    </row>
    <row r="201" spans="1:33">
      <c r="A201" s="148"/>
      <c r="B201" s="147"/>
      <c r="C201" s="147"/>
      <c r="D201" s="147"/>
      <c r="E201" s="147"/>
      <c r="F201" s="147"/>
      <c r="G201" s="147"/>
      <c r="H201" s="147"/>
      <c r="I201" s="147"/>
      <c r="J201" s="147"/>
      <c r="K201" s="147"/>
      <c r="L201" s="147"/>
      <c r="M201" s="147"/>
      <c r="N201" s="147"/>
      <c r="O201" s="147"/>
      <c r="P201" s="147"/>
      <c r="Q201" s="147"/>
      <c r="R201" s="147"/>
      <c r="S201" s="147"/>
      <c r="T201" s="147"/>
      <c r="U201" s="147"/>
      <c r="V201" s="147"/>
      <c r="W201" s="147"/>
      <c r="X201" s="147"/>
      <c r="Y201" s="147"/>
      <c r="Z201" s="147"/>
      <c r="AA201" s="147"/>
      <c r="AB201" s="147"/>
      <c r="AC201" s="147"/>
      <c r="AD201" s="147"/>
      <c r="AE201" s="147"/>
      <c r="AF201" s="147"/>
      <c r="AG201" s="147"/>
    </row>
    <row r="202" spans="1:33">
      <c r="A202" s="148"/>
      <c r="B202" s="147"/>
      <c r="C202" s="147"/>
      <c r="D202" s="147"/>
      <c r="E202" s="147"/>
      <c r="F202" s="147"/>
      <c r="G202" s="147"/>
      <c r="H202" s="147"/>
      <c r="I202" s="147"/>
      <c r="J202" s="147"/>
      <c r="K202" s="147"/>
      <c r="L202" s="147"/>
      <c r="M202" s="147"/>
      <c r="N202" s="147"/>
      <c r="O202" s="147"/>
      <c r="P202" s="147"/>
      <c r="Q202" s="147"/>
      <c r="R202" s="147"/>
      <c r="S202" s="147"/>
      <c r="T202" s="147"/>
      <c r="U202" s="147"/>
      <c r="V202" s="147"/>
      <c r="W202" s="147"/>
      <c r="X202" s="147"/>
      <c r="Y202" s="147"/>
      <c r="Z202" s="147"/>
      <c r="AA202" s="147"/>
      <c r="AB202" s="147"/>
      <c r="AC202" s="147"/>
      <c r="AD202" s="147"/>
      <c r="AE202" s="147"/>
      <c r="AF202" s="147"/>
      <c r="AG202" s="147"/>
    </row>
    <row r="203" spans="1:33">
      <c r="A203" s="148"/>
      <c r="B203" s="147"/>
      <c r="C203" s="147"/>
      <c r="D203" s="147"/>
      <c r="E203" s="147"/>
      <c r="F203" s="147"/>
      <c r="G203" s="147"/>
      <c r="H203" s="147"/>
      <c r="I203" s="147"/>
      <c r="J203" s="147"/>
      <c r="K203" s="147"/>
      <c r="L203" s="147"/>
      <c r="M203" s="147"/>
      <c r="N203" s="147"/>
      <c r="O203" s="147"/>
      <c r="P203" s="147"/>
      <c r="Q203" s="147"/>
      <c r="R203" s="147"/>
      <c r="S203" s="147"/>
      <c r="T203" s="147"/>
      <c r="U203" s="147"/>
      <c r="V203" s="147"/>
      <c r="W203" s="147"/>
      <c r="X203" s="147"/>
      <c r="Y203" s="147"/>
      <c r="Z203" s="147"/>
      <c r="AA203" s="147"/>
      <c r="AB203" s="147"/>
      <c r="AC203" s="147"/>
      <c r="AD203" s="147"/>
      <c r="AE203" s="147"/>
      <c r="AF203" s="147"/>
      <c r="AG203" s="147"/>
    </row>
    <row r="204" spans="1:33">
      <c r="A204" s="148"/>
      <c r="B204" s="147"/>
      <c r="C204" s="147"/>
      <c r="D204" s="147"/>
      <c r="E204" s="147"/>
      <c r="F204" s="147"/>
      <c r="G204" s="147"/>
      <c r="H204" s="147"/>
      <c r="I204" s="147"/>
      <c r="J204" s="147"/>
      <c r="K204" s="147"/>
      <c r="L204" s="147"/>
      <c r="M204" s="147"/>
      <c r="N204" s="147"/>
      <c r="O204" s="147"/>
      <c r="P204" s="147"/>
      <c r="Q204" s="147"/>
      <c r="R204" s="147"/>
      <c r="S204" s="147"/>
      <c r="T204" s="147"/>
      <c r="U204" s="147"/>
      <c r="V204" s="147"/>
      <c r="W204" s="147"/>
      <c r="X204" s="147"/>
      <c r="Y204" s="147"/>
      <c r="Z204" s="147"/>
      <c r="AA204" s="147"/>
      <c r="AB204" s="147"/>
      <c r="AC204" s="147"/>
      <c r="AD204" s="147"/>
      <c r="AE204" s="147"/>
      <c r="AF204" s="147"/>
      <c r="AG204" s="147"/>
    </row>
    <row r="205" spans="1:33">
      <c r="A205" s="148"/>
      <c r="B205" s="147"/>
      <c r="C205" s="147"/>
      <c r="D205" s="147"/>
      <c r="E205" s="147"/>
      <c r="F205" s="147"/>
      <c r="G205" s="147"/>
      <c r="H205" s="147"/>
      <c r="I205" s="147"/>
      <c r="J205" s="147"/>
      <c r="K205" s="147"/>
      <c r="L205" s="147"/>
      <c r="M205" s="147"/>
      <c r="N205" s="147"/>
      <c r="O205" s="147"/>
      <c r="P205" s="147"/>
      <c r="Q205" s="147"/>
      <c r="R205" s="147"/>
      <c r="S205" s="147"/>
      <c r="T205" s="147"/>
      <c r="U205" s="147"/>
      <c r="V205" s="147"/>
      <c r="W205" s="147"/>
      <c r="X205" s="147"/>
      <c r="Y205" s="147"/>
      <c r="Z205" s="147"/>
      <c r="AA205" s="147"/>
      <c r="AB205" s="147"/>
      <c r="AC205" s="147"/>
      <c r="AD205" s="147"/>
      <c r="AE205" s="147"/>
      <c r="AF205" s="147"/>
      <c r="AG205" s="147"/>
    </row>
    <row r="206" spans="1:33">
      <c r="A206" s="148"/>
      <c r="B206" s="147"/>
      <c r="C206" s="147"/>
      <c r="D206" s="147"/>
      <c r="E206" s="147"/>
      <c r="F206" s="147"/>
      <c r="G206" s="147"/>
      <c r="H206" s="147"/>
      <c r="I206" s="147"/>
      <c r="J206" s="147"/>
      <c r="K206" s="147"/>
      <c r="L206" s="147"/>
      <c r="M206" s="147"/>
      <c r="N206" s="147"/>
      <c r="O206" s="147"/>
      <c r="P206" s="147"/>
      <c r="Q206" s="147"/>
      <c r="R206" s="147"/>
      <c r="S206" s="147"/>
      <c r="T206" s="147"/>
      <c r="U206" s="147"/>
      <c r="V206" s="147"/>
      <c r="W206" s="147"/>
      <c r="X206" s="147"/>
      <c r="Y206" s="147"/>
      <c r="Z206" s="147"/>
      <c r="AA206" s="147"/>
      <c r="AB206" s="147"/>
      <c r="AC206" s="147"/>
      <c r="AD206" s="147"/>
      <c r="AE206" s="147"/>
      <c r="AF206" s="147"/>
      <c r="AG206" s="147"/>
    </row>
    <row r="207" spans="1:33">
      <c r="A207" s="148"/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147"/>
      <c r="T207" s="147"/>
      <c r="U207" s="147"/>
      <c r="V207" s="147"/>
      <c r="W207" s="147"/>
      <c r="X207" s="147"/>
      <c r="Y207" s="147"/>
      <c r="Z207" s="147"/>
      <c r="AA207" s="147"/>
      <c r="AB207" s="147"/>
      <c r="AC207" s="147"/>
      <c r="AD207" s="147"/>
      <c r="AE207" s="147"/>
      <c r="AF207" s="147"/>
      <c r="AG207" s="147"/>
    </row>
    <row r="208" spans="1:33">
      <c r="A208" s="148"/>
      <c r="B208" s="147"/>
      <c r="C208" s="147"/>
      <c r="D208" s="147"/>
      <c r="E208" s="147"/>
      <c r="F208" s="147"/>
      <c r="G208" s="147"/>
      <c r="H208" s="147"/>
      <c r="I208" s="147"/>
      <c r="J208" s="147"/>
      <c r="K208" s="147"/>
      <c r="L208" s="147"/>
      <c r="M208" s="147"/>
      <c r="N208" s="147"/>
      <c r="O208" s="147"/>
      <c r="P208" s="147"/>
      <c r="Q208" s="147"/>
      <c r="R208" s="147"/>
      <c r="S208" s="147"/>
      <c r="T208" s="147"/>
      <c r="U208" s="147"/>
      <c r="V208" s="147"/>
      <c r="W208" s="147"/>
      <c r="X208" s="147"/>
      <c r="Y208" s="147"/>
      <c r="Z208" s="147"/>
      <c r="AA208" s="147"/>
      <c r="AB208" s="147"/>
      <c r="AC208" s="147"/>
      <c r="AD208" s="147"/>
      <c r="AE208" s="147"/>
      <c r="AF208" s="147"/>
      <c r="AG208" s="147"/>
    </row>
    <row r="209" spans="1:33">
      <c r="A209" s="148"/>
      <c r="B209" s="147"/>
      <c r="C209" s="147"/>
      <c r="D209" s="147"/>
      <c r="E209" s="147"/>
      <c r="F209" s="147"/>
      <c r="G209" s="147"/>
      <c r="H209" s="147"/>
      <c r="I209" s="147"/>
      <c r="J209" s="147"/>
      <c r="K209" s="147"/>
      <c r="L209" s="147"/>
      <c r="M209" s="147"/>
      <c r="N209" s="147"/>
      <c r="O209" s="147"/>
      <c r="P209" s="147"/>
      <c r="Q209" s="147"/>
      <c r="R209" s="147"/>
      <c r="S209" s="147"/>
      <c r="T209" s="147"/>
      <c r="U209" s="147"/>
      <c r="V209" s="147"/>
      <c r="W209" s="147"/>
      <c r="X209" s="147"/>
      <c r="Y209" s="147"/>
      <c r="Z209" s="147"/>
      <c r="AA209" s="147"/>
      <c r="AB209" s="147"/>
      <c r="AC209" s="147"/>
      <c r="AD209" s="147"/>
      <c r="AE209" s="147"/>
      <c r="AF209" s="147"/>
      <c r="AG209" s="147"/>
    </row>
    <row r="210" spans="1:33">
      <c r="A210" s="148"/>
      <c r="B210" s="147"/>
      <c r="C210" s="147"/>
      <c r="D210" s="147"/>
      <c r="E210" s="147"/>
      <c r="F210" s="147"/>
      <c r="G210" s="147"/>
      <c r="H210" s="147"/>
      <c r="I210" s="147"/>
      <c r="J210" s="147"/>
      <c r="K210" s="147"/>
      <c r="L210" s="147"/>
      <c r="M210" s="147"/>
      <c r="N210" s="147"/>
      <c r="O210" s="147"/>
      <c r="P210" s="147"/>
      <c r="Q210" s="147"/>
      <c r="R210" s="147"/>
      <c r="S210" s="147"/>
      <c r="T210" s="147"/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/>
      <c r="AE210" s="147"/>
      <c r="AF210" s="147"/>
      <c r="AG210" s="147"/>
    </row>
    <row r="211" spans="1:33">
      <c r="A211" s="148"/>
      <c r="B211" s="147"/>
      <c r="C211" s="147"/>
      <c r="D211" s="147"/>
      <c r="E211" s="147"/>
      <c r="F211" s="147"/>
      <c r="G211" s="147"/>
      <c r="H211" s="147"/>
      <c r="I211" s="147"/>
      <c r="J211" s="147"/>
      <c r="K211" s="147"/>
      <c r="L211" s="147"/>
      <c r="M211" s="14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  <c r="AG211" s="147"/>
    </row>
    <row r="212" spans="1:33">
      <c r="A212" s="148"/>
      <c r="B212" s="147"/>
      <c r="C212" s="147"/>
      <c r="D212" s="147"/>
      <c r="E212" s="147"/>
      <c r="F212" s="147"/>
      <c r="G212" s="147"/>
      <c r="H212" s="147"/>
      <c r="I212" s="147"/>
      <c r="J212" s="147"/>
      <c r="K212" s="147"/>
      <c r="L212" s="147"/>
      <c r="M212" s="14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  <c r="AG212" s="147"/>
    </row>
    <row r="213" spans="1:33">
      <c r="A213" s="148"/>
      <c r="B213" s="147"/>
      <c r="C213" s="147"/>
      <c r="D213" s="147"/>
      <c r="E213" s="147"/>
      <c r="F213" s="147"/>
      <c r="G213" s="147"/>
      <c r="H213" s="147"/>
      <c r="I213" s="147"/>
      <c r="J213" s="147"/>
      <c r="K213" s="147"/>
      <c r="L213" s="147"/>
      <c r="M213" s="147"/>
      <c r="N213" s="147"/>
      <c r="O213" s="147"/>
      <c r="P213" s="147"/>
      <c r="Q213" s="147"/>
      <c r="R213" s="147"/>
      <c r="S213" s="147"/>
      <c r="T213" s="147"/>
      <c r="U213" s="147"/>
      <c r="V213" s="147"/>
      <c r="W213" s="147"/>
      <c r="X213" s="147"/>
      <c r="Y213" s="147"/>
      <c r="Z213" s="147"/>
      <c r="AA213" s="147"/>
      <c r="AB213" s="147"/>
      <c r="AC213" s="147"/>
      <c r="AD213" s="147"/>
      <c r="AE213" s="147"/>
      <c r="AF213" s="147"/>
      <c r="AG213" s="147"/>
    </row>
    <row r="214" spans="1:33">
      <c r="A214" s="148"/>
      <c r="B214" s="147"/>
      <c r="C214" s="147"/>
      <c r="D214" s="147"/>
      <c r="E214" s="147"/>
      <c r="F214" s="147"/>
      <c r="G214" s="147"/>
      <c r="H214" s="147"/>
      <c r="I214" s="147"/>
      <c r="J214" s="147"/>
      <c r="K214" s="147"/>
      <c r="L214" s="147"/>
      <c r="M214" s="147"/>
      <c r="N214" s="147"/>
      <c r="O214" s="147"/>
      <c r="P214" s="147"/>
      <c r="Q214" s="147"/>
      <c r="R214" s="147"/>
      <c r="S214" s="147"/>
      <c r="T214" s="147"/>
      <c r="U214" s="147"/>
      <c r="V214" s="147"/>
      <c r="W214" s="147"/>
      <c r="X214" s="147"/>
      <c r="Y214" s="147"/>
      <c r="Z214" s="147"/>
      <c r="AA214" s="147"/>
      <c r="AB214" s="147"/>
      <c r="AC214" s="147"/>
      <c r="AD214" s="147"/>
      <c r="AE214" s="147"/>
      <c r="AF214" s="147"/>
      <c r="AG214" s="147"/>
    </row>
    <row r="215" spans="1:33">
      <c r="A215" s="148"/>
      <c r="B215" s="147"/>
      <c r="C215" s="147"/>
      <c r="D215" s="147"/>
      <c r="E215" s="147"/>
      <c r="F215" s="147"/>
      <c r="G215" s="147"/>
      <c r="H215" s="147"/>
      <c r="I215" s="147"/>
      <c r="J215" s="147"/>
      <c r="K215" s="147"/>
      <c r="L215" s="147"/>
      <c r="M215" s="147"/>
      <c r="N215" s="147"/>
      <c r="O215" s="147"/>
      <c r="P215" s="147"/>
      <c r="Q215" s="147"/>
      <c r="R215" s="147"/>
      <c r="S215" s="147"/>
      <c r="T215" s="147"/>
      <c r="U215" s="147"/>
      <c r="V215" s="147"/>
      <c r="W215" s="147"/>
      <c r="X215" s="147"/>
      <c r="Y215" s="147"/>
      <c r="Z215" s="147"/>
      <c r="AA215" s="147"/>
      <c r="AB215" s="147"/>
      <c r="AC215" s="147"/>
      <c r="AD215" s="147"/>
      <c r="AE215" s="147"/>
      <c r="AF215" s="147"/>
      <c r="AG215" s="147"/>
    </row>
    <row r="216" spans="1:33">
      <c r="A216" s="148"/>
      <c r="B216" s="147"/>
      <c r="C216" s="147"/>
      <c r="D216" s="147"/>
      <c r="E216" s="147"/>
      <c r="F216" s="147"/>
      <c r="G216" s="147"/>
      <c r="H216" s="147"/>
      <c r="I216" s="147"/>
      <c r="J216" s="147"/>
      <c r="K216" s="147"/>
      <c r="L216" s="147"/>
      <c r="M216" s="147"/>
      <c r="N216" s="147"/>
      <c r="O216" s="147"/>
      <c r="P216" s="147"/>
      <c r="Q216" s="147"/>
      <c r="R216" s="147"/>
      <c r="S216" s="147"/>
      <c r="T216" s="147"/>
      <c r="U216" s="147"/>
      <c r="V216" s="147"/>
      <c r="W216" s="147"/>
      <c r="X216" s="147"/>
      <c r="Y216" s="147"/>
      <c r="Z216" s="147"/>
      <c r="AA216" s="147"/>
      <c r="AB216" s="147"/>
      <c r="AC216" s="147"/>
      <c r="AD216" s="147"/>
      <c r="AE216" s="147"/>
      <c r="AF216" s="147"/>
      <c r="AG216" s="147"/>
    </row>
    <row r="217" spans="1:33">
      <c r="A217" s="148"/>
      <c r="B217" s="147"/>
      <c r="C217" s="147"/>
      <c r="D217" s="147"/>
      <c r="E217" s="147"/>
      <c r="F217" s="147"/>
      <c r="G217" s="147"/>
      <c r="H217" s="147"/>
      <c r="I217" s="147"/>
      <c r="J217" s="147"/>
      <c r="K217" s="147"/>
      <c r="L217" s="147"/>
      <c r="M217" s="147"/>
      <c r="N217" s="147"/>
      <c r="O217" s="147"/>
      <c r="P217" s="147"/>
      <c r="Q217" s="147"/>
      <c r="R217" s="147"/>
      <c r="S217" s="147"/>
      <c r="T217" s="147"/>
      <c r="U217" s="147"/>
      <c r="V217" s="147"/>
      <c r="W217" s="147"/>
      <c r="X217" s="147"/>
      <c r="Y217" s="147"/>
      <c r="Z217" s="147"/>
      <c r="AA217" s="147"/>
      <c r="AB217" s="147"/>
      <c r="AC217" s="147"/>
      <c r="AD217" s="147"/>
      <c r="AE217" s="147"/>
      <c r="AF217" s="147"/>
      <c r="AG217" s="147"/>
    </row>
    <row r="218" spans="1:33">
      <c r="A218" s="148"/>
      <c r="B218" s="147"/>
      <c r="C218" s="147"/>
      <c r="D218" s="147"/>
      <c r="E218" s="147"/>
      <c r="F218" s="147"/>
      <c r="G218" s="147"/>
      <c r="H218" s="147"/>
      <c r="I218" s="147"/>
      <c r="J218" s="147"/>
      <c r="K218" s="147"/>
      <c r="L218" s="147"/>
      <c r="M218" s="147"/>
      <c r="N218" s="147"/>
      <c r="O218" s="147"/>
      <c r="P218" s="147"/>
      <c r="Q218" s="147"/>
      <c r="R218" s="147"/>
      <c r="S218" s="147"/>
      <c r="T218" s="147"/>
      <c r="U218" s="147"/>
      <c r="V218" s="147"/>
      <c r="W218" s="147"/>
      <c r="X218" s="147"/>
      <c r="Y218" s="147"/>
      <c r="Z218" s="147"/>
      <c r="AA218" s="147"/>
      <c r="AB218" s="147"/>
      <c r="AC218" s="147"/>
      <c r="AD218" s="147"/>
      <c r="AE218" s="147"/>
      <c r="AF218" s="147"/>
      <c r="AG218" s="147"/>
    </row>
    <row r="219" spans="1:33">
      <c r="A219" s="148"/>
      <c r="B219" s="147"/>
      <c r="C219" s="147"/>
      <c r="D219" s="147"/>
      <c r="E219" s="147"/>
      <c r="F219" s="147"/>
      <c r="G219" s="147"/>
      <c r="H219" s="147"/>
      <c r="I219" s="147"/>
      <c r="J219" s="147"/>
      <c r="K219" s="147"/>
      <c r="L219" s="147"/>
      <c r="M219" s="147"/>
      <c r="N219" s="147"/>
      <c r="O219" s="147"/>
      <c r="P219" s="147"/>
      <c r="Q219" s="147"/>
      <c r="R219" s="147"/>
      <c r="S219" s="147"/>
      <c r="T219" s="147"/>
      <c r="U219" s="147"/>
      <c r="V219" s="147"/>
      <c r="W219" s="147"/>
      <c r="X219" s="147"/>
      <c r="Y219" s="147"/>
      <c r="Z219" s="147"/>
      <c r="AA219" s="147"/>
      <c r="AB219" s="147"/>
      <c r="AC219" s="147"/>
      <c r="AD219" s="147"/>
      <c r="AE219" s="147"/>
      <c r="AF219" s="147"/>
      <c r="AG219" s="147"/>
    </row>
    <row r="220" spans="1:33">
      <c r="A220" s="148"/>
      <c r="B220" s="147"/>
      <c r="C220" s="147"/>
      <c r="D220" s="147"/>
      <c r="E220" s="147"/>
      <c r="F220" s="147"/>
      <c r="G220" s="147"/>
      <c r="H220" s="147"/>
      <c r="I220" s="147"/>
      <c r="J220" s="147"/>
      <c r="K220" s="147"/>
      <c r="L220" s="147"/>
      <c r="M220" s="147"/>
      <c r="N220" s="147"/>
      <c r="O220" s="147"/>
      <c r="P220" s="147"/>
      <c r="Q220" s="147"/>
      <c r="R220" s="147"/>
      <c r="S220" s="147"/>
      <c r="T220" s="147"/>
      <c r="U220" s="147"/>
      <c r="V220" s="147"/>
      <c r="W220" s="147"/>
      <c r="X220" s="147"/>
      <c r="Y220" s="147"/>
      <c r="Z220" s="147"/>
      <c r="AA220" s="147"/>
      <c r="AB220" s="147"/>
      <c r="AC220" s="147"/>
      <c r="AD220" s="147"/>
      <c r="AE220" s="147"/>
      <c r="AF220" s="147"/>
      <c r="AG220" s="147"/>
    </row>
    <row r="221" spans="1:33">
      <c r="A221" s="148"/>
      <c r="B221" s="147"/>
      <c r="C221" s="147"/>
      <c r="D221" s="147"/>
      <c r="E221" s="147"/>
      <c r="F221" s="147"/>
      <c r="G221" s="147"/>
      <c r="H221" s="147"/>
      <c r="I221" s="147"/>
      <c r="J221" s="147"/>
      <c r="K221" s="147"/>
      <c r="L221" s="147"/>
      <c r="M221" s="147"/>
      <c r="N221" s="147"/>
      <c r="O221" s="147"/>
      <c r="P221" s="147"/>
      <c r="Q221" s="147"/>
      <c r="R221" s="147"/>
      <c r="S221" s="147"/>
      <c r="T221" s="147"/>
      <c r="U221" s="147"/>
      <c r="V221" s="147"/>
      <c r="W221" s="147"/>
      <c r="X221" s="147"/>
      <c r="Y221" s="147"/>
      <c r="Z221" s="147"/>
      <c r="AA221" s="147"/>
      <c r="AB221" s="147"/>
      <c r="AC221" s="147"/>
      <c r="AD221" s="147"/>
      <c r="AE221" s="147"/>
      <c r="AF221" s="147"/>
      <c r="AG221" s="147"/>
    </row>
    <row r="222" spans="1:33">
      <c r="A222" s="148"/>
      <c r="B222" s="147"/>
      <c r="C222" s="147"/>
      <c r="D222" s="147"/>
      <c r="E222" s="147"/>
      <c r="F222" s="147"/>
      <c r="G222" s="147"/>
      <c r="H222" s="147"/>
      <c r="I222" s="147"/>
      <c r="J222" s="147"/>
      <c r="K222" s="147"/>
      <c r="L222" s="147"/>
      <c r="M222" s="147"/>
      <c r="N222" s="147"/>
      <c r="O222" s="147"/>
      <c r="P222" s="147"/>
      <c r="Q222" s="147"/>
      <c r="R222" s="147"/>
      <c r="S222" s="147"/>
      <c r="T222" s="147"/>
      <c r="U222" s="147"/>
      <c r="V222" s="147"/>
      <c r="W222" s="147"/>
      <c r="X222" s="147"/>
      <c r="Y222" s="147"/>
      <c r="Z222" s="147"/>
      <c r="AA222" s="147"/>
      <c r="AB222" s="147"/>
      <c r="AC222" s="147"/>
      <c r="AD222" s="147"/>
      <c r="AE222" s="147"/>
      <c r="AF222" s="147"/>
      <c r="AG222" s="147"/>
    </row>
    <row r="223" spans="1:33">
      <c r="A223" s="148"/>
      <c r="B223" s="147"/>
      <c r="C223" s="147"/>
      <c r="D223" s="147"/>
      <c r="E223" s="147"/>
      <c r="F223" s="147"/>
      <c r="G223" s="147"/>
      <c r="H223" s="147"/>
      <c r="I223" s="147"/>
      <c r="J223" s="147"/>
      <c r="K223" s="147"/>
      <c r="L223" s="147"/>
      <c r="M223" s="147"/>
      <c r="N223" s="147"/>
      <c r="O223" s="147"/>
      <c r="P223" s="147"/>
      <c r="Q223" s="147"/>
      <c r="R223" s="147"/>
      <c r="S223" s="147"/>
      <c r="T223" s="147"/>
      <c r="U223" s="147"/>
      <c r="V223" s="147"/>
      <c r="W223" s="147"/>
      <c r="X223" s="147"/>
      <c r="Y223" s="147"/>
      <c r="Z223" s="147"/>
      <c r="AA223" s="147"/>
      <c r="AB223" s="147"/>
      <c r="AC223" s="147"/>
      <c r="AD223" s="147"/>
      <c r="AE223" s="147"/>
      <c r="AF223" s="147"/>
      <c r="AG223" s="147"/>
    </row>
    <row r="224" spans="1:33">
      <c r="A224" s="148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147"/>
      <c r="AF224" s="147"/>
      <c r="AG224" s="147"/>
    </row>
    <row r="225" spans="1:33">
      <c r="A225" s="148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147"/>
      <c r="AF225" s="147"/>
      <c r="AG225" s="147"/>
    </row>
    <row r="226" spans="1:33">
      <c r="A226" s="148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147"/>
      <c r="AF226" s="147"/>
      <c r="AG226" s="147"/>
    </row>
    <row r="227" spans="1:33">
      <c r="A227" s="148"/>
      <c r="B227" s="147"/>
      <c r="C227" s="147"/>
      <c r="D227" s="147"/>
      <c r="E227" s="147"/>
      <c r="F227" s="147"/>
      <c r="G227" s="147"/>
      <c r="H227" s="147"/>
      <c r="I227" s="147"/>
      <c r="J227" s="147"/>
      <c r="K227" s="147"/>
      <c r="L227" s="147"/>
      <c r="M227" s="147"/>
      <c r="N227" s="147"/>
      <c r="O227" s="147"/>
      <c r="P227" s="147"/>
      <c r="Q227" s="147"/>
      <c r="R227" s="147"/>
      <c r="S227" s="147"/>
      <c r="T227" s="147"/>
      <c r="U227" s="147"/>
      <c r="V227" s="147"/>
      <c r="W227" s="147"/>
      <c r="X227" s="147"/>
      <c r="Y227" s="147"/>
      <c r="Z227" s="147"/>
      <c r="AA227" s="147"/>
      <c r="AB227" s="147"/>
      <c r="AC227" s="147"/>
      <c r="AD227" s="147"/>
      <c r="AE227" s="147"/>
      <c r="AF227" s="147"/>
      <c r="AG227" s="147"/>
    </row>
    <row r="228" spans="1:33">
      <c r="A228" s="148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147"/>
      <c r="AF228" s="147"/>
      <c r="AG228" s="147"/>
    </row>
    <row r="229" spans="1:33">
      <c r="A229" s="148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147"/>
      <c r="AF229" s="147"/>
      <c r="AG229" s="147"/>
    </row>
    <row r="230" spans="1:33">
      <c r="A230" s="148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147"/>
      <c r="AF230" s="147"/>
      <c r="AG230" s="147"/>
    </row>
    <row r="231" spans="1:33">
      <c r="A231" s="148"/>
      <c r="B231" s="147"/>
      <c r="C231" s="147"/>
      <c r="D231" s="147"/>
      <c r="E231" s="147"/>
      <c r="F231" s="147"/>
      <c r="G231" s="147"/>
      <c r="H231" s="147"/>
      <c r="I231" s="147"/>
      <c r="J231" s="147"/>
      <c r="K231" s="147"/>
      <c r="L231" s="147"/>
      <c r="M231" s="147"/>
      <c r="N231" s="147"/>
      <c r="O231" s="147"/>
      <c r="P231" s="147"/>
      <c r="Q231" s="147"/>
      <c r="R231" s="147"/>
      <c r="S231" s="147"/>
      <c r="T231" s="147"/>
      <c r="U231" s="147"/>
      <c r="V231" s="147"/>
      <c r="W231" s="147"/>
      <c r="X231" s="147"/>
      <c r="Y231" s="147"/>
      <c r="Z231" s="147"/>
      <c r="AA231" s="147"/>
      <c r="AB231" s="147"/>
      <c r="AC231" s="147"/>
      <c r="AD231" s="147"/>
      <c r="AE231" s="147"/>
      <c r="AF231" s="147"/>
      <c r="AG231" s="147"/>
    </row>
    <row r="232" spans="1:33">
      <c r="A232" s="148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  <c r="AG232" s="147"/>
    </row>
    <row r="233" spans="1:33">
      <c r="A233" s="148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  <c r="AG233" s="147"/>
    </row>
    <row r="234" spans="1:33">
      <c r="A234" s="148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  <c r="AG234" s="147"/>
    </row>
    <row r="235" spans="1:33">
      <c r="A235" s="148"/>
      <c r="B235" s="147"/>
      <c r="C235" s="147"/>
      <c r="D235" s="147"/>
      <c r="E235" s="147"/>
      <c r="F235" s="147"/>
      <c r="G235" s="147"/>
      <c r="H235" s="147"/>
      <c r="I235" s="147"/>
      <c r="J235" s="147"/>
      <c r="K235" s="147"/>
      <c r="L235" s="147"/>
      <c r="M235" s="147"/>
      <c r="N235" s="147"/>
      <c r="O235" s="147"/>
      <c r="P235" s="147"/>
      <c r="Q235" s="147"/>
      <c r="R235" s="147"/>
      <c r="S235" s="147"/>
      <c r="T235" s="147"/>
      <c r="U235" s="147"/>
      <c r="V235" s="147"/>
      <c r="W235" s="147"/>
      <c r="X235" s="147"/>
      <c r="Y235" s="147"/>
      <c r="Z235" s="147"/>
      <c r="AA235" s="147"/>
      <c r="AB235" s="147"/>
      <c r="AC235" s="147"/>
      <c r="AD235" s="147"/>
      <c r="AE235" s="147"/>
      <c r="AF235" s="147"/>
      <c r="AG235" s="147"/>
    </row>
    <row r="236" spans="1:33">
      <c r="A236" s="148"/>
      <c r="B236" s="147"/>
      <c r="C236" s="147"/>
      <c r="D236" s="147"/>
      <c r="E236" s="147"/>
      <c r="F236" s="147"/>
      <c r="G236" s="147"/>
      <c r="H236" s="147"/>
      <c r="I236" s="147"/>
      <c r="J236" s="147"/>
      <c r="K236" s="147"/>
      <c r="L236" s="147"/>
      <c r="M236" s="147"/>
      <c r="N236" s="147"/>
      <c r="O236" s="147"/>
      <c r="P236" s="147"/>
      <c r="Q236" s="147"/>
      <c r="R236" s="147"/>
      <c r="S236" s="147"/>
      <c r="T236" s="147"/>
      <c r="U236" s="147"/>
      <c r="V236" s="147"/>
      <c r="W236" s="147"/>
      <c r="X236" s="147"/>
      <c r="Y236" s="147"/>
      <c r="Z236" s="147"/>
      <c r="AA236" s="147"/>
      <c r="AB236" s="147"/>
      <c r="AC236" s="147"/>
      <c r="AD236" s="147"/>
      <c r="AE236" s="147"/>
      <c r="AF236" s="147"/>
      <c r="AG236" s="147"/>
    </row>
    <row r="237" spans="1:33">
      <c r="A237" s="148"/>
      <c r="B237" s="147"/>
      <c r="C237" s="147"/>
      <c r="D237" s="147"/>
      <c r="E237" s="147"/>
      <c r="F237" s="147"/>
      <c r="G237" s="147"/>
      <c r="H237" s="147"/>
      <c r="I237" s="147"/>
      <c r="J237" s="147"/>
      <c r="K237" s="147"/>
      <c r="L237" s="147"/>
      <c r="M237" s="147"/>
      <c r="N237" s="147"/>
      <c r="O237" s="147"/>
      <c r="P237" s="147"/>
      <c r="Q237" s="147"/>
      <c r="R237" s="147"/>
      <c r="S237" s="147"/>
      <c r="T237" s="147"/>
      <c r="U237" s="147"/>
      <c r="V237" s="147"/>
      <c r="W237" s="147"/>
      <c r="X237" s="147"/>
      <c r="Y237" s="147"/>
      <c r="Z237" s="147"/>
      <c r="AA237" s="147"/>
      <c r="AB237" s="147"/>
      <c r="AC237" s="147"/>
      <c r="AD237" s="147"/>
      <c r="AE237" s="147"/>
      <c r="AF237" s="147"/>
      <c r="AG237" s="147"/>
    </row>
    <row r="238" spans="1:33">
      <c r="A238" s="148"/>
      <c r="B238" s="147"/>
      <c r="C238" s="147"/>
      <c r="D238" s="147"/>
      <c r="E238" s="147"/>
      <c r="F238" s="147"/>
      <c r="G238" s="147"/>
      <c r="H238" s="147"/>
      <c r="I238" s="147"/>
      <c r="J238" s="147"/>
      <c r="K238" s="147"/>
      <c r="L238" s="147"/>
      <c r="M238" s="147"/>
      <c r="N238" s="147"/>
      <c r="O238" s="147"/>
      <c r="P238" s="147"/>
      <c r="Q238" s="147"/>
      <c r="R238" s="147"/>
      <c r="S238" s="147"/>
      <c r="T238" s="147"/>
      <c r="U238" s="147"/>
      <c r="V238" s="147"/>
      <c r="W238" s="147"/>
      <c r="X238" s="147"/>
      <c r="Y238" s="147"/>
      <c r="Z238" s="147"/>
      <c r="AA238" s="147"/>
      <c r="AB238" s="147"/>
      <c r="AC238" s="147"/>
      <c r="AD238" s="147"/>
      <c r="AE238" s="147"/>
      <c r="AF238" s="147"/>
      <c r="AG238" s="147"/>
    </row>
    <row r="239" spans="1:33">
      <c r="A239" s="148"/>
      <c r="B239" s="147"/>
      <c r="C239" s="147"/>
      <c r="D239" s="147"/>
      <c r="E239" s="147"/>
      <c r="F239" s="147"/>
      <c r="G239" s="147"/>
      <c r="H239" s="147"/>
      <c r="I239" s="147"/>
      <c r="J239" s="147"/>
      <c r="K239" s="147"/>
      <c r="L239" s="147"/>
      <c r="M239" s="147"/>
      <c r="N239" s="147"/>
      <c r="O239" s="147"/>
      <c r="P239" s="147"/>
      <c r="Q239" s="147"/>
      <c r="R239" s="147"/>
      <c r="S239" s="147"/>
      <c r="T239" s="147"/>
      <c r="U239" s="147"/>
      <c r="V239" s="147"/>
      <c r="W239" s="147"/>
      <c r="X239" s="147"/>
      <c r="Y239" s="147"/>
      <c r="Z239" s="147"/>
      <c r="AA239" s="147"/>
      <c r="AB239" s="147"/>
      <c r="AC239" s="147"/>
      <c r="AD239" s="147"/>
      <c r="AE239" s="147"/>
      <c r="AF239" s="147"/>
      <c r="AG239" s="147"/>
    </row>
    <row r="240" spans="1:33">
      <c r="A240" s="148"/>
      <c r="B240" s="147"/>
      <c r="C240" s="147"/>
      <c r="D240" s="147"/>
      <c r="E240" s="147"/>
      <c r="F240" s="147"/>
      <c r="G240" s="147"/>
      <c r="H240" s="147"/>
      <c r="I240" s="147"/>
      <c r="J240" s="147"/>
      <c r="K240" s="147"/>
      <c r="L240" s="147"/>
      <c r="M240" s="147"/>
      <c r="N240" s="147"/>
      <c r="O240" s="147"/>
      <c r="P240" s="147"/>
      <c r="Q240" s="147"/>
      <c r="R240" s="147"/>
      <c r="S240" s="147"/>
      <c r="T240" s="147"/>
      <c r="U240" s="147"/>
      <c r="V240" s="147"/>
      <c r="W240" s="147"/>
      <c r="X240" s="147"/>
      <c r="Y240" s="147"/>
      <c r="Z240" s="147"/>
      <c r="AA240" s="147"/>
      <c r="AB240" s="147"/>
      <c r="AC240" s="147"/>
      <c r="AD240" s="147"/>
      <c r="AE240" s="147"/>
      <c r="AF240" s="147"/>
      <c r="AG240" s="147"/>
    </row>
    <row r="241" spans="1:33">
      <c r="A241" s="148"/>
      <c r="B241" s="147"/>
      <c r="C241" s="147"/>
      <c r="D241" s="147"/>
      <c r="E241" s="147"/>
      <c r="F241" s="147"/>
      <c r="G241" s="147"/>
      <c r="H241" s="147"/>
      <c r="I241" s="147"/>
      <c r="J241" s="147"/>
      <c r="K241" s="147"/>
      <c r="L241" s="147"/>
      <c r="M241" s="147"/>
      <c r="N241" s="147"/>
      <c r="O241" s="147"/>
      <c r="P241" s="147"/>
      <c r="Q241" s="147"/>
      <c r="R241" s="147"/>
      <c r="S241" s="147"/>
      <c r="T241" s="147"/>
      <c r="U241" s="147"/>
      <c r="V241" s="147"/>
      <c r="W241" s="147"/>
      <c r="X241" s="147"/>
      <c r="Y241" s="147"/>
      <c r="Z241" s="147"/>
      <c r="AA241" s="147"/>
      <c r="AB241" s="147"/>
      <c r="AC241" s="147"/>
      <c r="AD241" s="147"/>
      <c r="AE241" s="147"/>
      <c r="AF241" s="147"/>
      <c r="AG241" s="147"/>
    </row>
    <row r="242" spans="1:33">
      <c r="A242" s="148"/>
      <c r="B242" s="147"/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47"/>
      <c r="U242" s="147"/>
      <c r="V242" s="147"/>
      <c r="W242" s="147"/>
      <c r="X242" s="147"/>
      <c r="Y242" s="147"/>
      <c r="Z242" s="147"/>
      <c r="AA242" s="147"/>
      <c r="AB242" s="147"/>
      <c r="AC242" s="147"/>
      <c r="AD242" s="147"/>
      <c r="AE242" s="147"/>
      <c r="AF242" s="147"/>
      <c r="AG242" s="147"/>
    </row>
    <row r="243" spans="1:33">
      <c r="A243" s="148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47"/>
      <c r="U243" s="147"/>
      <c r="V243" s="147"/>
      <c r="W243" s="147"/>
      <c r="X243" s="147"/>
      <c r="Y243" s="147"/>
      <c r="Z243" s="147"/>
      <c r="AA243" s="147"/>
      <c r="AB243" s="147"/>
      <c r="AC243" s="147"/>
      <c r="AD243" s="147"/>
      <c r="AE243" s="147"/>
      <c r="AF243" s="147"/>
      <c r="AG243" s="147"/>
    </row>
    <row r="244" spans="1:33">
      <c r="A244" s="148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47"/>
      <c r="U244" s="147"/>
      <c r="V244" s="147"/>
      <c r="W244" s="147"/>
      <c r="X244" s="147"/>
      <c r="Y244" s="147"/>
      <c r="Z244" s="147"/>
      <c r="AA244" s="147"/>
      <c r="AB244" s="147"/>
      <c r="AC244" s="147"/>
      <c r="AD244" s="147"/>
      <c r="AE244" s="147"/>
      <c r="AF244" s="147"/>
      <c r="AG244" s="147"/>
    </row>
    <row r="245" spans="1:33">
      <c r="A245" s="148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</row>
    <row r="246" spans="1:33">
      <c r="A246" s="148"/>
      <c r="B246" s="147"/>
      <c r="C246" s="147"/>
      <c r="D246" s="147"/>
      <c r="E246" s="147"/>
      <c r="F246" s="147"/>
      <c r="G246" s="147"/>
      <c r="H246" s="147"/>
      <c r="I246" s="147"/>
      <c r="J246" s="147"/>
      <c r="K246" s="147"/>
      <c r="L246" s="147"/>
      <c r="M246" s="147"/>
      <c r="N246" s="147"/>
      <c r="O246" s="147"/>
      <c r="P246" s="147"/>
      <c r="Q246" s="147"/>
      <c r="R246" s="147"/>
      <c r="S246" s="147"/>
      <c r="T246" s="147"/>
      <c r="U246" s="147"/>
      <c r="V246" s="147"/>
      <c r="W246" s="147"/>
      <c r="X246" s="147"/>
      <c r="Y246" s="147"/>
      <c r="Z246" s="147"/>
      <c r="AA246" s="147"/>
      <c r="AB246" s="147"/>
      <c r="AC246" s="147"/>
      <c r="AD246" s="147"/>
      <c r="AE246" s="147"/>
      <c r="AF246" s="147"/>
      <c r="AG246" s="147"/>
    </row>
    <row r="247" spans="1:33">
      <c r="A247" s="148"/>
      <c r="B247" s="147"/>
      <c r="C247" s="147"/>
      <c r="D247" s="147"/>
      <c r="E247" s="147"/>
      <c r="F247" s="147"/>
      <c r="G247" s="147"/>
      <c r="H247" s="147"/>
      <c r="I247" s="147"/>
      <c r="J247" s="147"/>
      <c r="K247" s="147"/>
      <c r="L247" s="147"/>
      <c r="M247" s="147"/>
      <c r="N247" s="147"/>
      <c r="O247" s="147"/>
      <c r="P247" s="147"/>
      <c r="Q247" s="147"/>
      <c r="R247" s="147"/>
      <c r="S247" s="147"/>
      <c r="T247" s="147"/>
      <c r="U247" s="147"/>
      <c r="V247" s="147"/>
      <c r="W247" s="147"/>
      <c r="X247" s="147"/>
      <c r="Y247" s="147"/>
      <c r="Z247" s="147"/>
      <c r="AA247" s="147"/>
      <c r="AB247" s="147"/>
      <c r="AC247" s="147"/>
      <c r="AD247" s="147"/>
      <c r="AE247" s="147"/>
      <c r="AF247" s="147"/>
      <c r="AG247" s="147"/>
    </row>
    <row r="248" spans="1:33">
      <c r="A248" s="148"/>
      <c r="B248" s="147"/>
      <c r="C248" s="147"/>
      <c r="D248" s="147"/>
      <c r="E248" s="147"/>
      <c r="F248" s="147"/>
      <c r="G248" s="147"/>
      <c r="H248" s="147"/>
      <c r="I248" s="147"/>
      <c r="J248" s="147"/>
      <c r="K248" s="147"/>
      <c r="L248" s="147"/>
      <c r="M248" s="147"/>
      <c r="N248" s="147"/>
      <c r="O248" s="147"/>
      <c r="P248" s="147"/>
      <c r="Q248" s="147"/>
      <c r="R248" s="147"/>
      <c r="S248" s="147"/>
      <c r="T248" s="147"/>
      <c r="U248" s="147"/>
      <c r="V248" s="147"/>
      <c r="W248" s="147"/>
      <c r="X248" s="147"/>
      <c r="Y248" s="147"/>
      <c r="Z248" s="147"/>
      <c r="AA248" s="147"/>
      <c r="AB248" s="147"/>
      <c r="AC248" s="147"/>
      <c r="AD248" s="147"/>
      <c r="AE248" s="147"/>
      <c r="AF248" s="147"/>
      <c r="AG248" s="147"/>
    </row>
    <row r="249" spans="1:33">
      <c r="A249" s="148"/>
      <c r="B249" s="147"/>
      <c r="C249" s="147"/>
      <c r="D249" s="147"/>
      <c r="E249" s="147"/>
      <c r="F249" s="147"/>
      <c r="G249" s="147"/>
      <c r="H249" s="147"/>
      <c r="I249" s="147"/>
      <c r="J249" s="147"/>
      <c r="K249" s="147"/>
      <c r="L249" s="147"/>
      <c r="M249" s="147"/>
      <c r="N249" s="147"/>
      <c r="O249" s="147"/>
      <c r="P249" s="147"/>
      <c r="Q249" s="147"/>
      <c r="R249" s="147"/>
      <c r="S249" s="147"/>
      <c r="T249" s="147"/>
      <c r="U249" s="147"/>
      <c r="V249" s="147"/>
      <c r="W249" s="147"/>
      <c r="X249" s="147"/>
      <c r="Y249" s="147"/>
      <c r="Z249" s="147"/>
      <c r="AA249" s="147"/>
      <c r="AB249" s="147"/>
      <c r="AC249" s="147"/>
      <c r="AD249" s="147"/>
      <c r="AE249" s="147"/>
      <c r="AF249" s="147"/>
      <c r="AG249" s="147"/>
    </row>
    <row r="250" spans="1:33">
      <c r="A250" s="148"/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14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</row>
    <row r="251" spans="1:33">
      <c r="A251" s="148"/>
      <c r="B251" s="147"/>
      <c r="C251" s="147"/>
      <c r="D251" s="147"/>
      <c r="E251" s="147"/>
      <c r="F251" s="147"/>
      <c r="G251" s="147"/>
      <c r="H251" s="147"/>
      <c r="I251" s="147"/>
      <c r="J251" s="147"/>
      <c r="K251" s="147"/>
      <c r="L251" s="147"/>
      <c r="M251" s="147"/>
      <c r="N251" s="147"/>
      <c r="O251" s="147"/>
      <c r="P251" s="147"/>
      <c r="Q251" s="147"/>
      <c r="R251" s="147"/>
      <c r="S251" s="147"/>
      <c r="T251" s="147"/>
      <c r="U251" s="147"/>
      <c r="V251" s="147"/>
      <c r="W251" s="147"/>
      <c r="X251" s="147"/>
      <c r="Y251" s="147"/>
      <c r="Z251" s="147"/>
      <c r="AA251" s="147"/>
      <c r="AB251" s="147"/>
      <c r="AC251" s="147"/>
      <c r="AD251" s="147"/>
      <c r="AE251" s="147"/>
      <c r="AF251" s="147"/>
      <c r="AG251" s="147"/>
    </row>
    <row r="252" spans="1:33">
      <c r="A252" s="148"/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147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</row>
    <row r="253" spans="1:33">
      <c r="A253" s="148"/>
      <c r="B253" s="147"/>
      <c r="C253" s="147"/>
      <c r="D253" s="147"/>
      <c r="E253" s="147"/>
      <c r="F253" s="147"/>
      <c r="G253" s="147"/>
      <c r="H253" s="147"/>
      <c r="I253" s="147"/>
      <c r="J253" s="147"/>
      <c r="K253" s="147"/>
      <c r="L253" s="147"/>
      <c r="M253" s="147"/>
      <c r="N253" s="147"/>
      <c r="O253" s="147"/>
      <c r="P253" s="147"/>
      <c r="Q253" s="147"/>
      <c r="R253" s="147"/>
      <c r="S253" s="147"/>
      <c r="T253" s="147"/>
      <c r="U253" s="147"/>
      <c r="V253" s="147"/>
      <c r="W253" s="147"/>
      <c r="X253" s="147"/>
      <c r="Y253" s="147"/>
      <c r="Z253" s="147"/>
      <c r="AA253" s="147"/>
      <c r="AB253" s="147"/>
      <c r="AC253" s="147"/>
      <c r="AD253" s="147"/>
      <c r="AE253" s="147"/>
      <c r="AF253" s="147"/>
      <c r="AG253" s="147"/>
    </row>
    <row r="254" spans="1:33">
      <c r="A254" s="148"/>
      <c r="B254" s="147"/>
      <c r="C254" s="147"/>
      <c r="D254" s="147"/>
      <c r="E254" s="147"/>
      <c r="F254" s="147"/>
      <c r="G254" s="147"/>
      <c r="H254" s="147"/>
      <c r="I254" s="147"/>
      <c r="J254" s="147"/>
      <c r="K254" s="147"/>
      <c r="L254" s="147"/>
      <c r="M254" s="147"/>
      <c r="N254" s="147"/>
      <c r="O254" s="147"/>
      <c r="P254" s="147"/>
      <c r="Q254" s="147"/>
      <c r="R254" s="147"/>
      <c r="S254" s="147"/>
      <c r="T254" s="147"/>
      <c r="U254" s="147"/>
      <c r="V254" s="147"/>
      <c r="W254" s="147"/>
      <c r="X254" s="147"/>
      <c r="Y254" s="147"/>
      <c r="Z254" s="147"/>
      <c r="AA254" s="147"/>
      <c r="AB254" s="147"/>
      <c r="AC254" s="147"/>
      <c r="AD254" s="147"/>
      <c r="AE254" s="147"/>
      <c r="AF254" s="147"/>
      <c r="AG254" s="147"/>
    </row>
    <row r="255" spans="1:33">
      <c r="A255" s="148"/>
      <c r="B255" s="147"/>
      <c r="C255" s="147"/>
      <c r="D255" s="147"/>
      <c r="E255" s="147"/>
      <c r="F255" s="147"/>
      <c r="G255" s="147"/>
      <c r="H255" s="147"/>
      <c r="I255" s="147"/>
      <c r="J255" s="147"/>
      <c r="K255" s="147"/>
      <c r="L255" s="147"/>
      <c r="M255" s="147"/>
      <c r="N255" s="147"/>
      <c r="O255" s="147"/>
      <c r="P255" s="147"/>
      <c r="Q255" s="147"/>
      <c r="R255" s="147"/>
      <c r="S255" s="147"/>
      <c r="T255" s="147"/>
      <c r="U255" s="147"/>
      <c r="V255" s="147"/>
      <c r="W255" s="147"/>
      <c r="X255" s="147"/>
      <c r="Y255" s="147"/>
      <c r="Z255" s="147"/>
      <c r="AA255" s="147"/>
      <c r="AB255" s="147"/>
      <c r="AC255" s="147"/>
      <c r="AD255" s="147"/>
      <c r="AE255" s="147"/>
      <c r="AF255" s="147"/>
      <c r="AG255" s="147"/>
    </row>
    <row r="256" spans="1:33">
      <c r="A256" s="148"/>
      <c r="B256" s="147"/>
      <c r="C256" s="147"/>
      <c r="D256" s="147"/>
      <c r="E256" s="147"/>
      <c r="F256" s="147"/>
      <c r="G256" s="147"/>
      <c r="H256" s="147"/>
      <c r="I256" s="147"/>
      <c r="J256" s="147"/>
      <c r="K256" s="147"/>
      <c r="L256" s="147"/>
      <c r="M256" s="147"/>
      <c r="N256" s="147"/>
      <c r="O256" s="147"/>
      <c r="P256" s="147"/>
      <c r="Q256" s="147"/>
      <c r="R256" s="147"/>
      <c r="S256" s="147"/>
      <c r="T256" s="147"/>
      <c r="U256" s="147"/>
      <c r="V256" s="147"/>
      <c r="W256" s="147"/>
      <c r="X256" s="147"/>
      <c r="Y256" s="147"/>
      <c r="Z256" s="147"/>
      <c r="AA256" s="147"/>
      <c r="AB256" s="147"/>
      <c r="AC256" s="147"/>
      <c r="AD256" s="147"/>
      <c r="AE256" s="147"/>
      <c r="AF256" s="147"/>
      <c r="AG256" s="147"/>
    </row>
    <row r="257" spans="1:33">
      <c r="A257" s="148"/>
      <c r="B257" s="147"/>
      <c r="C257" s="147"/>
      <c r="D257" s="147"/>
      <c r="E257" s="147"/>
      <c r="F257" s="147"/>
      <c r="G257" s="147"/>
      <c r="H257" s="147"/>
      <c r="I257" s="147"/>
      <c r="J257" s="147"/>
      <c r="K257" s="147"/>
      <c r="L257" s="147"/>
      <c r="M257" s="147"/>
      <c r="N257" s="147"/>
      <c r="O257" s="147"/>
      <c r="P257" s="147"/>
      <c r="Q257" s="147"/>
      <c r="R257" s="147"/>
      <c r="S257" s="147"/>
      <c r="T257" s="147"/>
      <c r="U257" s="147"/>
      <c r="V257" s="147"/>
      <c r="W257" s="147"/>
      <c r="X257" s="147"/>
      <c r="Y257" s="147"/>
      <c r="Z257" s="147"/>
      <c r="AA257" s="147"/>
      <c r="AB257" s="147"/>
      <c r="AC257" s="147"/>
      <c r="AD257" s="147"/>
      <c r="AE257" s="147"/>
      <c r="AF257" s="147"/>
      <c r="AG257" s="147"/>
    </row>
    <row r="258" spans="1:33">
      <c r="A258" s="148"/>
      <c r="B258" s="147"/>
      <c r="C258" s="147"/>
      <c r="D258" s="147"/>
      <c r="E258" s="147"/>
      <c r="F258" s="147"/>
      <c r="G258" s="147"/>
      <c r="H258" s="147"/>
      <c r="I258" s="147"/>
      <c r="J258" s="147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47"/>
      <c r="X258" s="147"/>
      <c r="Y258" s="147"/>
      <c r="Z258" s="147"/>
      <c r="AA258" s="147"/>
      <c r="AB258" s="147"/>
      <c r="AC258" s="147"/>
      <c r="AD258" s="147"/>
      <c r="AE258" s="147"/>
      <c r="AF258" s="147"/>
      <c r="AG258" s="147"/>
    </row>
    <row r="259" spans="1:33">
      <c r="A259" s="148"/>
      <c r="B259" s="147"/>
      <c r="C259" s="147"/>
      <c r="D259" s="147"/>
      <c r="E259" s="147"/>
      <c r="F259" s="147"/>
      <c r="G259" s="147"/>
      <c r="H259" s="147"/>
      <c r="I259" s="147"/>
      <c r="J259" s="147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47"/>
      <c r="X259" s="147"/>
      <c r="Y259" s="147"/>
      <c r="Z259" s="147"/>
      <c r="AA259" s="147"/>
      <c r="AB259" s="147"/>
      <c r="AC259" s="147"/>
      <c r="AD259" s="147"/>
      <c r="AE259" s="147"/>
      <c r="AF259" s="147"/>
      <c r="AG259" s="147"/>
    </row>
    <row r="260" spans="1:33">
      <c r="A260" s="148"/>
      <c r="B260" s="147"/>
      <c r="C260" s="147"/>
      <c r="D260" s="147"/>
      <c r="E260" s="147"/>
      <c r="F260" s="147"/>
      <c r="G260" s="147"/>
      <c r="H260" s="147"/>
      <c r="I260" s="147"/>
      <c r="J260" s="147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47"/>
      <c r="X260" s="147"/>
      <c r="Y260" s="147"/>
      <c r="Z260" s="147"/>
      <c r="AA260" s="147"/>
      <c r="AB260" s="147"/>
      <c r="AC260" s="147"/>
      <c r="AD260" s="147"/>
      <c r="AE260" s="147"/>
      <c r="AF260" s="147"/>
      <c r="AG260" s="147"/>
    </row>
    <row r="261" spans="1:33">
      <c r="A261" s="148"/>
      <c r="B261" s="147"/>
      <c r="C261" s="147"/>
      <c r="D261" s="147"/>
      <c r="E261" s="147"/>
      <c r="F261" s="147"/>
      <c r="G261" s="147"/>
      <c r="H261" s="147"/>
      <c r="I261" s="147"/>
      <c r="J261" s="147"/>
      <c r="K261" s="147"/>
      <c r="L261" s="147"/>
      <c r="M261" s="147"/>
      <c r="N261" s="147"/>
      <c r="O261" s="147"/>
      <c r="P261" s="147"/>
      <c r="Q261" s="147"/>
      <c r="R261" s="147"/>
      <c r="S261" s="147"/>
      <c r="T261" s="147"/>
      <c r="U261" s="147"/>
      <c r="V261" s="147"/>
      <c r="W261" s="147"/>
      <c r="X261" s="147"/>
      <c r="Y261" s="147"/>
      <c r="Z261" s="147"/>
      <c r="AA261" s="147"/>
      <c r="AB261" s="147"/>
      <c r="AC261" s="147"/>
      <c r="AD261" s="147"/>
      <c r="AE261" s="147"/>
      <c r="AF261" s="147"/>
      <c r="AG261" s="147"/>
    </row>
    <row r="262" spans="1:33">
      <c r="A262" s="148"/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47"/>
      <c r="AD262" s="147"/>
      <c r="AE262" s="147"/>
      <c r="AF262" s="147"/>
      <c r="AG262" s="147"/>
    </row>
    <row r="263" spans="1:33">
      <c r="A263" s="148"/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47"/>
      <c r="AD263" s="147"/>
      <c r="AE263" s="147"/>
      <c r="AF263" s="147"/>
      <c r="AG263" s="147"/>
    </row>
    <row r="264" spans="1:33">
      <c r="A264" s="148"/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47"/>
      <c r="AD264" s="147"/>
      <c r="AE264" s="147"/>
      <c r="AF264" s="147"/>
      <c r="AG264" s="147"/>
    </row>
    <row r="265" spans="1:33">
      <c r="A265" s="148"/>
      <c r="B265" s="147"/>
      <c r="C265" s="147"/>
      <c r="D265" s="147"/>
      <c r="E265" s="147"/>
      <c r="F265" s="147"/>
      <c r="G265" s="147"/>
      <c r="H265" s="147"/>
      <c r="I265" s="147"/>
      <c r="J265" s="147"/>
      <c r="K265" s="147"/>
      <c r="L265" s="147"/>
      <c r="M265" s="147"/>
      <c r="N265" s="147"/>
      <c r="O265" s="147"/>
      <c r="P265" s="147"/>
      <c r="Q265" s="147"/>
      <c r="R265" s="147"/>
      <c r="S265" s="147"/>
      <c r="T265" s="147"/>
      <c r="U265" s="147"/>
      <c r="V265" s="147"/>
      <c r="W265" s="147"/>
      <c r="X265" s="147"/>
      <c r="Y265" s="147"/>
      <c r="Z265" s="147"/>
      <c r="AA265" s="147"/>
      <c r="AB265" s="147"/>
      <c r="AC265" s="147"/>
      <c r="AD265" s="147"/>
      <c r="AE265" s="147"/>
      <c r="AF265" s="147"/>
      <c r="AG265" s="147"/>
    </row>
    <row r="266" spans="1:33">
      <c r="A266" s="148"/>
      <c r="B266" s="147"/>
      <c r="C266" s="147"/>
      <c r="D266" s="147"/>
      <c r="E266" s="147"/>
      <c r="F266" s="147"/>
      <c r="G266" s="147"/>
      <c r="H266" s="147"/>
      <c r="I266" s="147"/>
      <c r="J266" s="147"/>
      <c r="K266" s="147"/>
      <c r="L266" s="147"/>
      <c r="M266" s="147"/>
      <c r="N266" s="147"/>
      <c r="O266" s="147"/>
      <c r="P266" s="147"/>
      <c r="Q266" s="147"/>
      <c r="R266" s="147"/>
      <c r="S266" s="147"/>
      <c r="T266" s="147"/>
      <c r="U266" s="147"/>
      <c r="V266" s="147"/>
      <c r="W266" s="147"/>
      <c r="X266" s="147"/>
      <c r="Y266" s="147"/>
      <c r="Z266" s="147"/>
      <c r="AA266" s="147"/>
      <c r="AB266" s="147"/>
      <c r="AC266" s="147"/>
      <c r="AD266" s="147"/>
      <c r="AE266" s="147"/>
      <c r="AF266" s="147"/>
      <c r="AG266" s="147"/>
    </row>
    <row r="267" spans="1:33">
      <c r="A267" s="148"/>
      <c r="B267" s="147"/>
      <c r="C267" s="147"/>
      <c r="D267" s="147"/>
      <c r="E267" s="147"/>
      <c r="F267" s="147"/>
      <c r="G267" s="147"/>
      <c r="H267" s="147"/>
      <c r="I267" s="147"/>
      <c r="J267" s="147"/>
      <c r="K267" s="147"/>
      <c r="L267" s="147"/>
      <c r="M267" s="147"/>
      <c r="N267" s="147"/>
      <c r="O267" s="147"/>
      <c r="P267" s="147"/>
      <c r="Q267" s="147"/>
      <c r="R267" s="147"/>
      <c r="S267" s="147"/>
      <c r="T267" s="147"/>
      <c r="U267" s="147"/>
      <c r="V267" s="147"/>
      <c r="W267" s="147"/>
      <c r="X267" s="147"/>
      <c r="Y267" s="147"/>
      <c r="Z267" s="147"/>
      <c r="AA267" s="147"/>
      <c r="AB267" s="147"/>
      <c r="AC267" s="147"/>
      <c r="AD267" s="147"/>
      <c r="AE267" s="147"/>
      <c r="AF267" s="147"/>
      <c r="AG267" s="147"/>
    </row>
    <row r="268" spans="1:33">
      <c r="A268" s="148"/>
      <c r="B268" s="147"/>
      <c r="C268" s="147"/>
      <c r="D268" s="147"/>
      <c r="E268" s="147"/>
      <c r="F268" s="147"/>
      <c r="G268" s="147"/>
      <c r="H268" s="147"/>
      <c r="I268" s="147"/>
      <c r="J268" s="147"/>
      <c r="K268" s="147"/>
      <c r="L268" s="147"/>
      <c r="M268" s="147"/>
      <c r="N268" s="147"/>
      <c r="O268" s="147"/>
      <c r="P268" s="147"/>
      <c r="Q268" s="147"/>
      <c r="R268" s="147"/>
      <c r="S268" s="147"/>
      <c r="T268" s="147"/>
      <c r="U268" s="147"/>
      <c r="V268" s="147"/>
      <c r="W268" s="147"/>
      <c r="X268" s="147"/>
      <c r="Y268" s="147"/>
      <c r="Z268" s="147"/>
      <c r="AA268" s="147"/>
      <c r="AB268" s="147"/>
      <c r="AC268" s="147"/>
      <c r="AD268" s="147"/>
      <c r="AE268" s="147"/>
      <c r="AF268" s="147"/>
      <c r="AG268" s="147"/>
    </row>
    <row r="269" spans="1:33">
      <c r="A269" s="148"/>
      <c r="B269" s="147"/>
      <c r="C269" s="147"/>
      <c r="D269" s="147"/>
      <c r="E269" s="147"/>
      <c r="F269" s="147"/>
      <c r="G269" s="147"/>
      <c r="H269" s="147"/>
      <c r="I269" s="147"/>
      <c r="J269" s="147"/>
      <c r="K269" s="147"/>
      <c r="L269" s="147"/>
      <c r="M269" s="147"/>
      <c r="N269" s="147"/>
      <c r="O269" s="147"/>
      <c r="P269" s="147"/>
      <c r="Q269" s="147"/>
      <c r="R269" s="147"/>
      <c r="S269" s="147"/>
      <c r="T269" s="147"/>
      <c r="U269" s="147"/>
      <c r="V269" s="147"/>
      <c r="W269" s="147"/>
      <c r="X269" s="147"/>
      <c r="Y269" s="147"/>
      <c r="Z269" s="147"/>
      <c r="AA269" s="147"/>
      <c r="AB269" s="147"/>
      <c r="AC269" s="147"/>
      <c r="AD269" s="147"/>
      <c r="AE269" s="147"/>
      <c r="AF269" s="147"/>
      <c r="AG269" s="147"/>
    </row>
    <row r="270" spans="1:33">
      <c r="A270" s="148"/>
      <c r="B270" s="147"/>
      <c r="C270" s="147"/>
      <c r="D270" s="147"/>
      <c r="E270" s="147"/>
      <c r="F270" s="147"/>
      <c r="G270" s="147"/>
      <c r="H270" s="147"/>
      <c r="I270" s="147"/>
      <c r="J270" s="147"/>
      <c r="K270" s="147"/>
      <c r="L270" s="147"/>
      <c r="M270" s="147"/>
      <c r="N270" s="147"/>
      <c r="O270" s="147"/>
      <c r="P270" s="147"/>
      <c r="Q270" s="147"/>
      <c r="R270" s="147"/>
      <c r="S270" s="147"/>
      <c r="T270" s="147"/>
      <c r="U270" s="147"/>
      <c r="V270" s="147"/>
      <c r="W270" s="147"/>
      <c r="X270" s="147"/>
      <c r="Y270" s="147"/>
      <c r="Z270" s="147"/>
      <c r="AA270" s="147"/>
      <c r="AB270" s="147"/>
      <c r="AC270" s="147"/>
      <c r="AD270" s="147"/>
      <c r="AE270" s="147"/>
      <c r="AF270" s="147"/>
      <c r="AG270" s="147"/>
    </row>
    <row r="271" spans="1:33">
      <c r="A271" s="148"/>
      <c r="B271" s="147"/>
      <c r="C271" s="147"/>
      <c r="D271" s="147"/>
      <c r="E271" s="147"/>
      <c r="F271" s="147"/>
      <c r="G271" s="147"/>
      <c r="H271" s="147"/>
      <c r="I271" s="147"/>
      <c r="J271" s="147"/>
      <c r="K271" s="147"/>
      <c r="L271" s="147"/>
      <c r="M271" s="147"/>
      <c r="N271" s="147"/>
      <c r="O271" s="147"/>
      <c r="P271" s="147"/>
      <c r="Q271" s="147"/>
      <c r="R271" s="147"/>
      <c r="S271" s="147"/>
      <c r="T271" s="147"/>
      <c r="U271" s="147"/>
      <c r="V271" s="147"/>
      <c r="W271" s="147"/>
      <c r="X271" s="147"/>
      <c r="Y271" s="147"/>
      <c r="Z271" s="147"/>
      <c r="AA271" s="147"/>
      <c r="AB271" s="147"/>
      <c r="AC271" s="147"/>
      <c r="AD271" s="147"/>
      <c r="AE271" s="147"/>
      <c r="AF271" s="147"/>
      <c r="AG271" s="147"/>
    </row>
    <row r="272" spans="1:33">
      <c r="A272" s="148"/>
      <c r="B272" s="147"/>
      <c r="C272" s="147"/>
      <c r="D272" s="147"/>
      <c r="E272" s="147"/>
      <c r="F272" s="147"/>
      <c r="G272" s="147"/>
      <c r="H272" s="147"/>
      <c r="I272" s="147"/>
      <c r="J272" s="147"/>
      <c r="K272" s="147"/>
      <c r="L272" s="147"/>
      <c r="M272" s="147"/>
      <c r="N272" s="147"/>
      <c r="O272" s="147"/>
      <c r="P272" s="147"/>
      <c r="Q272" s="147"/>
      <c r="R272" s="147"/>
      <c r="S272" s="147"/>
      <c r="T272" s="147"/>
      <c r="U272" s="147"/>
      <c r="V272" s="147"/>
      <c r="W272" s="147"/>
      <c r="X272" s="147"/>
      <c r="Y272" s="147"/>
      <c r="Z272" s="147"/>
      <c r="AA272" s="147"/>
      <c r="AB272" s="147"/>
      <c r="AC272" s="147"/>
      <c r="AD272" s="147"/>
      <c r="AE272" s="147"/>
      <c r="AF272" s="147"/>
      <c r="AG272" s="147"/>
    </row>
    <row r="273" spans="1:33">
      <c r="A273" s="148"/>
      <c r="B273" s="147"/>
      <c r="C273" s="147"/>
      <c r="D273" s="147"/>
      <c r="E273" s="147"/>
      <c r="F273" s="147"/>
      <c r="G273" s="147"/>
      <c r="H273" s="147"/>
      <c r="I273" s="147"/>
      <c r="J273" s="147"/>
      <c r="K273" s="147"/>
      <c r="L273" s="147"/>
      <c r="M273" s="147"/>
      <c r="N273" s="147"/>
      <c r="O273" s="147"/>
      <c r="P273" s="147"/>
      <c r="Q273" s="147"/>
      <c r="R273" s="147"/>
      <c r="S273" s="147"/>
      <c r="T273" s="147"/>
      <c r="U273" s="147"/>
      <c r="V273" s="147"/>
      <c r="W273" s="147"/>
      <c r="X273" s="147"/>
      <c r="Y273" s="147"/>
      <c r="Z273" s="147"/>
      <c r="AA273" s="147"/>
      <c r="AB273" s="147"/>
      <c r="AC273" s="147"/>
      <c r="AD273" s="147"/>
      <c r="AE273" s="147"/>
      <c r="AF273" s="147"/>
      <c r="AG273" s="147"/>
    </row>
    <row r="274" spans="1:33">
      <c r="A274" s="148"/>
      <c r="B274" s="147"/>
      <c r="C274" s="147"/>
      <c r="D274" s="147"/>
      <c r="E274" s="147"/>
      <c r="F274" s="147"/>
      <c r="G274" s="147"/>
      <c r="H274" s="147"/>
      <c r="I274" s="147"/>
      <c r="J274" s="147"/>
      <c r="K274" s="147"/>
      <c r="L274" s="147"/>
      <c r="M274" s="147"/>
      <c r="N274" s="147"/>
      <c r="O274" s="147"/>
      <c r="P274" s="147"/>
      <c r="Q274" s="147"/>
      <c r="R274" s="147"/>
      <c r="S274" s="147"/>
      <c r="T274" s="147"/>
      <c r="U274" s="147"/>
      <c r="V274" s="147"/>
      <c r="W274" s="147"/>
      <c r="X274" s="147"/>
      <c r="Y274" s="147"/>
      <c r="Z274" s="147"/>
      <c r="AA274" s="147"/>
      <c r="AB274" s="147"/>
      <c r="AC274" s="147"/>
      <c r="AD274" s="147"/>
      <c r="AE274" s="147"/>
      <c r="AF274" s="147"/>
      <c r="AG274" s="147"/>
    </row>
    <row r="275" spans="1:33">
      <c r="A275" s="148"/>
      <c r="B275" s="147"/>
      <c r="C275" s="147"/>
      <c r="D275" s="147"/>
      <c r="E275" s="147"/>
      <c r="F275" s="147"/>
      <c r="G275" s="147"/>
      <c r="H275" s="147"/>
      <c r="I275" s="147"/>
      <c r="J275" s="147"/>
      <c r="K275" s="147"/>
      <c r="L275" s="147"/>
      <c r="M275" s="147"/>
      <c r="N275" s="147"/>
      <c r="O275" s="147"/>
      <c r="P275" s="147"/>
      <c r="Q275" s="147"/>
      <c r="R275" s="147"/>
      <c r="S275" s="147"/>
      <c r="T275" s="147"/>
      <c r="U275" s="147"/>
      <c r="V275" s="147"/>
      <c r="W275" s="147"/>
      <c r="X275" s="147"/>
      <c r="Y275" s="147"/>
      <c r="Z275" s="147"/>
      <c r="AA275" s="147"/>
      <c r="AB275" s="147"/>
      <c r="AC275" s="147"/>
      <c r="AD275" s="147"/>
      <c r="AE275" s="147"/>
      <c r="AF275" s="147"/>
      <c r="AG275" s="147"/>
    </row>
    <row r="276" spans="1:33">
      <c r="A276" s="148"/>
      <c r="B276" s="147"/>
      <c r="C276" s="147"/>
      <c r="D276" s="147"/>
      <c r="E276" s="147"/>
      <c r="F276" s="147"/>
      <c r="G276" s="147"/>
      <c r="H276" s="147"/>
      <c r="I276" s="147"/>
      <c r="J276" s="147"/>
      <c r="K276" s="147"/>
      <c r="L276" s="147"/>
      <c r="M276" s="147"/>
      <c r="N276" s="147"/>
      <c r="O276" s="147"/>
      <c r="P276" s="147"/>
      <c r="Q276" s="147"/>
      <c r="R276" s="147"/>
      <c r="S276" s="147"/>
      <c r="T276" s="147"/>
      <c r="U276" s="147"/>
      <c r="V276" s="147"/>
      <c r="W276" s="147"/>
      <c r="X276" s="147"/>
      <c r="Y276" s="147"/>
      <c r="Z276" s="147"/>
      <c r="AA276" s="147"/>
      <c r="AB276" s="147"/>
      <c r="AC276" s="147"/>
      <c r="AD276" s="147"/>
      <c r="AE276" s="147"/>
      <c r="AF276" s="147"/>
      <c r="AG276" s="147"/>
    </row>
    <row r="277" spans="1:33">
      <c r="A277" s="148"/>
      <c r="B277" s="147"/>
      <c r="C277" s="147"/>
      <c r="D277" s="147"/>
      <c r="E277" s="147"/>
      <c r="F277" s="147"/>
      <c r="G277" s="147"/>
      <c r="H277" s="147"/>
      <c r="I277" s="147"/>
      <c r="J277" s="147"/>
      <c r="K277" s="147"/>
      <c r="L277" s="147"/>
      <c r="M277" s="147"/>
      <c r="N277" s="147"/>
      <c r="O277" s="147"/>
      <c r="P277" s="147"/>
      <c r="Q277" s="147"/>
      <c r="R277" s="147"/>
      <c r="S277" s="147"/>
      <c r="T277" s="147"/>
      <c r="U277" s="147"/>
      <c r="V277" s="147"/>
      <c r="W277" s="147"/>
      <c r="X277" s="147"/>
      <c r="Y277" s="147"/>
      <c r="Z277" s="147"/>
      <c r="AA277" s="147"/>
      <c r="AB277" s="147"/>
      <c r="AC277" s="147"/>
      <c r="AD277" s="147"/>
      <c r="AE277" s="147"/>
      <c r="AF277" s="147"/>
      <c r="AG277" s="147"/>
    </row>
    <row r="278" spans="1:33">
      <c r="A278" s="148"/>
      <c r="B278" s="147"/>
      <c r="C278" s="147"/>
      <c r="D278" s="147"/>
      <c r="E278" s="147"/>
      <c r="F278" s="147"/>
      <c r="G278" s="147"/>
      <c r="H278" s="147"/>
      <c r="I278" s="147"/>
      <c r="J278" s="147"/>
      <c r="K278" s="147"/>
      <c r="L278" s="147"/>
      <c r="M278" s="147"/>
      <c r="N278" s="147"/>
      <c r="O278" s="147"/>
      <c r="P278" s="147"/>
      <c r="Q278" s="147"/>
      <c r="R278" s="147"/>
      <c r="S278" s="147"/>
      <c r="T278" s="147"/>
      <c r="U278" s="147"/>
      <c r="V278" s="147"/>
      <c r="W278" s="147"/>
      <c r="X278" s="147"/>
      <c r="Y278" s="147"/>
      <c r="Z278" s="147"/>
      <c r="AA278" s="147"/>
      <c r="AB278" s="147"/>
      <c r="AC278" s="147"/>
      <c r="AD278" s="147"/>
      <c r="AE278" s="147"/>
      <c r="AF278" s="147"/>
      <c r="AG278" s="147"/>
    </row>
    <row r="279" spans="1:33">
      <c r="A279" s="148"/>
      <c r="B279" s="147"/>
      <c r="C279" s="147"/>
      <c r="D279" s="147"/>
      <c r="E279" s="147"/>
      <c r="F279" s="147"/>
      <c r="G279" s="147"/>
      <c r="H279" s="147"/>
      <c r="I279" s="147"/>
      <c r="J279" s="147"/>
      <c r="K279" s="147"/>
      <c r="L279" s="147"/>
      <c r="M279" s="147"/>
      <c r="N279" s="147"/>
      <c r="O279" s="147"/>
      <c r="P279" s="147"/>
      <c r="Q279" s="147"/>
      <c r="R279" s="147"/>
      <c r="S279" s="147"/>
      <c r="T279" s="147"/>
      <c r="U279" s="147"/>
      <c r="V279" s="147"/>
      <c r="W279" s="147"/>
      <c r="X279" s="147"/>
      <c r="Y279" s="147"/>
      <c r="Z279" s="147"/>
      <c r="AA279" s="147"/>
      <c r="AB279" s="147"/>
      <c r="AC279" s="147"/>
      <c r="AD279" s="147"/>
      <c r="AE279" s="147"/>
      <c r="AF279" s="147"/>
      <c r="AG279" s="147"/>
    </row>
    <row r="280" spans="1:33">
      <c r="A280" s="148"/>
      <c r="B280" s="147"/>
      <c r="C280" s="147"/>
      <c r="D280" s="147"/>
      <c r="E280" s="147"/>
      <c r="F280" s="147"/>
      <c r="G280" s="147"/>
      <c r="H280" s="147"/>
      <c r="I280" s="147"/>
      <c r="J280" s="147"/>
      <c r="K280" s="147"/>
      <c r="L280" s="147"/>
      <c r="M280" s="147"/>
      <c r="N280" s="147"/>
      <c r="O280" s="147"/>
      <c r="P280" s="147"/>
      <c r="Q280" s="147"/>
      <c r="R280" s="147"/>
      <c r="S280" s="147"/>
      <c r="T280" s="147"/>
      <c r="U280" s="147"/>
      <c r="V280" s="147"/>
      <c r="W280" s="147"/>
      <c r="X280" s="147"/>
      <c r="Y280" s="147"/>
      <c r="Z280" s="147"/>
      <c r="AA280" s="147"/>
      <c r="AB280" s="147"/>
      <c r="AC280" s="147"/>
      <c r="AD280" s="147"/>
      <c r="AE280" s="147"/>
      <c r="AF280" s="147"/>
      <c r="AG280" s="147"/>
    </row>
    <row r="281" spans="1:33">
      <c r="A281" s="148"/>
      <c r="B281" s="147"/>
      <c r="C281" s="147"/>
      <c r="D281" s="147"/>
      <c r="E281" s="147"/>
      <c r="F281" s="147"/>
      <c r="G281" s="147"/>
      <c r="H281" s="147"/>
      <c r="I281" s="147"/>
      <c r="J281" s="147"/>
      <c r="K281" s="147"/>
      <c r="L281" s="147"/>
      <c r="M281" s="147"/>
      <c r="N281" s="147"/>
      <c r="O281" s="147"/>
      <c r="P281" s="147"/>
      <c r="Q281" s="147"/>
      <c r="R281" s="147"/>
      <c r="S281" s="147"/>
      <c r="T281" s="147"/>
      <c r="U281" s="147"/>
      <c r="V281" s="147"/>
      <c r="W281" s="147"/>
      <c r="X281" s="147"/>
      <c r="Y281" s="147"/>
      <c r="Z281" s="147"/>
      <c r="AA281" s="147"/>
      <c r="AB281" s="147"/>
      <c r="AC281" s="147"/>
      <c r="AD281" s="147"/>
      <c r="AE281" s="147"/>
      <c r="AF281" s="147"/>
      <c r="AG281" s="147"/>
    </row>
    <row r="282" spans="1:33">
      <c r="A282" s="148"/>
      <c r="B282" s="147"/>
      <c r="C282" s="147"/>
      <c r="D282" s="147"/>
      <c r="E282" s="147"/>
      <c r="F282" s="147"/>
      <c r="G282" s="147"/>
      <c r="H282" s="147"/>
      <c r="I282" s="147"/>
      <c r="J282" s="147"/>
      <c r="K282" s="147"/>
      <c r="L282" s="147"/>
      <c r="M282" s="147"/>
      <c r="N282" s="147"/>
      <c r="O282" s="147"/>
      <c r="P282" s="147"/>
      <c r="Q282" s="147"/>
      <c r="R282" s="147"/>
      <c r="S282" s="147"/>
      <c r="T282" s="147"/>
      <c r="U282" s="147"/>
      <c r="V282" s="147"/>
      <c r="W282" s="147"/>
      <c r="X282" s="147"/>
      <c r="Y282" s="147"/>
      <c r="Z282" s="147"/>
      <c r="AA282" s="147"/>
      <c r="AB282" s="147"/>
      <c r="AC282" s="147"/>
      <c r="AD282" s="147"/>
      <c r="AE282" s="147"/>
      <c r="AF282" s="147"/>
      <c r="AG282" s="147"/>
    </row>
    <row r="283" spans="1:33">
      <c r="A283" s="148"/>
      <c r="B283" s="147"/>
      <c r="C283" s="147"/>
      <c r="D283" s="147"/>
      <c r="E283" s="147"/>
      <c r="F283" s="147"/>
      <c r="G283" s="147"/>
      <c r="H283" s="147"/>
      <c r="I283" s="147"/>
      <c r="J283" s="147"/>
      <c r="K283" s="147"/>
      <c r="L283" s="147"/>
      <c r="M283" s="147"/>
      <c r="N283" s="147"/>
      <c r="O283" s="147"/>
      <c r="P283" s="147"/>
      <c r="Q283" s="147"/>
      <c r="R283" s="147"/>
      <c r="S283" s="147"/>
      <c r="T283" s="147"/>
      <c r="U283" s="147"/>
      <c r="V283" s="147"/>
      <c r="W283" s="147"/>
      <c r="X283" s="147"/>
      <c r="Y283" s="147"/>
      <c r="Z283" s="147"/>
      <c r="AA283" s="147"/>
      <c r="AB283" s="147"/>
      <c r="AC283" s="147"/>
      <c r="AD283" s="147"/>
      <c r="AE283" s="147"/>
      <c r="AF283" s="147"/>
      <c r="AG283" s="147"/>
    </row>
    <row r="284" spans="1:33">
      <c r="A284" s="148"/>
      <c r="B284" s="147"/>
      <c r="C284" s="147"/>
      <c r="D284" s="147"/>
      <c r="E284" s="147"/>
      <c r="F284" s="147"/>
      <c r="G284" s="147"/>
      <c r="H284" s="147"/>
      <c r="I284" s="147"/>
      <c r="J284" s="147"/>
      <c r="K284" s="147"/>
      <c r="L284" s="147"/>
      <c r="M284" s="147"/>
      <c r="N284" s="147"/>
      <c r="O284" s="147"/>
      <c r="P284" s="147"/>
      <c r="Q284" s="147"/>
      <c r="R284" s="147"/>
      <c r="S284" s="147"/>
      <c r="T284" s="147"/>
      <c r="U284" s="147"/>
      <c r="V284" s="147"/>
      <c r="W284" s="147"/>
      <c r="X284" s="147"/>
      <c r="Y284" s="147"/>
      <c r="Z284" s="147"/>
      <c r="AA284" s="147"/>
      <c r="AB284" s="147"/>
      <c r="AC284" s="147"/>
      <c r="AD284" s="147"/>
      <c r="AE284" s="147"/>
      <c r="AF284" s="147"/>
      <c r="AG284" s="147"/>
    </row>
    <row r="285" spans="1:33">
      <c r="A285" s="148"/>
      <c r="B285" s="147"/>
      <c r="C285" s="147"/>
      <c r="D285" s="147"/>
      <c r="E285" s="147"/>
      <c r="F285" s="147"/>
      <c r="G285" s="147"/>
      <c r="H285" s="147"/>
      <c r="I285" s="147"/>
      <c r="J285" s="147"/>
      <c r="K285" s="147"/>
      <c r="L285" s="147"/>
      <c r="M285" s="147"/>
      <c r="N285" s="147"/>
      <c r="O285" s="147"/>
      <c r="P285" s="147"/>
      <c r="Q285" s="147"/>
      <c r="R285" s="147"/>
      <c r="S285" s="147"/>
      <c r="T285" s="147"/>
      <c r="U285" s="147"/>
      <c r="V285" s="147"/>
      <c r="W285" s="147"/>
      <c r="X285" s="147"/>
      <c r="Y285" s="147"/>
      <c r="Z285" s="147"/>
      <c r="AA285" s="147"/>
      <c r="AB285" s="147"/>
      <c r="AC285" s="147"/>
      <c r="AD285" s="147"/>
      <c r="AE285" s="147"/>
      <c r="AF285" s="147"/>
      <c r="AG285" s="147"/>
    </row>
    <row r="286" spans="1:33">
      <c r="A286" s="148"/>
      <c r="B286" s="147"/>
      <c r="C286" s="147"/>
      <c r="D286" s="147"/>
      <c r="E286" s="147"/>
      <c r="F286" s="147"/>
      <c r="G286" s="147"/>
      <c r="H286" s="147"/>
      <c r="I286" s="147"/>
      <c r="J286" s="147"/>
      <c r="K286" s="147"/>
      <c r="L286" s="147"/>
      <c r="M286" s="147"/>
      <c r="N286" s="147"/>
      <c r="O286" s="147"/>
      <c r="P286" s="147"/>
      <c r="Q286" s="147"/>
      <c r="R286" s="147"/>
      <c r="S286" s="147"/>
      <c r="T286" s="147"/>
      <c r="U286" s="147"/>
      <c r="V286" s="147"/>
      <c r="W286" s="147"/>
      <c r="X286" s="147"/>
      <c r="Y286" s="147"/>
      <c r="Z286" s="147"/>
      <c r="AA286" s="147"/>
      <c r="AB286" s="147"/>
      <c r="AC286" s="147"/>
      <c r="AD286" s="147"/>
      <c r="AE286" s="147"/>
      <c r="AF286" s="147"/>
      <c r="AG286" s="147"/>
    </row>
    <row r="287" spans="1:33">
      <c r="A287" s="148"/>
      <c r="B287" s="147"/>
      <c r="C287" s="147"/>
      <c r="D287" s="147"/>
      <c r="E287" s="147"/>
      <c r="F287" s="147"/>
      <c r="G287" s="147"/>
      <c r="H287" s="147"/>
      <c r="I287" s="147"/>
      <c r="J287" s="147"/>
      <c r="K287" s="147"/>
      <c r="L287" s="147"/>
      <c r="M287" s="147"/>
      <c r="N287" s="147"/>
      <c r="O287" s="147"/>
      <c r="P287" s="147"/>
      <c r="Q287" s="147"/>
      <c r="R287" s="147"/>
      <c r="S287" s="147"/>
      <c r="T287" s="147"/>
      <c r="U287" s="147"/>
      <c r="V287" s="147"/>
      <c r="W287" s="147"/>
      <c r="X287" s="147"/>
      <c r="Y287" s="147"/>
      <c r="Z287" s="147"/>
      <c r="AA287" s="147"/>
      <c r="AB287" s="147"/>
      <c r="AC287" s="147"/>
      <c r="AD287" s="147"/>
      <c r="AE287" s="147"/>
      <c r="AF287" s="147"/>
      <c r="AG287" s="147"/>
    </row>
    <row r="288" spans="1:33">
      <c r="A288" s="148"/>
      <c r="B288" s="147"/>
      <c r="C288" s="147"/>
      <c r="D288" s="147"/>
      <c r="E288" s="147"/>
      <c r="F288" s="147"/>
      <c r="G288" s="147"/>
      <c r="H288" s="147"/>
      <c r="I288" s="147"/>
      <c r="J288" s="147"/>
      <c r="K288" s="147"/>
      <c r="L288" s="147"/>
      <c r="M288" s="147"/>
      <c r="N288" s="147"/>
      <c r="O288" s="147"/>
      <c r="P288" s="147"/>
      <c r="Q288" s="147"/>
      <c r="R288" s="147"/>
      <c r="S288" s="147"/>
      <c r="T288" s="147"/>
      <c r="U288" s="147"/>
      <c r="V288" s="147"/>
      <c r="W288" s="147"/>
      <c r="X288" s="147"/>
      <c r="Y288" s="147"/>
      <c r="Z288" s="147"/>
      <c r="AA288" s="147"/>
      <c r="AB288" s="147"/>
      <c r="AC288" s="147"/>
      <c r="AD288" s="147"/>
      <c r="AE288" s="147"/>
      <c r="AF288" s="147"/>
      <c r="AG288" s="147"/>
    </row>
    <row r="289" spans="1:33">
      <c r="A289" s="148"/>
      <c r="B289" s="147"/>
      <c r="C289" s="147"/>
      <c r="D289" s="147"/>
      <c r="E289" s="147"/>
      <c r="F289" s="147"/>
      <c r="G289" s="147"/>
      <c r="H289" s="147"/>
      <c r="I289" s="147"/>
      <c r="J289" s="147"/>
      <c r="K289" s="147"/>
      <c r="L289" s="147"/>
      <c r="M289" s="147"/>
      <c r="N289" s="147"/>
      <c r="O289" s="147"/>
      <c r="P289" s="147"/>
      <c r="Q289" s="147"/>
      <c r="R289" s="147"/>
      <c r="S289" s="147"/>
      <c r="T289" s="147"/>
      <c r="U289" s="147"/>
      <c r="V289" s="147"/>
      <c r="W289" s="147"/>
      <c r="X289" s="147"/>
      <c r="Y289" s="147"/>
      <c r="Z289" s="147"/>
      <c r="AA289" s="147"/>
      <c r="AB289" s="147"/>
      <c r="AC289" s="147"/>
      <c r="AD289" s="147"/>
      <c r="AE289" s="147"/>
      <c r="AF289" s="147"/>
      <c r="AG289" s="147"/>
    </row>
    <row r="290" spans="1:33">
      <c r="A290" s="148"/>
      <c r="B290" s="147"/>
      <c r="C290" s="147"/>
      <c r="D290" s="147"/>
      <c r="E290" s="147"/>
      <c r="F290" s="147"/>
      <c r="G290" s="147"/>
      <c r="H290" s="147"/>
      <c r="I290" s="147"/>
      <c r="J290" s="147"/>
      <c r="K290" s="147"/>
      <c r="L290" s="147"/>
      <c r="M290" s="147"/>
      <c r="N290" s="147"/>
      <c r="O290" s="147"/>
      <c r="P290" s="147"/>
      <c r="Q290" s="147"/>
      <c r="R290" s="147"/>
      <c r="S290" s="147"/>
      <c r="T290" s="147"/>
      <c r="U290" s="147"/>
      <c r="V290" s="147"/>
      <c r="W290" s="147"/>
      <c r="X290" s="147"/>
      <c r="Y290" s="147"/>
      <c r="Z290" s="147"/>
      <c r="AA290" s="147"/>
      <c r="AB290" s="147"/>
      <c r="AC290" s="147"/>
      <c r="AD290" s="147"/>
      <c r="AE290" s="147"/>
      <c r="AF290" s="147"/>
      <c r="AG290" s="147"/>
    </row>
    <row r="291" spans="1:33">
      <c r="A291" s="148"/>
      <c r="B291" s="147"/>
      <c r="C291" s="147"/>
      <c r="D291" s="147"/>
      <c r="E291" s="147"/>
      <c r="F291" s="147"/>
      <c r="G291" s="147"/>
      <c r="H291" s="147"/>
      <c r="I291" s="147"/>
      <c r="J291" s="147"/>
      <c r="K291" s="147"/>
      <c r="L291" s="147"/>
      <c r="M291" s="147"/>
      <c r="N291" s="147"/>
      <c r="O291" s="147"/>
      <c r="P291" s="147"/>
      <c r="Q291" s="147"/>
      <c r="R291" s="147"/>
      <c r="S291" s="147"/>
      <c r="T291" s="147"/>
      <c r="U291" s="147"/>
      <c r="V291" s="147"/>
      <c r="W291" s="147"/>
      <c r="X291" s="147"/>
      <c r="Y291" s="147"/>
      <c r="Z291" s="147"/>
      <c r="AA291" s="147"/>
      <c r="AB291" s="147"/>
      <c r="AC291" s="147"/>
      <c r="AD291" s="147"/>
      <c r="AE291" s="147"/>
      <c r="AF291" s="147"/>
      <c r="AG291" s="147"/>
    </row>
    <row r="292" spans="1:33">
      <c r="A292" s="148"/>
      <c r="B292" s="147"/>
      <c r="C292" s="147"/>
      <c r="D292" s="147"/>
      <c r="E292" s="147"/>
      <c r="F292" s="147"/>
      <c r="G292" s="147"/>
      <c r="H292" s="147"/>
      <c r="I292" s="147"/>
      <c r="J292" s="147"/>
      <c r="K292" s="147"/>
      <c r="L292" s="147"/>
      <c r="M292" s="147"/>
      <c r="N292" s="147"/>
      <c r="O292" s="147"/>
      <c r="P292" s="147"/>
      <c r="Q292" s="147"/>
      <c r="R292" s="147"/>
      <c r="S292" s="147"/>
      <c r="T292" s="147"/>
      <c r="U292" s="147"/>
      <c r="V292" s="147"/>
      <c r="W292" s="147"/>
      <c r="X292" s="147"/>
      <c r="Y292" s="147"/>
      <c r="Z292" s="147"/>
      <c r="AA292" s="147"/>
      <c r="AB292" s="147"/>
      <c r="AC292" s="147"/>
      <c r="AD292" s="147"/>
      <c r="AE292" s="147"/>
      <c r="AF292" s="147"/>
      <c r="AG292" s="147"/>
    </row>
    <row r="293" spans="1:33">
      <c r="A293" s="148"/>
      <c r="B293" s="147"/>
      <c r="C293" s="147"/>
      <c r="D293" s="147"/>
      <c r="E293" s="147"/>
      <c r="F293" s="147"/>
      <c r="G293" s="147"/>
      <c r="H293" s="147"/>
      <c r="I293" s="147"/>
      <c r="J293" s="147"/>
      <c r="K293" s="147"/>
      <c r="L293" s="147"/>
      <c r="M293" s="147"/>
      <c r="N293" s="147"/>
      <c r="O293" s="147"/>
      <c r="P293" s="147"/>
      <c r="Q293" s="147"/>
      <c r="R293" s="147"/>
      <c r="S293" s="147"/>
      <c r="T293" s="147"/>
      <c r="U293" s="147"/>
      <c r="V293" s="147"/>
      <c r="W293" s="147"/>
      <c r="X293" s="147"/>
      <c r="Y293" s="147"/>
      <c r="Z293" s="147"/>
      <c r="AA293" s="147"/>
      <c r="AB293" s="147"/>
      <c r="AC293" s="147"/>
      <c r="AD293" s="147"/>
      <c r="AE293" s="147"/>
      <c r="AF293" s="147"/>
      <c r="AG293" s="147"/>
    </row>
    <row r="294" spans="1:33">
      <c r="A294" s="148"/>
      <c r="B294" s="147"/>
      <c r="C294" s="147"/>
      <c r="D294" s="147"/>
      <c r="E294" s="147"/>
      <c r="F294" s="147"/>
      <c r="G294" s="147"/>
      <c r="H294" s="147"/>
      <c r="I294" s="147"/>
      <c r="J294" s="147"/>
      <c r="K294" s="147"/>
      <c r="L294" s="147"/>
      <c r="M294" s="147"/>
      <c r="N294" s="147"/>
      <c r="O294" s="147"/>
      <c r="P294" s="147"/>
      <c r="Q294" s="147"/>
      <c r="R294" s="147"/>
      <c r="S294" s="147"/>
      <c r="T294" s="147"/>
      <c r="U294" s="147"/>
      <c r="V294" s="147"/>
      <c r="W294" s="147"/>
      <c r="X294" s="147"/>
      <c r="Y294" s="147"/>
      <c r="Z294" s="147"/>
      <c r="AA294" s="147"/>
      <c r="AB294" s="147"/>
      <c r="AC294" s="147"/>
      <c r="AD294" s="147"/>
      <c r="AE294" s="147"/>
      <c r="AF294" s="147"/>
      <c r="AG294" s="147"/>
    </row>
    <row r="295" spans="1:33">
      <c r="A295" s="148"/>
      <c r="B295" s="147"/>
      <c r="C295" s="147"/>
      <c r="D295" s="147"/>
      <c r="E295" s="147"/>
      <c r="F295" s="147"/>
      <c r="G295" s="147"/>
      <c r="H295" s="147"/>
      <c r="I295" s="147"/>
      <c r="J295" s="147"/>
      <c r="K295" s="147"/>
      <c r="L295" s="147"/>
      <c r="M295" s="147"/>
      <c r="N295" s="147"/>
      <c r="O295" s="147"/>
      <c r="P295" s="147"/>
      <c r="Q295" s="147"/>
      <c r="R295" s="147"/>
      <c r="S295" s="147"/>
      <c r="T295" s="147"/>
      <c r="U295" s="147"/>
      <c r="V295" s="147"/>
      <c r="W295" s="147"/>
      <c r="X295" s="147"/>
      <c r="Y295" s="147"/>
      <c r="Z295" s="147"/>
      <c r="AA295" s="147"/>
      <c r="AB295" s="147"/>
      <c r="AC295" s="147"/>
      <c r="AD295" s="147"/>
      <c r="AE295" s="147"/>
      <c r="AF295" s="147"/>
      <c r="AG295" s="147"/>
    </row>
    <row r="296" spans="1:33">
      <c r="A296" s="148"/>
      <c r="B296" s="147"/>
      <c r="C296" s="147"/>
      <c r="D296" s="147"/>
      <c r="E296" s="147"/>
      <c r="F296" s="147"/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/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/>
      <c r="AB296" s="147"/>
      <c r="AC296" s="147"/>
      <c r="AD296" s="147"/>
      <c r="AE296" s="147"/>
      <c r="AF296" s="147"/>
      <c r="AG296" s="147"/>
    </row>
    <row r="297" spans="1:33">
      <c r="A297" s="148"/>
      <c r="B297" s="147"/>
      <c r="C297" s="147"/>
      <c r="D297" s="147"/>
      <c r="E297" s="147"/>
      <c r="F297" s="147"/>
      <c r="G297" s="147"/>
      <c r="H297" s="147"/>
      <c r="I297" s="147"/>
      <c r="J297" s="147"/>
      <c r="K297" s="147"/>
      <c r="L297" s="147"/>
      <c r="M297" s="147"/>
      <c r="N297" s="147"/>
      <c r="O297" s="147"/>
      <c r="P297" s="147"/>
      <c r="Q297" s="147"/>
      <c r="R297" s="147"/>
      <c r="S297" s="147"/>
      <c r="T297" s="147"/>
      <c r="U297" s="147"/>
      <c r="V297" s="147"/>
      <c r="W297" s="147"/>
      <c r="X297" s="147"/>
      <c r="Y297" s="147"/>
      <c r="Z297" s="147"/>
      <c r="AA297" s="147"/>
      <c r="AB297" s="147"/>
      <c r="AC297" s="147"/>
      <c r="AD297" s="147"/>
      <c r="AE297" s="147"/>
      <c r="AF297" s="147"/>
      <c r="AG297" s="147"/>
    </row>
    <row r="298" spans="1:33">
      <c r="A298" s="148"/>
      <c r="B298" s="147"/>
      <c r="C298" s="147"/>
      <c r="D298" s="147"/>
      <c r="E298" s="147"/>
      <c r="F298" s="147"/>
      <c r="G298" s="147"/>
      <c r="H298" s="147"/>
      <c r="I298" s="147"/>
      <c r="J298" s="147"/>
      <c r="K298" s="147"/>
      <c r="L298" s="147"/>
      <c r="M298" s="147"/>
      <c r="N298" s="147"/>
      <c r="O298" s="147"/>
      <c r="P298" s="147"/>
      <c r="Q298" s="147"/>
      <c r="R298" s="147"/>
      <c r="S298" s="147"/>
      <c r="T298" s="147"/>
      <c r="U298" s="147"/>
      <c r="V298" s="147"/>
      <c r="W298" s="147"/>
      <c r="X298" s="147"/>
      <c r="Y298" s="147"/>
      <c r="Z298" s="147"/>
      <c r="AA298" s="147"/>
      <c r="AB298" s="147"/>
      <c r="AC298" s="147"/>
      <c r="AD298" s="147"/>
      <c r="AE298" s="147"/>
      <c r="AF298" s="147"/>
      <c r="AG298" s="147"/>
    </row>
    <row r="299" spans="1:33">
      <c r="A299" s="148"/>
      <c r="B299" s="147"/>
      <c r="C299" s="147"/>
      <c r="D299" s="147"/>
      <c r="E299" s="147"/>
      <c r="F299" s="147"/>
      <c r="G299" s="147"/>
      <c r="H299" s="147"/>
      <c r="I299" s="147"/>
      <c r="J299" s="147"/>
      <c r="K299" s="147"/>
      <c r="L299" s="147"/>
      <c r="M299" s="147"/>
      <c r="N299" s="147"/>
      <c r="O299" s="147"/>
      <c r="P299" s="147"/>
      <c r="Q299" s="147"/>
      <c r="R299" s="147"/>
      <c r="S299" s="147"/>
      <c r="T299" s="147"/>
      <c r="U299" s="147"/>
      <c r="V299" s="147"/>
      <c r="W299" s="147"/>
      <c r="X299" s="147"/>
      <c r="Y299" s="147"/>
      <c r="Z299" s="147"/>
      <c r="AA299" s="147"/>
      <c r="AB299" s="147"/>
      <c r="AC299" s="147"/>
      <c r="AD299" s="147"/>
      <c r="AE299" s="147"/>
      <c r="AF299" s="147"/>
      <c r="AG299" s="147"/>
    </row>
    <row r="300" spans="1:33">
      <c r="A300" s="148"/>
      <c r="B300" s="147"/>
      <c r="C300" s="147"/>
      <c r="D300" s="147"/>
      <c r="E300" s="147"/>
      <c r="F300" s="147"/>
      <c r="G300" s="147"/>
      <c r="H300" s="147"/>
      <c r="I300" s="147"/>
      <c r="J300" s="147"/>
      <c r="K300" s="147"/>
      <c r="L300" s="147"/>
      <c r="M300" s="147"/>
      <c r="N300" s="147"/>
      <c r="O300" s="147"/>
      <c r="P300" s="147"/>
      <c r="Q300" s="147"/>
      <c r="R300" s="147"/>
      <c r="S300" s="147"/>
      <c r="T300" s="147"/>
      <c r="U300" s="147"/>
      <c r="V300" s="147"/>
      <c r="W300" s="147"/>
      <c r="X300" s="147"/>
      <c r="Y300" s="147"/>
      <c r="Z300" s="147"/>
      <c r="AA300" s="147"/>
      <c r="AB300" s="147"/>
      <c r="AC300" s="147"/>
      <c r="AD300" s="147"/>
      <c r="AE300" s="147"/>
      <c r="AF300" s="147"/>
      <c r="AG300" s="147"/>
    </row>
    <row r="301" spans="1:33">
      <c r="A301" s="148"/>
      <c r="B301" s="147"/>
      <c r="C301" s="147"/>
      <c r="D301" s="147"/>
      <c r="E301" s="147"/>
      <c r="F301" s="147"/>
      <c r="G301" s="147"/>
      <c r="H301" s="147"/>
      <c r="I301" s="147"/>
      <c r="J301" s="147"/>
      <c r="K301" s="147"/>
      <c r="L301" s="147"/>
      <c r="M301" s="147"/>
      <c r="N301" s="147"/>
      <c r="O301" s="147"/>
      <c r="P301" s="147"/>
      <c r="Q301" s="147"/>
      <c r="R301" s="147"/>
      <c r="S301" s="147"/>
      <c r="T301" s="147"/>
      <c r="U301" s="147"/>
      <c r="V301" s="147"/>
      <c r="W301" s="147"/>
      <c r="X301" s="147"/>
      <c r="Y301" s="147"/>
      <c r="Z301" s="147"/>
      <c r="AA301" s="147"/>
      <c r="AB301" s="147"/>
      <c r="AC301" s="147"/>
      <c r="AD301" s="147"/>
      <c r="AE301" s="147"/>
      <c r="AF301" s="147"/>
      <c r="AG301" s="147"/>
    </row>
    <row r="302" spans="1:33">
      <c r="A302" s="148"/>
      <c r="B302" s="147"/>
      <c r="C302" s="147"/>
      <c r="D302" s="147"/>
      <c r="E302" s="147"/>
      <c r="F302" s="147"/>
      <c r="G302" s="147"/>
      <c r="H302" s="147"/>
      <c r="I302" s="147"/>
      <c r="J302" s="147"/>
      <c r="K302" s="147"/>
      <c r="L302" s="147"/>
      <c r="M302" s="147"/>
      <c r="N302" s="147"/>
      <c r="O302" s="147"/>
      <c r="P302" s="147"/>
      <c r="Q302" s="147"/>
      <c r="R302" s="147"/>
      <c r="S302" s="147"/>
      <c r="T302" s="147"/>
      <c r="U302" s="147"/>
      <c r="V302" s="147"/>
      <c r="W302" s="147"/>
      <c r="X302" s="147"/>
      <c r="Y302" s="147"/>
      <c r="Z302" s="147"/>
      <c r="AA302" s="147"/>
      <c r="AB302" s="147"/>
      <c r="AC302" s="147"/>
      <c r="AD302" s="147"/>
      <c r="AE302" s="147"/>
      <c r="AF302" s="147"/>
      <c r="AG302" s="147"/>
    </row>
    <row r="303" spans="1:33">
      <c r="A303" s="148"/>
      <c r="B303" s="147"/>
      <c r="C303" s="147"/>
      <c r="D303" s="147"/>
      <c r="E303" s="147"/>
      <c r="F303" s="147"/>
      <c r="G303" s="147"/>
      <c r="H303" s="147"/>
      <c r="I303" s="147"/>
      <c r="J303" s="147"/>
      <c r="K303" s="147"/>
      <c r="L303" s="147"/>
      <c r="M303" s="147"/>
      <c r="N303" s="147"/>
      <c r="O303" s="147"/>
      <c r="P303" s="147"/>
      <c r="Q303" s="147"/>
      <c r="R303" s="147"/>
      <c r="S303" s="147"/>
      <c r="T303" s="147"/>
      <c r="U303" s="147"/>
      <c r="V303" s="147"/>
      <c r="W303" s="147"/>
      <c r="X303" s="147"/>
      <c r="Y303" s="147"/>
      <c r="Z303" s="147"/>
      <c r="AA303" s="147"/>
      <c r="AB303" s="147"/>
      <c r="AC303" s="147"/>
      <c r="AD303" s="147"/>
      <c r="AE303" s="147"/>
      <c r="AF303" s="147"/>
      <c r="AG303" s="147"/>
    </row>
    <row r="304" spans="1:33">
      <c r="A304" s="148"/>
      <c r="B304" s="147"/>
      <c r="C304" s="147"/>
      <c r="D304" s="147"/>
      <c r="E304" s="147"/>
      <c r="F304" s="147"/>
      <c r="G304" s="147"/>
      <c r="H304" s="147"/>
      <c r="I304" s="147"/>
      <c r="J304" s="147"/>
      <c r="K304" s="147"/>
      <c r="L304" s="147"/>
      <c r="M304" s="147"/>
      <c r="N304" s="147"/>
      <c r="O304" s="147"/>
      <c r="P304" s="147"/>
      <c r="Q304" s="147"/>
      <c r="R304" s="147"/>
      <c r="S304" s="147"/>
      <c r="T304" s="147"/>
      <c r="U304" s="147"/>
      <c r="V304" s="147"/>
      <c r="W304" s="147"/>
      <c r="X304" s="147"/>
      <c r="Y304" s="147"/>
      <c r="Z304" s="147"/>
      <c r="AA304" s="147"/>
      <c r="AB304" s="147"/>
      <c r="AC304" s="147"/>
      <c r="AD304" s="147"/>
      <c r="AE304" s="147"/>
      <c r="AF304" s="147"/>
      <c r="AG304" s="147"/>
    </row>
    <row r="305" spans="1:33">
      <c r="A305" s="148"/>
      <c r="B305" s="147"/>
      <c r="C305" s="147"/>
      <c r="D305" s="147"/>
      <c r="E305" s="147"/>
      <c r="F305" s="147"/>
      <c r="G305" s="147"/>
      <c r="H305" s="147"/>
      <c r="I305" s="147"/>
      <c r="J305" s="147"/>
      <c r="K305" s="147"/>
      <c r="L305" s="147"/>
      <c r="M305" s="147"/>
      <c r="N305" s="147"/>
      <c r="O305" s="147"/>
      <c r="P305" s="147"/>
      <c r="Q305" s="147"/>
      <c r="R305" s="147"/>
      <c r="S305" s="147"/>
      <c r="T305" s="147"/>
      <c r="U305" s="147"/>
      <c r="V305" s="147"/>
      <c r="W305" s="147"/>
      <c r="X305" s="147"/>
      <c r="Y305" s="147"/>
      <c r="Z305" s="147"/>
      <c r="AA305" s="147"/>
      <c r="AB305" s="147"/>
      <c r="AC305" s="147"/>
      <c r="AD305" s="147"/>
      <c r="AE305" s="147"/>
      <c r="AF305" s="147"/>
      <c r="AG305" s="147"/>
    </row>
    <row r="306" spans="1:33">
      <c r="A306" s="148"/>
      <c r="B306" s="147"/>
      <c r="C306" s="147"/>
      <c r="D306" s="147"/>
      <c r="E306" s="147"/>
      <c r="F306" s="147"/>
      <c r="G306" s="147"/>
      <c r="H306" s="147"/>
      <c r="I306" s="147"/>
      <c r="J306" s="147"/>
      <c r="K306" s="147"/>
      <c r="L306" s="147"/>
      <c r="M306" s="147"/>
      <c r="N306" s="147"/>
      <c r="O306" s="147"/>
      <c r="P306" s="147"/>
      <c r="Q306" s="147"/>
      <c r="R306" s="147"/>
      <c r="S306" s="147"/>
      <c r="T306" s="147"/>
      <c r="U306" s="147"/>
      <c r="V306" s="147"/>
      <c r="W306" s="147"/>
      <c r="X306" s="147"/>
      <c r="Y306" s="147"/>
      <c r="Z306" s="147"/>
      <c r="AA306" s="147"/>
      <c r="AB306" s="147"/>
      <c r="AC306" s="147"/>
      <c r="AD306" s="147"/>
      <c r="AE306" s="147"/>
      <c r="AF306" s="147"/>
      <c r="AG306" s="147"/>
    </row>
    <row r="307" spans="1:33">
      <c r="A307" s="148"/>
      <c r="B307" s="147"/>
      <c r="C307" s="147"/>
      <c r="D307" s="147"/>
      <c r="E307" s="147"/>
      <c r="F307" s="147"/>
      <c r="G307" s="147"/>
      <c r="H307" s="147"/>
      <c r="I307" s="147"/>
      <c r="J307" s="147"/>
      <c r="K307" s="147"/>
      <c r="L307" s="147"/>
      <c r="M307" s="147"/>
      <c r="N307" s="147"/>
      <c r="O307" s="147"/>
      <c r="P307" s="147"/>
      <c r="Q307" s="147"/>
      <c r="R307" s="147"/>
      <c r="S307" s="147"/>
      <c r="T307" s="147"/>
      <c r="U307" s="147"/>
      <c r="V307" s="147"/>
      <c r="W307" s="147"/>
      <c r="X307" s="147"/>
      <c r="Y307" s="147"/>
      <c r="Z307" s="147"/>
      <c r="AA307" s="147"/>
      <c r="AB307" s="147"/>
      <c r="AC307" s="147"/>
      <c r="AD307" s="147"/>
      <c r="AE307" s="147"/>
      <c r="AF307" s="147"/>
      <c r="AG307" s="147"/>
    </row>
    <row r="308" spans="1:33">
      <c r="A308" s="148"/>
      <c r="B308" s="147"/>
      <c r="C308" s="147"/>
      <c r="D308" s="147"/>
      <c r="E308" s="147"/>
      <c r="F308" s="147"/>
      <c r="G308" s="147"/>
      <c r="H308" s="147"/>
      <c r="I308" s="147"/>
      <c r="J308" s="147"/>
      <c r="K308" s="147"/>
      <c r="L308" s="147"/>
      <c r="M308" s="147"/>
      <c r="N308" s="147"/>
      <c r="O308" s="147"/>
      <c r="P308" s="147"/>
      <c r="Q308" s="147"/>
      <c r="R308" s="147"/>
      <c r="S308" s="147"/>
      <c r="T308" s="147"/>
      <c r="U308" s="147"/>
      <c r="V308" s="147"/>
      <c r="W308" s="147"/>
      <c r="X308" s="147"/>
      <c r="Y308" s="147"/>
      <c r="Z308" s="147"/>
      <c r="AA308" s="147"/>
      <c r="AB308" s="147"/>
      <c r="AC308" s="147"/>
      <c r="AD308" s="147"/>
      <c r="AE308" s="147"/>
      <c r="AF308" s="147"/>
      <c r="AG308" s="147"/>
    </row>
    <row r="309" spans="1:33">
      <c r="A309" s="148"/>
      <c r="B309" s="147"/>
      <c r="C309" s="147"/>
      <c r="D309" s="147"/>
      <c r="E309" s="147"/>
      <c r="F309" s="147"/>
      <c r="G309" s="147"/>
      <c r="H309" s="147"/>
      <c r="I309" s="147"/>
      <c r="J309" s="147"/>
      <c r="K309" s="147"/>
      <c r="L309" s="147"/>
      <c r="M309" s="147"/>
      <c r="N309" s="147"/>
      <c r="O309" s="147"/>
      <c r="P309" s="147"/>
      <c r="Q309" s="147"/>
      <c r="R309" s="147"/>
      <c r="S309" s="147"/>
      <c r="T309" s="147"/>
      <c r="U309" s="147"/>
      <c r="V309" s="147"/>
      <c r="W309" s="147"/>
      <c r="X309" s="147"/>
      <c r="Y309" s="147"/>
      <c r="Z309" s="147"/>
      <c r="AA309" s="147"/>
      <c r="AB309" s="147"/>
      <c r="AC309" s="147"/>
      <c r="AD309" s="147"/>
      <c r="AE309" s="147"/>
      <c r="AF309" s="147"/>
      <c r="AG309" s="147"/>
    </row>
    <row r="310" spans="1:33">
      <c r="A310" s="148"/>
      <c r="B310" s="147"/>
      <c r="C310" s="147"/>
      <c r="D310" s="147"/>
      <c r="E310" s="147"/>
      <c r="F310" s="147"/>
      <c r="G310" s="147"/>
      <c r="H310" s="147"/>
      <c r="I310" s="147"/>
      <c r="J310" s="147"/>
      <c r="K310" s="147"/>
      <c r="L310" s="147"/>
      <c r="M310" s="147"/>
      <c r="N310" s="147"/>
      <c r="O310" s="147"/>
      <c r="P310" s="147"/>
      <c r="Q310" s="147"/>
      <c r="R310" s="147"/>
      <c r="S310" s="147"/>
      <c r="T310" s="147"/>
      <c r="U310" s="147"/>
      <c r="V310" s="147"/>
      <c r="W310" s="147"/>
      <c r="X310" s="147"/>
      <c r="Y310" s="147"/>
      <c r="Z310" s="147"/>
      <c r="AA310" s="147"/>
      <c r="AB310" s="147"/>
      <c r="AC310" s="147"/>
      <c r="AD310" s="147"/>
      <c r="AE310" s="147"/>
      <c r="AF310" s="147"/>
      <c r="AG310" s="147"/>
    </row>
    <row r="311" spans="1:33">
      <c r="A311" s="148"/>
      <c r="B311" s="147"/>
      <c r="C311" s="147"/>
      <c r="D311" s="147"/>
      <c r="E311" s="147"/>
      <c r="F311" s="147"/>
      <c r="G311" s="147"/>
      <c r="H311" s="147"/>
      <c r="I311" s="147"/>
      <c r="J311" s="147"/>
      <c r="K311" s="147"/>
      <c r="L311" s="147"/>
      <c r="M311" s="147"/>
      <c r="N311" s="147"/>
      <c r="O311" s="147"/>
      <c r="P311" s="147"/>
      <c r="Q311" s="147"/>
      <c r="R311" s="147"/>
      <c r="S311" s="147"/>
      <c r="T311" s="147"/>
      <c r="U311" s="147"/>
      <c r="V311" s="147"/>
      <c r="W311" s="147"/>
      <c r="X311" s="147"/>
      <c r="Y311" s="147"/>
      <c r="Z311" s="147"/>
      <c r="AA311" s="147"/>
      <c r="AB311" s="147"/>
      <c r="AC311" s="147"/>
      <c r="AD311" s="147"/>
      <c r="AE311" s="147"/>
      <c r="AF311" s="147"/>
      <c r="AG311" s="147"/>
    </row>
    <row r="312" spans="1:33">
      <c r="A312" s="148"/>
      <c r="B312" s="147"/>
      <c r="C312" s="147"/>
      <c r="D312" s="147"/>
      <c r="E312" s="147"/>
      <c r="F312" s="147"/>
      <c r="G312" s="147"/>
      <c r="H312" s="147"/>
      <c r="I312" s="147"/>
      <c r="J312" s="147"/>
      <c r="K312" s="147"/>
      <c r="L312" s="147"/>
      <c r="M312" s="147"/>
      <c r="N312" s="147"/>
      <c r="O312" s="147"/>
      <c r="P312" s="147"/>
      <c r="Q312" s="147"/>
      <c r="R312" s="147"/>
      <c r="S312" s="147"/>
      <c r="T312" s="147"/>
      <c r="U312" s="147"/>
      <c r="V312" s="147"/>
      <c r="W312" s="147"/>
      <c r="X312" s="147"/>
      <c r="Y312" s="147"/>
      <c r="Z312" s="147"/>
      <c r="AA312" s="147"/>
      <c r="AB312" s="147"/>
      <c r="AC312" s="147"/>
      <c r="AD312" s="147"/>
      <c r="AE312" s="147"/>
      <c r="AF312" s="147"/>
      <c r="AG312" s="147"/>
    </row>
    <row r="313" spans="1:33">
      <c r="A313" s="148"/>
      <c r="B313" s="147"/>
      <c r="C313" s="147"/>
      <c r="D313" s="147"/>
      <c r="E313" s="147"/>
      <c r="F313" s="147"/>
      <c r="G313" s="147"/>
      <c r="H313" s="147"/>
      <c r="I313" s="147"/>
      <c r="J313" s="147"/>
      <c r="K313" s="147"/>
      <c r="L313" s="147"/>
      <c r="M313" s="147"/>
      <c r="N313" s="147"/>
      <c r="O313" s="147"/>
      <c r="P313" s="147"/>
      <c r="Q313" s="147"/>
      <c r="R313" s="147"/>
      <c r="S313" s="147"/>
      <c r="T313" s="147"/>
      <c r="U313" s="147"/>
      <c r="V313" s="147"/>
      <c r="W313" s="147"/>
      <c r="X313" s="147"/>
      <c r="Y313" s="147"/>
      <c r="Z313" s="147"/>
      <c r="AA313" s="147"/>
      <c r="AB313" s="147"/>
      <c r="AC313" s="147"/>
      <c r="AD313" s="147"/>
      <c r="AE313" s="147"/>
      <c r="AF313" s="147"/>
      <c r="AG313" s="147"/>
    </row>
    <row r="314" spans="1:33">
      <c r="A314" s="148"/>
      <c r="B314" s="147"/>
      <c r="C314" s="147"/>
      <c r="D314" s="147"/>
      <c r="E314" s="147"/>
      <c r="F314" s="147"/>
      <c r="G314" s="147"/>
      <c r="H314" s="147"/>
      <c r="I314" s="147"/>
      <c r="J314" s="147"/>
      <c r="K314" s="147"/>
      <c r="L314" s="147"/>
      <c r="M314" s="147"/>
      <c r="N314" s="147"/>
      <c r="O314" s="147"/>
      <c r="P314" s="147"/>
      <c r="Q314" s="147"/>
      <c r="R314" s="147"/>
      <c r="S314" s="147"/>
      <c r="T314" s="147"/>
      <c r="U314" s="147"/>
      <c r="V314" s="147"/>
      <c r="W314" s="147"/>
      <c r="X314" s="147"/>
      <c r="Y314" s="147"/>
      <c r="Z314" s="147"/>
      <c r="AA314" s="147"/>
      <c r="AB314" s="147"/>
      <c r="AC314" s="147"/>
      <c r="AD314" s="147"/>
      <c r="AE314" s="147"/>
      <c r="AF314" s="147"/>
      <c r="AG314" s="147"/>
    </row>
    <row r="315" spans="1:33">
      <c r="A315" s="148"/>
      <c r="B315" s="147"/>
      <c r="C315" s="147"/>
      <c r="D315" s="147"/>
      <c r="E315" s="147"/>
      <c r="F315" s="147"/>
      <c r="G315" s="147"/>
      <c r="H315" s="147"/>
      <c r="I315" s="147"/>
      <c r="J315" s="147"/>
      <c r="K315" s="147"/>
      <c r="L315" s="147"/>
      <c r="M315" s="147"/>
      <c r="N315" s="147"/>
      <c r="O315" s="147"/>
      <c r="P315" s="147"/>
      <c r="Q315" s="147"/>
      <c r="R315" s="147"/>
      <c r="S315" s="147"/>
      <c r="T315" s="147"/>
      <c r="U315" s="147"/>
      <c r="V315" s="147"/>
      <c r="W315" s="147"/>
      <c r="X315" s="147"/>
      <c r="Y315" s="147"/>
      <c r="Z315" s="147"/>
      <c r="AA315" s="147"/>
      <c r="AB315" s="147"/>
      <c r="AC315" s="147"/>
      <c r="AD315" s="147"/>
      <c r="AE315" s="147"/>
      <c r="AF315" s="147"/>
      <c r="AG315" s="147"/>
    </row>
    <row r="316" spans="1:33">
      <c r="A316" s="148"/>
      <c r="B316" s="147"/>
      <c r="C316" s="147"/>
      <c r="D316" s="147"/>
      <c r="E316" s="147"/>
      <c r="F316" s="147"/>
      <c r="G316" s="147"/>
      <c r="H316" s="147"/>
      <c r="I316" s="147"/>
      <c r="J316" s="147"/>
      <c r="K316" s="147"/>
      <c r="L316" s="147"/>
      <c r="M316" s="147"/>
      <c r="N316" s="147"/>
      <c r="O316" s="147"/>
      <c r="P316" s="147"/>
      <c r="Q316" s="147"/>
      <c r="R316" s="147"/>
      <c r="S316" s="147"/>
      <c r="T316" s="147"/>
      <c r="U316" s="147"/>
      <c r="V316" s="147"/>
      <c r="W316" s="147"/>
      <c r="X316" s="147"/>
      <c r="Y316" s="147"/>
      <c r="Z316" s="147"/>
      <c r="AA316" s="147"/>
      <c r="AB316" s="147"/>
      <c r="AC316" s="147"/>
      <c r="AD316" s="147"/>
      <c r="AE316" s="147"/>
      <c r="AF316" s="147"/>
      <c r="AG316" s="147"/>
    </row>
    <row r="317" spans="1:33">
      <c r="A317" s="148"/>
      <c r="B317" s="147"/>
      <c r="C317" s="147"/>
      <c r="D317" s="147"/>
      <c r="E317" s="147"/>
      <c r="F317" s="147"/>
      <c r="G317" s="147"/>
      <c r="H317" s="147"/>
      <c r="I317" s="147"/>
      <c r="J317" s="147"/>
      <c r="K317" s="147"/>
      <c r="L317" s="147"/>
      <c r="M317" s="147"/>
      <c r="N317" s="147"/>
      <c r="O317" s="147"/>
      <c r="P317" s="147"/>
      <c r="Q317" s="147"/>
      <c r="R317" s="147"/>
      <c r="S317" s="147"/>
      <c r="T317" s="147"/>
      <c r="U317" s="147"/>
      <c r="V317" s="147"/>
      <c r="W317" s="147"/>
      <c r="X317" s="147"/>
      <c r="Y317" s="147"/>
      <c r="Z317" s="147"/>
      <c r="AA317" s="147"/>
      <c r="AB317" s="147"/>
      <c r="AC317" s="147"/>
      <c r="AD317" s="147"/>
      <c r="AE317" s="147"/>
      <c r="AF317" s="147"/>
      <c r="AG317" s="147"/>
    </row>
    <row r="318" spans="1:33">
      <c r="A318" s="148"/>
      <c r="B318" s="147"/>
      <c r="C318" s="147"/>
      <c r="D318" s="147"/>
      <c r="E318" s="147"/>
      <c r="F318" s="147"/>
      <c r="G318" s="147"/>
      <c r="H318" s="147"/>
      <c r="I318" s="147"/>
      <c r="J318" s="147"/>
      <c r="K318" s="147"/>
      <c r="L318" s="147"/>
      <c r="M318" s="147"/>
      <c r="N318" s="147"/>
      <c r="O318" s="147"/>
      <c r="P318" s="147"/>
      <c r="Q318" s="147"/>
      <c r="R318" s="147"/>
      <c r="S318" s="147"/>
      <c r="T318" s="147"/>
      <c r="U318" s="147"/>
      <c r="V318" s="147"/>
      <c r="W318" s="147"/>
      <c r="X318" s="147"/>
      <c r="Y318" s="147"/>
      <c r="Z318" s="147"/>
      <c r="AA318" s="147"/>
      <c r="AB318" s="147"/>
      <c r="AC318" s="147"/>
      <c r="AD318" s="147"/>
      <c r="AE318" s="147"/>
      <c r="AF318" s="147"/>
      <c r="AG318" s="147"/>
    </row>
    <row r="319" spans="1:33">
      <c r="A319" s="148"/>
      <c r="B319" s="147"/>
      <c r="C319" s="147"/>
      <c r="D319" s="147"/>
      <c r="E319" s="147"/>
      <c r="F319" s="147"/>
      <c r="G319" s="147"/>
      <c r="H319" s="147"/>
      <c r="I319" s="147"/>
      <c r="J319" s="147"/>
      <c r="K319" s="147"/>
      <c r="L319" s="147"/>
      <c r="M319" s="147"/>
      <c r="N319" s="147"/>
      <c r="O319" s="147"/>
      <c r="P319" s="147"/>
      <c r="Q319" s="147"/>
      <c r="R319" s="147"/>
      <c r="S319" s="147"/>
      <c r="T319" s="147"/>
      <c r="U319" s="147"/>
      <c r="V319" s="147"/>
      <c r="W319" s="147"/>
      <c r="X319" s="147"/>
      <c r="Y319" s="147"/>
      <c r="Z319" s="147"/>
      <c r="AA319" s="147"/>
      <c r="AB319" s="147"/>
      <c r="AC319" s="147"/>
      <c r="AD319" s="147"/>
      <c r="AE319" s="147"/>
      <c r="AF319" s="147"/>
      <c r="AG319" s="147"/>
    </row>
    <row r="320" spans="1:33">
      <c r="A320" s="148"/>
      <c r="B320" s="147"/>
      <c r="C320" s="147"/>
      <c r="D320" s="147"/>
      <c r="E320" s="147"/>
      <c r="F320" s="147"/>
      <c r="G320" s="147"/>
      <c r="H320" s="147"/>
      <c r="I320" s="147"/>
      <c r="J320" s="147"/>
      <c r="K320" s="147"/>
      <c r="L320" s="147"/>
      <c r="M320" s="147"/>
      <c r="N320" s="147"/>
      <c r="O320" s="147"/>
      <c r="P320" s="147"/>
      <c r="Q320" s="147"/>
      <c r="R320" s="147"/>
      <c r="S320" s="147"/>
      <c r="T320" s="147"/>
      <c r="U320" s="147"/>
      <c r="V320" s="147"/>
      <c r="W320" s="147"/>
      <c r="X320" s="147"/>
      <c r="Y320" s="147"/>
      <c r="Z320" s="147"/>
      <c r="AA320" s="147"/>
      <c r="AB320" s="147"/>
      <c r="AC320" s="147"/>
      <c r="AD320" s="147"/>
      <c r="AE320" s="147"/>
      <c r="AF320" s="147"/>
      <c r="AG320" s="147"/>
    </row>
    <row r="321" spans="1:33">
      <c r="A321" s="148"/>
      <c r="B321" s="147"/>
      <c r="C321" s="147"/>
      <c r="D321" s="147"/>
      <c r="E321" s="147"/>
      <c r="F321" s="147"/>
      <c r="G321" s="147"/>
      <c r="H321" s="147"/>
      <c r="I321" s="147"/>
      <c r="J321" s="147"/>
      <c r="K321" s="147"/>
      <c r="L321" s="147"/>
      <c r="M321" s="147"/>
      <c r="N321" s="147"/>
      <c r="O321" s="147"/>
      <c r="P321" s="147"/>
      <c r="Q321" s="147"/>
      <c r="R321" s="147"/>
      <c r="S321" s="147"/>
      <c r="T321" s="147"/>
      <c r="U321" s="147"/>
      <c r="V321" s="147"/>
      <c r="W321" s="147"/>
      <c r="X321" s="147"/>
      <c r="Y321" s="147"/>
      <c r="Z321" s="147"/>
      <c r="AA321" s="147"/>
      <c r="AB321" s="147"/>
      <c r="AC321" s="147"/>
      <c r="AD321" s="147"/>
      <c r="AE321" s="147"/>
      <c r="AF321" s="147"/>
      <c r="AG321" s="147"/>
    </row>
    <row r="322" spans="1:33">
      <c r="A322" s="148"/>
      <c r="B322" s="147"/>
      <c r="C322" s="147"/>
      <c r="D322" s="147"/>
      <c r="E322" s="147"/>
      <c r="F322" s="147"/>
      <c r="G322" s="147"/>
      <c r="H322" s="147"/>
      <c r="I322" s="147"/>
      <c r="J322" s="147"/>
      <c r="K322" s="147"/>
      <c r="L322" s="147"/>
      <c r="M322" s="147"/>
      <c r="N322" s="147"/>
      <c r="O322" s="147"/>
      <c r="P322" s="147"/>
      <c r="Q322" s="147"/>
      <c r="R322" s="147"/>
      <c r="S322" s="147"/>
      <c r="T322" s="147"/>
      <c r="U322" s="147"/>
      <c r="V322" s="147"/>
      <c r="W322" s="147"/>
      <c r="X322" s="147"/>
      <c r="Y322" s="147"/>
      <c r="Z322" s="147"/>
      <c r="AA322" s="147"/>
      <c r="AB322" s="147"/>
      <c r="AC322" s="147"/>
      <c r="AD322" s="147"/>
      <c r="AE322" s="147"/>
      <c r="AF322" s="147"/>
      <c r="AG322" s="147"/>
    </row>
    <row r="323" spans="1:33">
      <c r="A323" s="148"/>
      <c r="B323" s="147"/>
      <c r="C323" s="147"/>
      <c r="D323" s="147"/>
      <c r="E323" s="147"/>
      <c r="F323" s="147"/>
      <c r="G323" s="147"/>
      <c r="H323" s="147"/>
      <c r="I323" s="147"/>
      <c r="J323" s="147"/>
      <c r="K323" s="147"/>
      <c r="L323" s="147"/>
      <c r="M323" s="147"/>
      <c r="N323" s="147"/>
      <c r="O323" s="147"/>
      <c r="P323" s="147"/>
      <c r="Q323" s="147"/>
      <c r="R323" s="147"/>
      <c r="S323" s="147"/>
      <c r="T323" s="147"/>
      <c r="U323" s="147"/>
      <c r="V323" s="147"/>
      <c r="W323" s="147"/>
      <c r="X323" s="147"/>
      <c r="Y323" s="147"/>
      <c r="Z323" s="147"/>
      <c r="AA323" s="147"/>
      <c r="AB323" s="147"/>
      <c r="AC323" s="147"/>
      <c r="AD323" s="147"/>
      <c r="AE323" s="147"/>
      <c r="AF323" s="147"/>
      <c r="AG323" s="147"/>
    </row>
    <row r="324" spans="1:33">
      <c r="A324" s="148"/>
      <c r="B324" s="147"/>
      <c r="C324" s="147"/>
      <c r="D324" s="147"/>
      <c r="E324" s="147"/>
      <c r="F324" s="147"/>
      <c r="G324" s="147"/>
      <c r="H324" s="147"/>
      <c r="I324" s="147"/>
      <c r="J324" s="147"/>
      <c r="K324" s="147"/>
      <c r="L324" s="147"/>
      <c r="M324" s="147"/>
      <c r="N324" s="147"/>
      <c r="O324" s="147"/>
      <c r="P324" s="147"/>
      <c r="Q324" s="147"/>
      <c r="R324" s="147"/>
      <c r="S324" s="147"/>
      <c r="T324" s="147"/>
      <c r="U324" s="147"/>
      <c r="V324" s="147"/>
      <c r="W324" s="147"/>
      <c r="X324" s="147"/>
      <c r="Y324" s="147"/>
      <c r="Z324" s="147"/>
      <c r="AA324" s="147"/>
      <c r="AB324" s="147"/>
      <c r="AC324" s="147"/>
      <c r="AD324" s="147"/>
      <c r="AE324" s="147"/>
      <c r="AF324" s="147"/>
      <c r="AG324" s="147"/>
    </row>
    <row r="325" spans="1:33">
      <c r="A325" s="148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47"/>
      <c r="M325" s="147"/>
      <c r="N325" s="147"/>
      <c r="O325" s="147"/>
      <c r="P325" s="147"/>
      <c r="Q325" s="147"/>
      <c r="R325" s="147"/>
      <c r="S325" s="147"/>
      <c r="T325" s="147"/>
      <c r="U325" s="147"/>
      <c r="V325" s="147"/>
      <c r="W325" s="147"/>
      <c r="X325" s="147"/>
      <c r="Y325" s="147"/>
      <c r="Z325" s="147"/>
      <c r="AA325" s="147"/>
      <c r="AB325" s="147"/>
      <c r="AC325" s="147"/>
      <c r="AD325" s="147"/>
      <c r="AE325" s="147"/>
      <c r="AF325" s="147"/>
      <c r="AG325" s="147"/>
    </row>
    <row r="326" spans="1:33">
      <c r="A326" s="148"/>
      <c r="B326" s="147"/>
      <c r="C326" s="147"/>
      <c r="D326" s="147"/>
      <c r="E326" s="147"/>
      <c r="F326" s="147"/>
      <c r="G326" s="147"/>
      <c r="H326" s="147"/>
      <c r="I326" s="147"/>
      <c r="J326" s="147"/>
      <c r="K326" s="147"/>
      <c r="L326" s="147"/>
      <c r="M326" s="147"/>
      <c r="N326" s="147"/>
      <c r="O326" s="147"/>
      <c r="P326" s="147"/>
      <c r="Q326" s="147"/>
      <c r="R326" s="147"/>
      <c r="S326" s="147"/>
      <c r="T326" s="147"/>
      <c r="U326" s="147"/>
      <c r="V326" s="147"/>
      <c r="W326" s="147"/>
      <c r="X326" s="147"/>
      <c r="Y326" s="147"/>
      <c r="Z326" s="147"/>
      <c r="AA326" s="147"/>
      <c r="AB326" s="147"/>
      <c r="AC326" s="147"/>
      <c r="AD326" s="147"/>
      <c r="AE326" s="147"/>
      <c r="AF326" s="147"/>
      <c r="AG326" s="147"/>
    </row>
    <row r="327" spans="1:33">
      <c r="A327" s="148"/>
      <c r="B327" s="147"/>
      <c r="C327" s="147"/>
      <c r="D327" s="147"/>
      <c r="E327" s="147"/>
      <c r="F327" s="147"/>
      <c r="G327" s="147"/>
      <c r="H327" s="147"/>
      <c r="I327" s="147"/>
      <c r="J327" s="147"/>
      <c r="K327" s="147"/>
      <c r="L327" s="147"/>
      <c r="M327" s="147"/>
      <c r="N327" s="147"/>
      <c r="O327" s="147"/>
      <c r="P327" s="147"/>
      <c r="Q327" s="147"/>
      <c r="R327" s="147"/>
      <c r="S327" s="147"/>
      <c r="T327" s="147"/>
      <c r="U327" s="147"/>
      <c r="V327" s="147"/>
      <c r="W327" s="147"/>
      <c r="X327" s="147"/>
      <c r="Y327" s="147"/>
      <c r="Z327" s="147"/>
      <c r="AA327" s="147"/>
      <c r="AB327" s="147"/>
      <c r="AC327" s="147"/>
      <c r="AD327" s="147"/>
      <c r="AE327" s="147"/>
      <c r="AF327" s="147"/>
      <c r="AG327" s="147"/>
    </row>
    <row r="328" spans="1:33">
      <c r="A328" s="148"/>
      <c r="B328" s="147"/>
      <c r="C328" s="147"/>
      <c r="D328" s="147"/>
      <c r="E328" s="147"/>
      <c r="F328" s="147"/>
      <c r="G328" s="147"/>
      <c r="H328" s="147"/>
      <c r="I328" s="147"/>
      <c r="J328" s="147"/>
      <c r="K328" s="147"/>
      <c r="L328" s="147"/>
      <c r="M328" s="147"/>
      <c r="N328" s="147"/>
      <c r="O328" s="147"/>
      <c r="P328" s="147"/>
      <c r="Q328" s="147"/>
      <c r="R328" s="147"/>
      <c r="S328" s="147"/>
      <c r="T328" s="147"/>
      <c r="U328" s="147"/>
      <c r="V328" s="147"/>
      <c r="W328" s="147"/>
      <c r="X328" s="147"/>
      <c r="Y328" s="147"/>
      <c r="Z328" s="147"/>
      <c r="AA328" s="147"/>
      <c r="AB328" s="147"/>
      <c r="AC328" s="147"/>
      <c r="AD328" s="147"/>
      <c r="AE328" s="147"/>
      <c r="AF328" s="147"/>
      <c r="AG328" s="147"/>
    </row>
    <row r="329" spans="1:33">
      <c r="A329" s="148"/>
      <c r="B329" s="147"/>
      <c r="C329" s="147"/>
      <c r="D329" s="147"/>
      <c r="E329" s="147"/>
      <c r="F329" s="147"/>
      <c r="G329" s="147"/>
      <c r="H329" s="147"/>
      <c r="I329" s="147"/>
      <c r="J329" s="147"/>
      <c r="K329" s="147"/>
      <c r="L329" s="147"/>
      <c r="M329" s="147"/>
      <c r="N329" s="147"/>
      <c r="O329" s="147"/>
      <c r="P329" s="147"/>
      <c r="Q329" s="147"/>
      <c r="R329" s="147"/>
      <c r="S329" s="147"/>
      <c r="T329" s="147"/>
      <c r="U329" s="147"/>
      <c r="V329" s="147"/>
      <c r="W329" s="147"/>
      <c r="X329" s="147"/>
      <c r="Y329" s="147"/>
      <c r="Z329" s="147"/>
      <c r="AA329" s="147"/>
      <c r="AB329" s="147"/>
      <c r="AC329" s="147"/>
      <c r="AD329" s="147"/>
      <c r="AE329" s="147"/>
      <c r="AF329" s="147"/>
      <c r="AG329" s="147"/>
    </row>
    <row r="330" spans="1:33">
      <c r="A330" s="148"/>
      <c r="B330" s="147"/>
      <c r="C330" s="147"/>
      <c r="D330" s="147"/>
      <c r="E330" s="147"/>
      <c r="F330" s="147"/>
      <c r="G330" s="147"/>
      <c r="H330" s="147"/>
      <c r="I330" s="147"/>
      <c r="J330" s="147"/>
      <c r="K330" s="147"/>
      <c r="L330" s="147"/>
      <c r="M330" s="147"/>
      <c r="N330" s="147"/>
      <c r="O330" s="147"/>
      <c r="P330" s="147"/>
      <c r="Q330" s="147"/>
      <c r="R330" s="147"/>
      <c r="S330" s="147"/>
      <c r="T330" s="147"/>
      <c r="U330" s="147"/>
      <c r="V330" s="147"/>
      <c r="W330" s="147"/>
      <c r="X330" s="147"/>
      <c r="Y330" s="147"/>
      <c r="Z330" s="147"/>
      <c r="AA330" s="147"/>
      <c r="AB330" s="147"/>
      <c r="AC330" s="147"/>
      <c r="AD330" s="147"/>
      <c r="AE330" s="147"/>
      <c r="AF330" s="147"/>
      <c r="AG330" s="147"/>
    </row>
    <row r="331" spans="1:33">
      <c r="A331" s="148"/>
      <c r="B331" s="147"/>
      <c r="C331" s="147"/>
      <c r="D331" s="147"/>
      <c r="E331" s="147"/>
      <c r="F331" s="147"/>
      <c r="G331" s="147"/>
      <c r="H331" s="147"/>
      <c r="I331" s="147"/>
      <c r="J331" s="147"/>
      <c r="K331" s="147"/>
      <c r="L331" s="147"/>
      <c r="M331" s="147"/>
      <c r="N331" s="147"/>
      <c r="O331" s="147"/>
      <c r="P331" s="147"/>
      <c r="Q331" s="147"/>
      <c r="R331" s="147"/>
      <c r="S331" s="147"/>
      <c r="T331" s="147"/>
      <c r="U331" s="147"/>
      <c r="V331" s="147"/>
      <c r="W331" s="147"/>
      <c r="X331" s="147"/>
      <c r="Y331" s="147"/>
      <c r="Z331" s="147"/>
      <c r="AA331" s="147"/>
      <c r="AB331" s="147"/>
      <c r="AC331" s="147"/>
      <c r="AD331" s="147"/>
      <c r="AE331" s="147"/>
      <c r="AF331" s="147"/>
      <c r="AG331" s="147"/>
    </row>
    <row r="332" spans="1:33">
      <c r="A332" s="148"/>
      <c r="B332" s="147"/>
      <c r="C332" s="147"/>
      <c r="D332" s="147"/>
      <c r="E332" s="147"/>
      <c r="F332" s="147"/>
      <c r="G332" s="147"/>
      <c r="H332" s="147"/>
      <c r="I332" s="147"/>
      <c r="J332" s="147"/>
      <c r="K332" s="147"/>
      <c r="L332" s="147"/>
      <c r="M332" s="147"/>
      <c r="N332" s="147"/>
      <c r="O332" s="147"/>
      <c r="P332" s="147"/>
      <c r="Q332" s="147"/>
      <c r="R332" s="147"/>
      <c r="S332" s="147"/>
      <c r="T332" s="147"/>
      <c r="U332" s="147"/>
      <c r="V332" s="147"/>
      <c r="W332" s="147"/>
      <c r="X332" s="147"/>
      <c r="Y332" s="147"/>
      <c r="Z332" s="147"/>
      <c r="AA332" s="147"/>
      <c r="AB332" s="147"/>
      <c r="AC332" s="147"/>
      <c r="AD332" s="147"/>
      <c r="AE332" s="147"/>
      <c r="AF332" s="147"/>
      <c r="AG332" s="147"/>
    </row>
    <row r="333" spans="1:33">
      <c r="A333" s="148"/>
      <c r="B333" s="147"/>
      <c r="C333" s="147"/>
      <c r="D333" s="147"/>
      <c r="E333" s="147"/>
      <c r="F333" s="147"/>
      <c r="G333" s="147"/>
      <c r="H333" s="147"/>
      <c r="I333" s="147"/>
      <c r="J333" s="147"/>
      <c r="K333" s="147"/>
      <c r="L333" s="147"/>
      <c r="M333" s="147"/>
      <c r="N333" s="147"/>
      <c r="O333" s="147"/>
      <c r="P333" s="147"/>
      <c r="Q333" s="147"/>
      <c r="R333" s="147"/>
      <c r="S333" s="147"/>
      <c r="T333" s="147"/>
      <c r="U333" s="147"/>
      <c r="V333" s="147"/>
      <c r="W333" s="147"/>
      <c r="X333" s="147"/>
      <c r="Y333" s="147"/>
      <c r="Z333" s="147"/>
      <c r="AA333" s="147"/>
      <c r="AB333" s="147"/>
      <c r="AC333" s="147"/>
      <c r="AD333" s="147"/>
      <c r="AE333" s="147"/>
      <c r="AF333" s="147"/>
      <c r="AG333" s="147"/>
    </row>
    <row r="334" spans="1:33">
      <c r="A334" s="148"/>
      <c r="B334" s="147"/>
      <c r="C334" s="147"/>
      <c r="D334" s="147"/>
      <c r="E334" s="147"/>
      <c r="F334" s="147"/>
      <c r="G334" s="147"/>
      <c r="H334" s="147"/>
      <c r="I334" s="147"/>
      <c r="J334" s="147"/>
      <c r="K334" s="147"/>
      <c r="L334" s="147"/>
      <c r="M334" s="147"/>
      <c r="N334" s="147"/>
      <c r="O334" s="147"/>
      <c r="P334" s="147"/>
      <c r="Q334" s="147"/>
      <c r="R334" s="147"/>
      <c r="S334" s="147"/>
      <c r="T334" s="147"/>
      <c r="U334" s="147"/>
      <c r="V334" s="147"/>
      <c r="W334" s="147"/>
      <c r="X334" s="147"/>
      <c r="Y334" s="147"/>
      <c r="Z334" s="147"/>
      <c r="AA334" s="147"/>
      <c r="AB334" s="147"/>
      <c r="AC334" s="147"/>
      <c r="AD334" s="147"/>
      <c r="AE334" s="147"/>
      <c r="AF334" s="147"/>
      <c r="AG334" s="147"/>
    </row>
    <row r="335" spans="1:33">
      <c r="A335" s="148"/>
      <c r="B335" s="147"/>
      <c r="C335" s="147"/>
      <c r="D335" s="147"/>
      <c r="E335" s="147"/>
      <c r="F335" s="147"/>
      <c r="G335" s="147"/>
      <c r="H335" s="147"/>
      <c r="I335" s="147"/>
      <c r="J335" s="147"/>
      <c r="K335" s="147"/>
      <c r="L335" s="147"/>
      <c r="M335" s="147"/>
      <c r="N335" s="147"/>
      <c r="O335" s="147"/>
      <c r="P335" s="147"/>
      <c r="Q335" s="147"/>
      <c r="R335" s="147"/>
      <c r="S335" s="147"/>
      <c r="T335" s="147"/>
      <c r="U335" s="147"/>
      <c r="V335" s="147"/>
      <c r="W335" s="147"/>
      <c r="X335" s="147"/>
      <c r="Y335" s="147"/>
      <c r="Z335" s="147"/>
      <c r="AA335" s="147"/>
      <c r="AB335" s="147"/>
      <c r="AC335" s="147"/>
      <c r="AD335" s="147"/>
      <c r="AE335" s="147"/>
      <c r="AF335" s="147"/>
      <c r="AG335" s="147"/>
    </row>
    <row r="336" spans="1:33">
      <c r="A336" s="148"/>
      <c r="B336" s="147"/>
      <c r="C336" s="147"/>
      <c r="D336" s="147"/>
      <c r="E336" s="147"/>
      <c r="F336" s="147"/>
      <c r="G336" s="147"/>
      <c r="H336" s="147"/>
      <c r="I336" s="147"/>
      <c r="J336" s="147"/>
      <c r="K336" s="147"/>
      <c r="L336" s="147"/>
      <c r="M336" s="147"/>
      <c r="N336" s="147"/>
      <c r="O336" s="147"/>
      <c r="P336" s="147"/>
      <c r="Q336" s="147"/>
      <c r="R336" s="147"/>
      <c r="S336" s="147"/>
      <c r="T336" s="147"/>
      <c r="U336" s="147"/>
      <c r="V336" s="147"/>
      <c r="W336" s="147"/>
      <c r="X336" s="147"/>
      <c r="Y336" s="147"/>
      <c r="Z336" s="147"/>
      <c r="AA336" s="147"/>
      <c r="AB336" s="147"/>
      <c r="AC336" s="147"/>
      <c r="AD336" s="147"/>
      <c r="AE336" s="147"/>
      <c r="AF336" s="147"/>
      <c r="AG336" s="147"/>
    </row>
    <row r="337" spans="1:33">
      <c r="A337" s="148"/>
      <c r="B337" s="147"/>
      <c r="C337" s="147"/>
      <c r="D337" s="147"/>
      <c r="E337" s="147"/>
      <c r="F337" s="147"/>
      <c r="G337" s="147"/>
      <c r="H337" s="147"/>
      <c r="I337" s="147"/>
      <c r="J337" s="147"/>
      <c r="K337" s="147"/>
      <c r="L337" s="147"/>
      <c r="M337" s="147"/>
      <c r="N337" s="147"/>
      <c r="O337" s="147"/>
      <c r="P337" s="147"/>
      <c r="Q337" s="147"/>
      <c r="R337" s="147"/>
      <c r="S337" s="147"/>
      <c r="T337" s="147"/>
      <c r="U337" s="147"/>
      <c r="V337" s="147"/>
      <c r="W337" s="147"/>
      <c r="X337" s="147"/>
      <c r="Y337" s="147"/>
      <c r="Z337" s="147"/>
      <c r="AA337" s="147"/>
      <c r="AB337" s="147"/>
      <c r="AC337" s="147"/>
      <c r="AD337" s="147"/>
      <c r="AE337" s="147"/>
      <c r="AF337" s="147"/>
      <c r="AG337" s="147"/>
    </row>
    <row r="338" spans="1:33">
      <c r="A338" s="148"/>
      <c r="B338" s="147"/>
      <c r="C338" s="147"/>
      <c r="D338" s="147"/>
      <c r="E338" s="147"/>
      <c r="F338" s="147"/>
      <c r="G338" s="147"/>
      <c r="H338" s="147"/>
      <c r="I338" s="147"/>
      <c r="J338" s="147"/>
      <c r="K338" s="147"/>
      <c r="L338" s="147"/>
      <c r="M338" s="147"/>
      <c r="N338" s="147"/>
      <c r="O338" s="147"/>
      <c r="P338" s="147"/>
      <c r="Q338" s="147"/>
      <c r="R338" s="147"/>
      <c r="S338" s="147"/>
      <c r="T338" s="147"/>
      <c r="U338" s="147"/>
      <c r="V338" s="147"/>
      <c r="W338" s="147"/>
      <c r="X338" s="147"/>
      <c r="Y338" s="147"/>
      <c r="Z338" s="147"/>
      <c r="AA338" s="147"/>
      <c r="AB338" s="147"/>
      <c r="AC338" s="147"/>
      <c r="AD338" s="147"/>
      <c r="AE338" s="147"/>
      <c r="AF338" s="147"/>
      <c r="AG338" s="147"/>
    </row>
    <row r="339" spans="1:33">
      <c r="A339" s="148"/>
      <c r="B339" s="147"/>
      <c r="C339" s="147"/>
      <c r="D339" s="147"/>
      <c r="E339" s="147"/>
      <c r="F339" s="147"/>
      <c r="G339" s="147"/>
      <c r="H339" s="147"/>
      <c r="I339" s="147"/>
      <c r="J339" s="147"/>
      <c r="K339" s="147"/>
      <c r="L339" s="147"/>
      <c r="M339" s="147"/>
      <c r="N339" s="147"/>
      <c r="O339" s="147"/>
      <c r="P339" s="147"/>
      <c r="Q339" s="147"/>
      <c r="R339" s="147"/>
      <c r="S339" s="147"/>
      <c r="T339" s="147"/>
      <c r="U339" s="147"/>
      <c r="V339" s="147"/>
      <c r="W339" s="147"/>
      <c r="X339" s="147"/>
      <c r="Y339" s="147"/>
      <c r="Z339" s="147"/>
      <c r="AA339" s="147"/>
      <c r="AB339" s="147"/>
      <c r="AC339" s="147"/>
      <c r="AD339" s="147"/>
      <c r="AE339" s="147"/>
      <c r="AF339" s="147"/>
      <c r="AG339" s="147"/>
    </row>
    <row r="340" spans="1:33">
      <c r="A340" s="148"/>
      <c r="B340" s="147"/>
      <c r="C340" s="147"/>
      <c r="D340" s="147"/>
      <c r="E340" s="147"/>
      <c r="F340" s="147"/>
      <c r="G340" s="147"/>
      <c r="H340" s="147"/>
      <c r="I340" s="147"/>
      <c r="J340" s="147"/>
      <c r="K340" s="147"/>
      <c r="L340" s="147"/>
      <c r="M340" s="147"/>
      <c r="N340" s="147"/>
      <c r="O340" s="147"/>
      <c r="P340" s="147"/>
      <c r="Q340" s="147"/>
      <c r="R340" s="147"/>
      <c r="S340" s="147"/>
      <c r="T340" s="147"/>
      <c r="U340" s="147"/>
      <c r="V340" s="147"/>
      <c r="W340" s="147"/>
      <c r="X340" s="147"/>
      <c r="Y340" s="147"/>
      <c r="Z340" s="147"/>
      <c r="AA340" s="147"/>
      <c r="AB340" s="147"/>
      <c r="AC340" s="147"/>
      <c r="AD340" s="147"/>
      <c r="AE340" s="147"/>
      <c r="AF340" s="147"/>
      <c r="AG340" s="147"/>
    </row>
    <row r="341" spans="1:33">
      <c r="A341" s="148"/>
      <c r="B341" s="147"/>
      <c r="C341" s="147"/>
      <c r="D341" s="147"/>
      <c r="E341" s="147"/>
      <c r="F341" s="147"/>
      <c r="G341" s="147"/>
      <c r="H341" s="147"/>
      <c r="I341" s="147"/>
      <c r="J341" s="147"/>
      <c r="K341" s="147"/>
      <c r="L341" s="147"/>
      <c r="M341" s="147"/>
      <c r="N341" s="147"/>
      <c r="O341" s="147"/>
      <c r="P341" s="147"/>
      <c r="Q341" s="147"/>
      <c r="R341" s="147"/>
      <c r="S341" s="147"/>
      <c r="T341" s="147"/>
      <c r="U341" s="147"/>
      <c r="V341" s="147"/>
      <c r="W341" s="147"/>
      <c r="X341" s="147"/>
      <c r="Y341" s="147"/>
      <c r="Z341" s="147"/>
      <c r="AA341" s="147"/>
      <c r="AB341" s="147"/>
      <c r="AC341" s="147"/>
      <c r="AD341" s="147"/>
      <c r="AE341" s="147"/>
      <c r="AF341" s="147"/>
      <c r="AG341" s="147"/>
    </row>
    <row r="342" spans="1:33">
      <c r="A342" s="148"/>
      <c r="B342" s="147"/>
      <c r="C342" s="147"/>
      <c r="D342" s="147"/>
      <c r="E342" s="147"/>
      <c r="F342" s="147"/>
      <c r="G342" s="147"/>
      <c r="H342" s="147"/>
      <c r="I342" s="147"/>
      <c r="J342" s="147"/>
      <c r="K342" s="147"/>
      <c r="L342" s="147"/>
      <c r="M342" s="147"/>
      <c r="N342" s="147"/>
      <c r="O342" s="147"/>
      <c r="P342" s="147"/>
      <c r="Q342" s="147"/>
      <c r="R342" s="147"/>
      <c r="S342" s="147"/>
      <c r="T342" s="147"/>
      <c r="U342" s="147"/>
      <c r="V342" s="147"/>
      <c r="W342" s="147"/>
      <c r="X342" s="147"/>
      <c r="Y342" s="147"/>
      <c r="Z342" s="147"/>
      <c r="AA342" s="147"/>
      <c r="AB342" s="147"/>
      <c r="AC342" s="147"/>
      <c r="AD342" s="147"/>
      <c r="AE342" s="147"/>
      <c r="AF342" s="147"/>
      <c r="AG342" s="147"/>
    </row>
    <row r="343" spans="1:33">
      <c r="A343" s="148"/>
      <c r="B343" s="147"/>
      <c r="C343" s="147"/>
      <c r="D343" s="147"/>
      <c r="E343" s="147"/>
      <c r="F343" s="147"/>
      <c r="G343" s="147"/>
      <c r="H343" s="147"/>
      <c r="I343" s="147"/>
      <c r="J343" s="147"/>
      <c r="K343" s="147"/>
      <c r="L343" s="147"/>
      <c r="M343" s="147"/>
      <c r="N343" s="147"/>
      <c r="O343" s="147"/>
      <c r="P343" s="147"/>
      <c r="Q343" s="147"/>
      <c r="R343" s="147"/>
      <c r="S343" s="147"/>
      <c r="T343" s="147"/>
      <c r="U343" s="147"/>
      <c r="V343" s="147"/>
      <c r="W343" s="147"/>
      <c r="X343" s="147"/>
      <c r="Y343" s="147"/>
      <c r="Z343" s="147"/>
      <c r="AA343" s="147"/>
      <c r="AB343" s="147"/>
      <c r="AC343" s="147"/>
      <c r="AD343" s="147"/>
      <c r="AE343" s="147"/>
      <c r="AF343" s="147"/>
      <c r="AG343" s="147"/>
    </row>
    <row r="344" spans="1:33">
      <c r="A344" s="148"/>
      <c r="B344" s="147"/>
      <c r="C344" s="147"/>
      <c r="D344" s="147"/>
      <c r="E344" s="147"/>
      <c r="F344" s="147"/>
      <c r="G344" s="147"/>
      <c r="H344" s="147"/>
      <c r="I344" s="147"/>
      <c r="J344" s="147"/>
      <c r="K344" s="147"/>
      <c r="L344" s="147"/>
      <c r="M344" s="147"/>
      <c r="N344" s="147"/>
      <c r="O344" s="147"/>
      <c r="P344" s="147"/>
      <c r="Q344" s="147"/>
      <c r="R344" s="147"/>
      <c r="S344" s="147"/>
      <c r="T344" s="147"/>
      <c r="U344" s="147"/>
      <c r="V344" s="147"/>
      <c r="W344" s="147"/>
      <c r="X344" s="147"/>
      <c r="Y344" s="147"/>
      <c r="Z344" s="147"/>
      <c r="AA344" s="147"/>
      <c r="AB344" s="147"/>
      <c r="AC344" s="147"/>
      <c r="AD344" s="147"/>
      <c r="AE344" s="147"/>
      <c r="AF344" s="147"/>
      <c r="AG344" s="147"/>
    </row>
    <row r="345" spans="1:33">
      <c r="A345" s="148"/>
      <c r="B345" s="147"/>
      <c r="C345" s="147"/>
      <c r="D345" s="147"/>
      <c r="E345" s="147"/>
      <c r="F345" s="147"/>
      <c r="G345" s="147"/>
      <c r="H345" s="147"/>
      <c r="I345" s="147"/>
      <c r="J345" s="147"/>
      <c r="K345" s="147"/>
      <c r="L345" s="147"/>
      <c r="M345" s="147"/>
      <c r="N345" s="147"/>
      <c r="O345" s="147"/>
      <c r="P345" s="147"/>
      <c r="Q345" s="147"/>
      <c r="R345" s="147"/>
      <c r="S345" s="147"/>
      <c r="T345" s="147"/>
      <c r="U345" s="147"/>
      <c r="V345" s="147"/>
      <c r="W345" s="147"/>
      <c r="X345" s="147"/>
      <c r="Y345" s="147"/>
      <c r="Z345" s="147"/>
      <c r="AA345" s="147"/>
      <c r="AB345" s="147"/>
      <c r="AC345" s="147"/>
      <c r="AD345" s="147"/>
      <c r="AE345" s="147"/>
      <c r="AF345" s="147"/>
      <c r="AG345" s="147"/>
    </row>
    <row r="346" spans="1:33">
      <c r="A346" s="148"/>
      <c r="B346" s="147"/>
      <c r="C346" s="147"/>
      <c r="D346" s="147"/>
      <c r="E346" s="147"/>
      <c r="F346" s="147"/>
      <c r="G346" s="147"/>
      <c r="H346" s="147"/>
      <c r="I346" s="147"/>
      <c r="J346" s="147"/>
      <c r="K346" s="147"/>
      <c r="L346" s="147"/>
      <c r="M346" s="147"/>
      <c r="N346" s="147"/>
      <c r="O346" s="147"/>
      <c r="P346" s="147"/>
      <c r="Q346" s="147"/>
      <c r="R346" s="147"/>
      <c r="S346" s="147"/>
      <c r="T346" s="147"/>
      <c r="U346" s="147"/>
      <c r="V346" s="147"/>
      <c r="W346" s="147"/>
      <c r="X346" s="147"/>
      <c r="Y346" s="147"/>
      <c r="Z346" s="147"/>
      <c r="AA346" s="147"/>
      <c r="AB346" s="147"/>
      <c r="AC346" s="147"/>
      <c r="AD346" s="147"/>
      <c r="AE346" s="147"/>
      <c r="AF346" s="147"/>
      <c r="AG346" s="147"/>
    </row>
    <row r="347" spans="1:33">
      <c r="A347" s="148"/>
      <c r="B347" s="147"/>
      <c r="C347" s="147"/>
      <c r="D347" s="147"/>
      <c r="E347" s="147"/>
      <c r="F347" s="147"/>
      <c r="G347" s="147"/>
      <c r="H347" s="147"/>
      <c r="I347" s="147"/>
      <c r="J347" s="147"/>
      <c r="K347" s="147"/>
      <c r="L347" s="147"/>
      <c r="M347" s="147"/>
      <c r="N347" s="147"/>
      <c r="O347" s="147"/>
      <c r="P347" s="147"/>
      <c r="Q347" s="147"/>
      <c r="R347" s="147"/>
      <c r="S347" s="147"/>
      <c r="T347" s="147"/>
      <c r="U347" s="147"/>
      <c r="V347" s="147"/>
      <c r="W347" s="147"/>
      <c r="X347" s="147"/>
      <c r="Y347" s="147"/>
      <c r="Z347" s="147"/>
      <c r="AA347" s="147"/>
      <c r="AB347" s="147"/>
      <c r="AC347" s="147"/>
      <c r="AD347" s="147"/>
      <c r="AE347" s="147"/>
      <c r="AF347" s="147"/>
      <c r="AG347" s="147"/>
    </row>
    <row r="348" spans="1:33">
      <c r="A348" s="148"/>
      <c r="B348" s="147"/>
      <c r="C348" s="147"/>
      <c r="D348" s="147"/>
      <c r="E348" s="147"/>
      <c r="F348" s="147"/>
      <c r="G348" s="147"/>
      <c r="H348" s="147"/>
      <c r="I348" s="147"/>
      <c r="J348" s="147"/>
      <c r="K348" s="147"/>
      <c r="L348" s="147"/>
      <c r="M348" s="147"/>
      <c r="N348" s="147"/>
      <c r="O348" s="147"/>
      <c r="P348" s="147"/>
      <c r="Q348" s="147"/>
      <c r="R348" s="147"/>
      <c r="S348" s="147"/>
      <c r="T348" s="147"/>
      <c r="U348" s="147"/>
      <c r="V348" s="147"/>
      <c r="W348" s="147"/>
      <c r="X348" s="147"/>
      <c r="Y348" s="147"/>
      <c r="Z348" s="147"/>
      <c r="AA348" s="147"/>
      <c r="AB348" s="147"/>
      <c r="AC348" s="147"/>
      <c r="AD348" s="147"/>
      <c r="AE348" s="147"/>
      <c r="AF348" s="147"/>
      <c r="AG348" s="147"/>
    </row>
    <row r="349" spans="1:33">
      <c r="A349" s="148"/>
      <c r="B349" s="147"/>
      <c r="C349" s="147"/>
      <c r="D349" s="147"/>
      <c r="E349" s="147"/>
      <c r="F349" s="147"/>
      <c r="G349" s="147"/>
      <c r="H349" s="147"/>
      <c r="I349" s="147"/>
      <c r="J349" s="147"/>
      <c r="K349" s="147"/>
      <c r="L349" s="147"/>
      <c r="M349" s="147"/>
      <c r="N349" s="147"/>
      <c r="O349" s="147"/>
      <c r="P349" s="147"/>
      <c r="Q349" s="147"/>
      <c r="R349" s="147"/>
      <c r="S349" s="147"/>
      <c r="T349" s="147"/>
      <c r="U349" s="147"/>
      <c r="V349" s="147"/>
      <c r="W349" s="147"/>
      <c r="X349" s="147"/>
      <c r="Y349" s="147"/>
      <c r="Z349" s="147"/>
      <c r="AA349" s="147"/>
      <c r="AB349" s="147"/>
      <c r="AC349" s="147"/>
      <c r="AD349" s="147"/>
      <c r="AE349" s="147"/>
      <c r="AF349" s="147"/>
      <c r="AG349" s="147"/>
    </row>
    <row r="350" spans="1:33">
      <c r="A350" s="148"/>
      <c r="B350" s="147"/>
      <c r="C350" s="147"/>
      <c r="D350" s="147"/>
      <c r="E350" s="147"/>
      <c r="F350" s="147"/>
      <c r="G350" s="147"/>
      <c r="H350" s="147"/>
      <c r="I350" s="147"/>
      <c r="J350" s="147"/>
      <c r="K350" s="147"/>
      <c r="L350" s="147"/>
      <c r="M350" s="147"/>
      <c r="N350" s="147"/>
      <c r="O350" s="147"/>
      <c r="P350" s="147"/>
      <c r="Q350" s="147"/>
      <c r="R350" s="147"/>
      <c r="S350" s="147"/>
      <c r="T350" s="147"/>
      <c r="U350" s="147"/>
      <c r="V350" s="147"/>
      <c r="W350" s="147"/>
      <c r="X350" s="147"/>
      <c r="Y350" s="147"/>
      <c r="Z350" s="147"/>
      <c r="AA350" s="147"/>
      <c r="AB350" s="147"/>
      <c r="AC350" s="147"/>
      <c r="AD350" s="147"/>
      <c r="AE350" s="147"/>
      <c r="AF350" s="147"/>
      <c r="AG350" s="147"/>
    </row>
    <row r="351" spans="1:33">
      <c r="A351" s="148"/>
      <c r="B351" s="147"/>
      <c r="C351" s="147"/>
      <c r="D351" s="147"/>
      <c r="E351" s="147"/>
      <c r="F351" s="147"/>
      <c r="G351" s="147"/>
      <c r="H351" s="147"/>
      <c r="I351" s="147"/>
      <c r="J351" s="147"/>
      <c r="K351" s="147"/>
      <c r="L351" s="147"/>
      <c r="M351" s="147"/>
      <c r="N351" s="147"/>
      <c r="O351" s="147"/>
      <c r="P351" s="147"/>
      <c r="Q351" s="147"/>
      <c r="R351" s="147"/>
      <c r="S351" s="147"/>
      <c r="T351" s="147"/>
      <c r="U351" s="147"/>
      <c r="V351" s="147"/>
      <c r="W351" s="147"/>
      <c r="X351" s="147"/>
      <c r="Y351" s="147"/>
      <c r="Z351" s="147"/>
      <c r="AA351" s="147"/>
      <c r="AB351" s="147"/>
      <c r="AC351" s="147"/>
      <c r="AD351" s="147"/>
      <c r="AE351" s="147"/>
      <c r="AF351" s="147"/>
      <c r="AG351" s="147"/>
    </row>
    <row r="352" spans="1:33">
      <c r="A352" s="148"/>
      <c r="B352" s="147"/>
      <c r="C352" s="147"/>
      <c r="D352" s="147"/>
      <c r="E352" s="147"/>
      <c r="F352" s="147"/>
      <c r="G352" s="147"/>
      <c r="H352" s="147"/>
      <c r="I352" s="147"/>
      <c r="J352" s="147"/>
      <c r="K352" s="147"/>
      <c r="L352" s="147"/>
      <c r="M352" s="147"/>
      <c r="N352" s="147"/>
      <c r="O352" s="147"/>
      <c r="P352" s="147"/>
      <c r="Q352" s="147"/>
      <c r="R352" s="147"/>
      <c r="S352" s="147"/>
      <c r="T352" s="147"/>
      <c r="U352" s="147"/>
      <c r="V352" s="147"/>
      <c r="W352" s="147"/>
      <c r="X352" s="147"/>
      <c r="Y352" s="147"/>
      <c r="Z352" s="147"/>
      <c r="AA352" s="147"/>
      <c r="AB352" s="147"/>
      <c r="AC352" s="147"/>
      <c r="AD352" s="147"/>
      <c r="AE352" s="147"/>
      <c r="AF352" s="147"/>
      <c r="AG352" s="147"/>
    </row>
    <row r="353" spans="1:33">
      <c r="A353" s="148"/>
      <c r="B353" s="147"/>
      <c r="C353" s="147"/>
      <c r="D353" s="147"/>
      <c r="E353" s="147"/>
      <c r="F353" s="147"/>
      <c r="G353" s="147"/>
      <c r="H353" s="147"/>
      <c r="I353" s="147"/>
      <c r="J353" s="147"/>
      <c r="K353" s="147"/>
      <c r="L353" s="147"/>
      <c r="M353" s="147"/>
      <c r="N353" s="147"/>
      <c r="O353" s="147"/>
      <c r="P353" s="147"/>
      <c r="Q353" s="147"/>
      <c r="R353" s="147"/>
      <c r="S353" s="147"/>
      <c r="T353" s="147"/>
      <c r="U353" s="147"/>
      <c r="V353" s="147"/>
      <c r="W353" s="147"/>
      <c r="X353" s="147"/>
      <c r="Y353" s="147"/>
      <c r="Z353" s="147"/>
      <c r="AA353" s="147"/>
      <c r="AB353" s="147"/>
      <c r="AC353" s="147"/>
      <c r="AD353" s="147"/>
      <c r="AE353" s="147"/>
      <c r="AF353" s="147"/>
      <c r="AG353" s="147"/>
    </row>
    <row r="354" spans="1:33">
      <c r="A354" s="148"/>
      <c r="B354" s="147"/>
      <c r="C354" s="147"/>
      <c r="D354" s="147"/>
      <c r="E354" s="147"/>
      <c r="F354" s="147"/>
      <c r="G354" s="147"/>
      <c r="H354" s="147"/>
      <c r="I354" s="147"/>
      <c r="J354" s="147"/>
      <c r="K354" s="147"/>
      <c r="L354" s="147"/>
      <c r="M354" s="147"/>
      <c r="N354" s="147"/>
      <c r="O354" s="147"/>
      <c r="P354" s="147"/>
      <c r="Q354" s="147"/>
      <c r="R354" s="147"/>
      <c r="S354" s="147"/>
      <c r="T354" s="147"/>
      <c r="U354" s="147"/>
      <c r="V354" s="147"/>
      <c r="W354" s="147"/>
      <c r="X354" s="147"/>
      <c r="Y354" s="147"/>
      <c r="Z354" s="147"/>
      <c r="AA354" s="147"/>
      <c r="AB354" s="147"/>
      <c r="AC354" s="147"/>
      <c r="AD354" s="147"/>
      <c r="AE354" s="147"/>
      <c r="AF354" s="147"/>
      <c r="AG354" s="147"/>
    </row>
    <row r="355" spans="1:33">
      <c r="A355" s="148"/>
      <c r="B355" s="147"/>
      <c r="C355" s="147"/>
      <c r="D355" s="147"/>
      <c r="E355" s="147"/>
      <c r="F355" s="147"/>
      <c r="G355" s="147"/>
      <c r="H355" s="147"/>
      <c r="I355" s="147"/>
      <c r="J355" s="147"/>
      <c r="K355" s="147"/>
      <c r="L355" s="147"/>
      <c r="M355" s="147"/>
      <c r="N355" s="147"/>
      <c r="O355" s="147"/>
      <c r="P355" s="147"/>
      <c r="Q355" s="147"/>
      <c r="R355" s="147"/>
      <c r="S355" s="147"/>
      <c r="T355" s="147"/>
      <c r="U355" s="147"/>
      <c r="V355" s="147"/>
      <c r="W355" s="147"/>
      <c r="X355" s="147"/>
      <c r="Y355" s="147"/>
      <c r="Z355" s="147"/>
      <c r="AA355" s="147"/>
      <c r="AB355" s="147"/>
      <c r="AC355" s="147"/>
      <c r="AD355" s="147"/>
      <c r="AE355" s="147"/>
      <c r="AF355" s="147"/>
      <c r="AG355" s="147"/>
    </row>
    <row r="356" spans="1:33">
      <c r="A356" s="148"/>
      <c r="B356" s="147"/>
      <c r="C356" s="147"/>
      <c r="D356" s="147"/>
      <c r="E356" s="147"/>
      <c r="F356" s="147"/>
      <c r="G356" s="147"/>
      <c r="H356" s="147"/>
      <c r="I356" s="147"/>
      <c r="J356" s="147"/>
      <c r="K356" s="147"/>
      <c r="L356" s="147"/>
      <c r="M356" s="147"/>
      <c r="N356" s="147"/>
      <c r="O356" s="147"/>
      <c r="P356" s="147"/>
      <c r="Q356" s="147"/>
      <c r="R356" s="147"/>
      <c r="S356" s="147"/>
      <c r="T356" s="147"/>
      <c r="U356" s="147"/>
      <c r="V356" s="147"/>
      <c r="W356" s="147"/>
      <c r="X356" s="147"/>
      <c r="Y356" s="147"/>
      <c r="Z356" s="147"/>
      <c r="AA356" s="147"/>
      <c r="AB356" s="147"/>
      <c r="AC356" s="147"/>
      <c r="AD356" s="147"/>
      <c r="AE356" s="147"/>
      <c r="AF356" s="147"/>
      <c r="AG356" s="147"/>
    </row>
    <row r="357" spans="1:33">
      <c r="A357" s="148"/>
      <c r="B357" s="147"/>
      <c r="C357" s="147"/>
      <c r="D357" s="147"/>
      <c r="E357" s="147"/>
      <c r="F357" s="147"/>
      <c r="G357" s="147"/>
      <c r="H357" s="147"/>
      <c r="I357" s="147"/>
      <c r="J357" s="147"/>
      <c r="K357" s="147"/>
      <c r="L357" s="147"/>
      <c r="M357" s="147"/>
      <c r="N357" s="147"/>
      <c r="O357" s="147"/>
      <c r="P357" s="147"/>
      <c r="Q357" s="147"/>
      <c r="R357" s="147"/>
      <c r="S357" s="147"/>
      <c r="T357" s="147"/>
      <c r="U357" s="147"/>
      <c r="V357" s="147"/>
      <c r="W357" s="147"/>
      <c r="X357" s="147"/>
      <c r="Y357" s="147"/>
      <c r="Z357" s="147"/>
      <c r="AA357" s="147"/>
      <c r="AB357" s="147"/>
      <c r="AC357" s="147"/>
      <c r="AD357" s="147"/>
      <c r="AE357" s="147"/>
      <c r="AF357" s="147"/>
      <c r="AG357" s="147"/>
    </row>
    <row r="358" spans="1:33">
      <c r="A358" s="148"/>
      <c r="B358" s="147"/>
      <c r="C358" s="147"/>
      <c r="D358" s="147"/>
      <c r="E358" s="147"/>
      <c r="F358" s="147"/>
      <c r="G358" s="147"/>
      <c r="H358" s="147"/>
      <c r="I358" s="147"/>
      <c r="J358" s="147"/>
      <c r="K358" s="147"/>
      <c r="L358" s="147"/>
      <c r="M358" s="147"/>
      <c r="N358" s="147"/>
      <c r="O358" s="147"/>
      <c r="P358" s="147"/>
      <c r="Q358" s="147"/>
      <c r="R358" s="147"/>
      <c r="S358" s="147"/>
      <c r="T358" s="147"/>
      <c r="U358" s="147"/>
      <c r="V358" s="147"/>
      <c r="W358" s="147"/>
      <c r="X358" s="147"/>
      <c r="Y358" s="147"/>
      <c r="Z358" s="147"/>
      <c r="AA358" s="147"/>
      <c r="AB358" s="147"/>
      <c r="AC358" s="147"/>
      <c r="AD358" s="147"/>
      <c r="AE358" s="147"/>
      <c r="AF358" s="147"/>
      <c r="AG358" s="147"/>
    </row>
    <row r="359" spans="1:33">
      <c r="A359" s="148"/>
      <c r="B359" s="147"/>
      <c r="C359" s="147"/>
      <c r="D359" s="147"/>
      <c r="E359" s="147"/>
      <c r="F359" s="147"/>
      <c r="G359" s="147"/>
      <c r="H359" s="147"/>
      <c r="I359" s="147"/>
      <c r="J359" s="147"/>
      <c r="K359" s="147"/>
      <c r="L359" s="147"/>
      <c r="M359" s="147"/>
      <c r="N359" s="147"/>
      <c r="O359" s="147"/>
      <c r="P359" s="147"/>
      <c r="Q359" s="147"/>
      <c r="R359" s="147"/>
      <c r="S359" s="147"/>
      <c r="T359" s="147"/>
      <c r="U359" s="147"/>
      <c r="V359" s="147"/>
      <c r="W359" s="147"/>
      <c r="X359" s="147"/>
      <c r="Y359" s="147"/>
      <c r="Z359" s="147"/>
      <c r="AA359" s="147"/>
      <c r="AB359" s="147"/>
      <c r="AC359" s="147"/>
      <c r="AD359" s="147"/>
      <c r="AE359" s="147"/>
      <c r="AF359" s="147"/>
      <c r="AG359" s="147"/>
    </row>
    <row r="360" spans="1:33">
      <c r="A360" s="148"/>
      <c r="B360" s="147"/>
      <c r="C360" s="147"/>
      <c r="D360" s="147"/>
      <c r="E360" s="147"/>
      <c r="F360" s="147"/>
      <c r="G360" s="147"/>
      <c r="H360" s="147"/>
      <c r="I360" s="147"/>
      <c r="J360" s="147"/>
      <c r="K360" s="147"/>
      <c r="L360" s="147"/>
      <c r="M360" s="147"/>
      <c r="N360" s="147"/>
      <c r="O360" s="147"/>
      <c r="P360" s="147"/>
      <c r="Q360" s="147"/>
      <c r="R360" s="147"/>
      <c r="S360" s="147"/>
      <c r="T360" s="147"/>
      <c r="U360" s="147"/>
      <c r="V360" s="147"/>
      <c r="W360" s="147"/>
      <c r="X360" s="147"/>
      <c r="Y360" s="147"/>
      <c r="Z360" s="147"/>
      <c r="AA360" s="147"/>
      <c r="AB360" s="147"/>
      <c r="AC360" s="147"/>
      <c r="AD360" s="147"/>
      <c r="AE360" s="147"/>
      <c r="AF360" s="147"/>
      <c r="AG360" s="147"/>
    </row>
    <row r="361" spans="1:33">
      <c r="A361" s="148"/>
      <c r="B361" s="147"/>
      <c r="C361" s="147"/>
      <c r="D361" s="147"/>
      <c r="E361" s="147"/>
      <c r="F361" s="147"/>
      <c r="G361" s="147"/>
      <c r="H361" s="147"/>
      <c r="I361" s="147"/>
      <c r="J361" s="147"/>
      <c r="K361" s="147"/>
      <c r="L361" s="147"/>
      <c r="M361" s="147"/>
      <c r="N361" s="147"/>
      <c r="O361" s="147"/>
      <c r="P361" s="147"/>
      <c r="Q361" s="147"/>
      <c r="R361" s="147"/>
      <c r="S361" s="147"/>
      <c r="T361" s="147"/>
      <c r="U361" s="147"/>
      <c r="V361" s="147"/>
      <c r="W361" s="147"/>
      <c r="X361" s="147"/>
      <c r="Y361" s="147"/>
      <c r="Z361" s="147"/>
      <c r="AA361" s="147"/>
      <c r="AB361" s="147"/>
      <c r="AC361" s="147"/>
      <c r="AD361" s="147"/>
      <c r="AE361" s="147"/>
      <c r="AF361" s="147"/>
      <c r="AG361" s="147"/>
    </row>
    <row r="362" spans="1:33">
      <c r="A362" s="148"/>
      <c r="B362" s="147"/>
      <c r="C362" s="147"/>
      <c r="D362" s="147"/>
      <c r="E362" s="147"/>
      <c r="F362" s="147"/>
      <c r="G362" s="147"/>
      <c r="H362" s="147"/>
      <c r="I362" s="147"/>
      <c r="J362" s="147"/>
      <c r="K362" s="147"/>
      <c r="L362" s="147"/>
      <c r="M362" s="147"/>
      <c r="N362" s="147"/>
      <c r="O362" s="147"/>
      <c r="P362" s="147"/>
      <c r="Q362" s="147"/>
      <c r="R362" s="147"/>
      <c r="S362" s="147"/>
      <c r="T362" s="147"/>
      <c r="U362" s="147"/>
      <c r="V362" s="147"/>
      <c r="W362" s="147"/>
      <c r="X362" s="147"/>
      <c r="Y362" s="147"/>
      <c r="Z362" s="147"/>
      <c r="AA362" s="147"/>
      <c r="AB362" s="147"/>
      <c r="AC362" s="147"/>
      <c r="AD362" s="147"/>
      <c r="AE362" s="147"/>
      <c r="AF362" s="147"/>
      <c r="AG362" s="147"/>
    </row>
    <row r="363" spans="1:33">
      <c r="A363" s="148"/>
      <c r="B363" s="147"/>
      <c r="C363" s="147"/>
      <c r="D363" s="147"/>
      <c r="E363" s="147"/>
      <c r="F363" s="147"/>
      <c r="G363" s="147"/>
      <c r="H363" s="147"/>
      <c r="I363" s="147"/>
      <c r="J363" s="147"/>
      <c r="K363" s="147"/>
      <c r="L363" s="147"/>
      <c r="M363" s="147"/>
      <c r="N363" s="147"/>
      <c r="O363" s="147"/>
      <c r="P363" s="147"/>
      <c r="Q363" s="147"/>
      <c r="R363" s="147"/>
      <c r="S363" s="147"/>
      <c r="T363" s="147"/>
      <c r="U363" s="147"/>
      <c r="V363" s="147"/>
      <c r="W363" s="147"/>
      <c r="X363" s="147"/>
      <c r="Y363" s="147"/>
      <c r="Z363" s="147"/>
      <c r="AA363" s="147"/>
      <c r="AB363" s="147"/>
      <c r="AC363" s="147"/>
      <c r="AD363" s="147"/>
      <c r="AE363" s="147"/>
      <c r="AF363" s="147"/>
      <c r="AG363" s="147"/>
    </row>
    <row r="364" spans="1:33">
      <c r="A364" s="148"/>
      <c r="B364" s="147"/>
      <c r="C364" s="147"/>
      <c r="D364" s="147"/>
      <c r="E364" s="147"/>
      <c r="F364" s="147"/>
      <c r="G364" s="147"/>
      <c r="H364" s="147"/>
      <c r="I364" s="147"/>
      <c r="J364" s="147"/>
      <c r="K364" s="147"/>
      <c r="L364" s="147"/>
      <c r="M364" s="147"/>
      <c r="N364" s="147"/>
      <c r="O364" s="147"/>
      <c r="P364" s="147"/>
      <c r="Q364" s="147"/>
      <c r="R364" s="147"/>
      <c r="S364" s="147"/>
      <c r="T364" s="147"/>
      <c r="U364" s="147"/>
      <c r="V364" s="147"/>
      <c r="W364" s="147"/>
      <c r="X364" s="147"/>
      <c r="Y364" s="147"/>
      <c r="Z364" s="147"/>
      <c r="AA364" s="147"/>
      <c r="AB364" s="147"/>
      <c r="AC364" s="147"/>
      <c r="AD364" s="147"/>
      <c r="AE364" s="147"/>
      <c r="AF364" s="147"/>
      <c r="AG364" s="147"/>
    </row>
    <row r="365" spans="1:33">
      <c r="A365" s="148"/>
      <c r="B365" s="147"/>
      <c r="C365" s="147"/>
      <c r="D365" s="147"/>
      <c r="E365" s="147"/>
      <c r="F365" s="147"/>
      <c r="G365" s="147"/>
      <c r="H365" s="147"/>
      <c r="I365" s="147"/>
      <c r="J365" s="147"/>
      <c r="K365" s="147"/>
      <c r="L365" s="147"/>
      <c r="M365" s="147"/>
      <c r="N365" s="147"/>
      <c r="O365" s="147"/>
      <c r="P365" s="147"/>
      <c r="Q365" s="147"/>
      <c r="R365" s="147"/>
      <c r="S365" s="147"/>
      <c r="T365" s="147"/>
      <c r="U365" s="147"/>
      <c r="V365" s="147"/>
      <c r="W365" s="147"/>
      <c r="X365" s="147"/>
      <c r="Y365" s="147"/>
      <c r="Z365" s="147"/>
      <c r="AA365" s="147"/>
      <c r="AB365" s="147"/>
      <c r="AC365" s="147"/>
      <c r="AD365" s="147"/>
      <c r="AE365" s="147"/>
      <c r="AF365" s="147"/>
      <c r="AG365" s="147"/>
    </row>
    <row r="366" spans="1:33">
      <c r="A366" s="148"/>
      <c r="B366" s="147"/>
      <c r="C366" s="147"/>
      <c r="D366" s="147"/>
      <c r="E366" s="147"/>
      <c r="F366" s="147"/>
      <c r="G366" s="147"/>
      <c r="H366" s="147"/>
      <c r="I366" s="147"/>
      <c r="J366" s="147"/>
      <c r="K366" s="147"/>
      <c r="L366" s="147"/>
      <c r="M366" s="147"/>
      <c r="N366" s="147"/>
      <c r="O366" s="147"/>
      <c r="P366" s="147"/>
      <c r="Q366" s="147"/>
      <c r="R366" s="147"/>
      <c r="S366" s="147"/>
      <c r="T366" s="147"/>
      <c r="U366" s="147"/>
      <c r="V366" s="147"/>
      <c r="W366" s="147"/>
      <c r="X366" s="147"/>
      <c r="Y366" s="147"/>
      <c r="Z366" s="147"/>
      <c r="AA366" s="147"/>
      <c r="AB366" s="147"/>
      <c r="AC366" s="147"/>
      <c r="AD366" s="147"/>
      <c r="AE366" s="147"/>
      <c r="AF366" s="147"/>
      <c r="AG366" s="147"/>
    </row>
    <row r="367" spans="1:33">
      <c r="A367" s="148"/>
      <c r="B367" s="147"/>
      <c r="C367" s="147"/>
      <c r="D367" s="147"/>
      <c r="E367" s="147"/>
      <c r="F367" s="147"/>
      <c r="G367" s="147"/>
      <c r="H367" s="147"/>
      <c r="I367" s="147"/>
      <c r="J367" s="147"/>
      <c r="K367" s="147"/>
      <c r="L367" s="147"/>
      <c r="M367" s="147"/>
      <c r="N367" s="147"/>
      <c r="O367" s="147"/>
      <c r="P367" s="147"/>
      <c r="Q367" s="147"/>
      <c r="R367" s="147"/>
      <c r="S367" s="147"/>
      <c r="T367" s="147"/>
      <c r="U367" s="147"/>
      <c r="V367" s="147"/>
      <c r="W367" s="147"/>
      <c r="X367" s="147"/>
      <c r="Y367" s="147"/>
      <c r="Z367" s="147"/>
      <c r="AA367" s="147"/>
      <c r="AB367" s="147"/>
      <c r="AC367" s="147"/>
      <c r="AD367" s="147"/>
      <c r="AE367" s="147"/>
      <c r="AF367" s="147"/>
      <c r="AG367" s="147"/>
    </row>
    <row r="368" spans="1:33">
      <c r="A368" s="148"/>
      <c r="B368" s="147"/>
      <c r="C368" s="147"/>
      <c r="D368" s="147"/>
      <c r="E368" s="147"/>
      <c r="F368" s="147"/>
      <c r="G368" s="147"/>
      <c r="H368" s="147"/>
      <c r="I368" s="147"/>
      <c r="J368" s="147"/>
      <c r="K368" s="147"/>
      <c r="L368" s="147"/>
      <c r="M368" s="147"/>
      <c r="N368" s="147"/>
      <c r="O368" s="147"/>
      <c r="P368" s="147"/>
      <c r="Q368" s="147"/>
      <c r="R368" s="147"/>
      <c r="S368" s="147"/>
      <c r="T368" s="147"/>
      <c r="U368" s="147"/>
      <c r="V368" s="147"/>
      <c r="W368" s="147"/>
      <c r="X368" s="147"/>
      <c r="Y368" s="147"/>
      <c r="Z368" s="147"/>
      <c r="AA368" s="147"/>
      <c r="AB368" s="147"/>
      <c r="AC368" s="147"/>
      <c r="AD368" s="147"/>
      <c r="AE368" s="147"/>
      <c r="AF368" s="147"/>
      <c r="AG368" s="147"/>
    </row>
    <row r="369" spans="1:33">
      <c r="A369" s="148"/>
      <c r="B369" s="147"/>
      <c r="C369" s="147"/>
      <c r="D369" s="147"/>
      <c r="E369" s="147"/>
      <c r="F369" s="147"/>
      <c r="G369" s="147"/>
      <c r="H369" s="147"/>
      <c r="I369" s="147"/>
      <c r="J369" s="147"/>
      <c r="K369" s="147"/>
      <c r="L369" s="147"/>
      <c r="M369" s="147"/>
      <c r="N369" s="147"/>
      <c r="O369" s="147"/>
      <c r="P369" s="147"/>
      <c r="Q369" s="147"/>
      <c r="R369" s="147"/>
      <c r="S369" s="147"/>
      <c r="T369" s="147"/>
      <c r="U369" s="147"/>
      <c r="V369" s="147"/>
      <c r="W369" s="147"/>
      <c r="X369" s="147"/>
      <c r="Y369" s="147"/>
      <c r="Z369" s="147"/>
      <c r="AA369" s="147"/>
      <c r="AB369" s="147"/>
      <c r="AC369" s="147"/>
      <c r="AD369" s="147"/>
      <c r="AE369" s="147"/>
      <c r="AF369" s="147"/>
      <c r="AG369" s="147"/>
    </row>
    <row r="370" spans="1:33">
      <c r="A370" s="148"/>
      <c r="B370" s="147"/>
      <c r="C370" s="147"/>
      <c r="D370" s="147"/>
      <c r="E370" s="147"/>
      <c r="F370" s="147"/>
      <c r="G370" s="147"/>
      <c r="H370" s="147"/>
      <c r="I370" s="147"/>
      <c r="J370" s="147"/>
      <c r="K370" s="147"/>
      <c r="L370" s="147"/>
      <c r="M370" s="147"/>
      <c r="N370" s="147"/>
      <c r="O370" s="147"/>
      <c r="P370" s="147"/>
      <c r="Q370" s="147"/>
      <c r="R370" s="147"/>
      <c r="S370" s="147"/>
      <c r="T370" s="147"/>
      <c r="U370" s="147"/>
      <c r="V370" s="147"/>
      <c r="W370" s="147"/>
      <c r="X370" s="147"/>
      <c r="Y370" s="147"/>
      <c r="Z370" s="147"/>
      <c r="AA370" s="147"/>
      <c r="AB370" s="147"/>
      <c r="AC370" s="147"/>
      <c r="AD370" s="147"/>
      <c r="AE370" s="147"/>
      <c r="AF370" s="147"/>
      <c r="AG370" s="147"/>
    </row>
    <row r="371" spans="1:33">
      <c r="A371" s="148"/>
      <c r="B371" s="147"/>
      <c r="C371" s="147"/>
      <c r="D371" s="147"/>
      <c r="E371" s="147"/>
      <c r="F371" s="147"/>
      <c r="G371" s="147"/>
      <c r="H371" s="147"/>
      <c r="I371" s="147"/>
      <c r="J371" s="147"/>
      <c r="K371" s="147"/>
      <c r="L371" s="147"/>
      <c r="M371" s="147"/>
      <c r="N371" s="147"/>
      <c r="O371" s="147"/>
      <c r="P371" s="147"/>
      <c r="Q371" s="147"/>
      <c r="R371" s="147"/>
      <c r="S371" s="147"/>
      <c r="T371" s="147"/>
      <c r="U371" s="147"/>
      <c r="V371" s="147"/>
      <c r="W371" s="147"/>
      <c r="X371" s="147"/>
      <c r="Y371" s="147"/>
      <c r="Z371" s="147"/>
      <c r="AA371" s="147"/>
      <c r="AB371" s="147"/>
      <c r="AC371" s="147"/>
      <c r="AD371" s="147"/>
      <c r="AE371" s="147"/>
      <c r="AF371" s="147"/>
      <c r="AG371" s="147"/>
    </row>
    <row r="372" spans="1:33">
      <c r="A372" s="148"/>
      <c r="B372" s="147"/>
      <c r="C372" s="147"/>
      <c r="D372" s="147"/>
      <c r="E372" s="147"/>
      <c r="F372" s="147"/>
      <c r="G372" s="147"/>
      <c r="H372" s="147"/>
      <c r="I372" s="147"/>
      <c r="J372" s="147"/>
      <c r="K372" s="147"/>
      <c r="L372" s="147"/>
      <c r="M372" s="147"/>
      <c r="N372" s="147"/>
      <c r="O372" s="147"/>
      <c r="P372" s="147"/>
      <c r="Q372" s="147"/>
      <c r="R372" s="147"/>
      <c r="S372" s="147"/>
      <c r="T372" s="147"/>
      <c r="U372" s="147"/>
      <c r="V372" s="147"/>
      <c r="W372" s="147"/>
      <c r="X372" s="147"/>
      <c r="Y372" s="147"/>
      <c r="Z372" s="147"/>
      <c r="AA372" s="147"/>
      <c r="AB372" s="147"/>
      <c r="AC372" s="147"/>
      <c r="AD372" s="147"/>
      <c r="AE372" s="147"/>
      <c r="AF372" s="147"/>
      <c r="AG372" s="147"/>
    </row>
    <row r="373" spans="1:33">
      <c r="A373" s="148"/>
      <c r="B373" s="147"/>
      <c r="C373" s="147"/>
      <c r="D373" s="147"/>
      <c r="E373" s="147"/>
      <c r="F373" s="147"/>
      <c r="G373" s="147"/>
      <c r="H373" s="147"/>
      <c r="I373" s="147"/>
      <c r="J373" s="147"/>
      <c r="K373" s="147"/>
      <c r="L373" s="147"/>
      <c r="M373" s="147"/>
      <c r="N373" s="147"/>
      <c r="O373" s="147"/>
      <c r="P373" s="147"/>
      <c r="Q373" s="147"/>
      <c r="R373" s="147"/>
      <c r="S373" s="147"/>
      <c r="T373" s="147"/>
      <c r="U373" s="147"/>
      <c r="V373" s="147"/>
      <c r="W373" s="147"/>
      <c r="X373" s="147"/>
      <c r="Y373" s="147"/>
      <c r="Z373" s="147"/>
      <c r="AA373" s="147"/>
      <c r="AB373" s="147"/>
      <c r="AC373" s="147"/>
      <c r="AD373" s="147"/>
      <c r="AE373" s="147"/>
      <c r="AF373" s="147"/>
      <c r="AG373" s="147"/>
    </row>
    <row r="374" spans="1:33">
      <c r="A374" s="148"/>
      <c r="B374" s="147"/>
      <c r="C374" s="147"/>
      <c r="D374" s="147"/>
      <c r="E374" s="147"/>
      <c r="F374" s="147"/>
      <c r="G374" s="147"/>
      <c r="H374" s="147"/>
      <c r="I374" s="147"/>
      <c r="J374" s="147"/>
      <c r="K374" s="147"/>
      <c r="L374" s="147"/>
      <c r="M374" s="147"/>
      <c r="N374" s="147"/>
      <c r="O374" s="147"/>
      <c r="P374" s="147"/>
      <c r="Q374" s="147"/>
      <c r="R374" s="147"/>
      <c r="S374" s="147"/>
      <c r="T374" s="147"/>
      <c r="U374" s="147"/>
      <c r="V374" s="147"/>
      <c r="W374" s="147"/>
      <c r="X374" s="147"/>
      <c r="Y374" s="147"/>
      <c r="Z374" s="147"/>
      <c r="AA374" s="147"/>
      <c r="AB374" s="147"/>
      <c r="AC374" s="147"/>
      <c r="AD374" s="147"/>
      <c r="AE374" s="147"/>
      <c r="AF374" s="147"/>
      <c r="AG374" s="147"/>
    </row>
    <row r="375" spans="1:33">
      <c r="A375" s="148"/>
      <c r="B375" s="147"/>
      <c r="C375" s="147"/>
      <c r="D375" s="147"/>
      <c r="E375" s="147"/>
      <c r="F375" s="147"/>
      <c r="G375" s="147"/>
      <c r="H375" s="147"/>
      <c r="I375" s="147"/>
      <c r="J375" s="147"/>
      <c r="K375" s="147"/>
      <c r="L375" s="147"/>
      <c r="M375" s="147"/>
      <c r="N375" s="147"/>
      <c r="O375" s="147"/>
      <c r="P375" s="147"/>
      <c r="Q375" s="147"/>
      <c r="R375" s="147"/>
      <c r="S375" s="147"/>
      <c r="T375" s="147"/>
      <c r="U375" s="147"/>
      <c r="V375" s="147"/>
      <c r="W375" s="147"/>
      <c r="X375" s="147"/>
      <c r="Y375" s="147"/>
      <c r="Z375" s="147"/>
      <c r="AA375" s="147"/>
      <c r="AB375" s="147"/>
      <c r="AC375" s="147"/>
      <c r="AD375" s="147"/>
      <c r="AE375" s="147"/>
      <c r="AF375" s="147"/>
      <c r="AG375" s="147"/>
    </row>
    <row r="376" spans="1:33">
      <c r="A376" s="148"/>
      <c r="B376" s="147"/>
      <c r="C376" s="147"/>
      <c r="D376" s="147"/>
      <c r="E376" s="147"/>
      <c r="F376" s="147"/>
      <c r="G376" s="147"/>
      <c r="H376" s="147"/>
      <c r="I376" s="147"/>
      <c r="J376" s="147"/>
      <c r="K376" s="147"/>
      <c r="L376" s="147"/>
      <c r="M376" s="147"/>
      <c r="N376" s="147"/>
      <c r="O376" s="147"/>
      <c r="P376" s="147"/>
      <c r="Q376" s="147"/>
      <c r="R376" s="147"/>
      <c r="S376" s="147"/>
      <c r="T376" s="147"/>
      <c r="U376" s="147"/>
      <c r="V376" s="147"/>
      <c r="W376" s="147"/>
      <c r="X376" s="147"/>
      <c r="Y376" s="147"/>
      <c r="Z376" s="147"/>
      <c r="AA376" s="147"/>
      <c r="AB376" s="147"/>
      <c r="AC376" s="147"/>
      <c r="AD376" s="147"/>
      <c r="AE376" s="147"/>
      <c r="AF376" s="147"/>
      <c r="AG376" s="147"/>
    </row>
    <row r="377" spans="1:33">
      <c r="A377" s="148"/>
      <c r="B377" s="147"/>
      <c r="C377" s="147"/>
      <c r="D377" s="147"/>
      <c r="E377" s="147"/>
      <c r="F377" s="147"/>
      <c r="G377" s="147"/>
      <c r="H377" s="147"/>
      <c r="I377" s="147"/>
      <c r="J377" s="147"/>
      <c r="K377" s="147"/>
      <c r="L377" s="147"/>
      <c r="M377" s="147"/>
      <c r="N377" s="147"/>
      <c r="O377" s="147"/>
      <c r="P377" s="147"/>
      <c r="Q377" s="147"/>
      <c r="R377" s="147"/>
      <c r="S377" s="147"/>
      <c r="T377" s="147"/>
      <c r="U377" s="147"/>
      <c r="V377" s="147"/>
      <c r="W377" s="147"/>
      <c r="X377" s="147"/>
      <c r="Y377" s="147"/>
      <c r="Z377" s="147"/>
      <c r="AA377" s="147"/>
      <c r="AB377" s="147"/>
      <c r="AC377" s="147"/>
      <c r="AD377" s="147"/>
      <c r="AE377" s="147"/>
      <c r="AF377" s="147"/>
      <c r="AG377" s="147"/>
    </row>
    <row r="378" spans="1:33">
      <c r="A378" s="148"/>
      <c r="B378" s="147"/>
      <c r="C378" s="147"/>
      <c r="D378" s="147"/>
      <c r="E378" s="147"/>
      <c r="F378" s="147"/>
      <c r="G378" s="147"/>
      <c r="H378" s="147"/>
      <c r="I378" s="147"/>
      <c r="J378" s="147"/>
      <c r="K378" s="147"/>
      <c r="L378" s="147"/>
      <c r="M378" s="147"/>
      <c r="N378" s="147"/>
      <c r="O378" s="147"/>
      <c r="P378" s="147"/>
      <c r="Q378" s="147"/>
      <c r="R378" s="147"/>
      <c r="S378" s="147"/>
      <c r="T378" s="147"/>
      <c r="U378" s="147"/>
      <c r="V378" s="147"/>
      <c r="W378" s="147"/>
      <c r="X378" s="147"/>
      <c r="Y378" s="147"/>
      <c r="Z378" s="147"/>
      <c r="AA378" s="147"/>
      <c r="AB378" s="147"/>
      <c r="AC378" s="147"/>
      <c r="AD378" s="147"/>
      <c r="AE378" s="147"/>
      <c r="AF378" s="147"/>
      <c r="AG378" s="147"/>
    </row>
    <row r="379" spans="1:33">
      <c r="A379" s="148"/>
      <c r="B379" s="147"/>
      <c r="C379" s="147"/>
      <c r="D379" s="147"/>
      <c r="E379" s="147"/>
      <c r="F379" s="147"/>
      <c r="G379" s="147"/>
      <c r="H379" s="147"/>
      <c r="I379" s="147"/>
      <c r="J379" s="147"/>
      <c r="K379" s="147"/>
      <c r="L379" s="147"/>
      <c r="M379" s="147"/>
      <c r="N379" s="147"/>
      <c r="O379" s="147"/>
      <c r="P379" s="147"/>
      <c r="Q379" s="147"/>
      <c r="R379" s="147"/>
      <c r="S379" s="147"/>
      <c r="T379" s="147"/>
      <c r="U379" s="147"/>
      <c r="V379" s="147"/>
      <c r="W379" s="147"/>
      <c r="X379" s="147"/>
      <c r="Y379" s="147"/>
      <c r="Z379" s="147"/>
      <c r="AA379" s="147"/>
      <c r="AB379" s="147"/>
      <c r="AC379" s="147"/>
      <c r="AD379" s="147"/>
      <c r="AE379" s="147"/>
      <c r="AF379" s="147"/>
      <c r="AG379" s="147"/>
    </row>
    <row r="380" spans="1:33">
      <c r="A380" s="148"/>
      <c r="B380" s="147"/>
      <c r="C380" s="147"/>
      <c r="D380" s="147"/>
      <c r="E380" s="147"/>
      <c r="F380" s="147"/>
      <c r="G380" s="147"/>
      <c r="H380" s="147"/>
      <c r="I380" s="147"/>
      <c r="J380" s="147"/>
      <c r="K380" s="147"/>
      <c r="L380" s="147"/>
      <c r="M380" s="147"/>
      <c r="N380" s="147"/>
      <c r="O380" s="147"/>
      <c r="P380" s="147"/>
      <c r="Q380" s="147"/>
      <c r="R380" s="147"/>
      <c r="S380" s="147"/>
      <c r="T380" s="147"/>
      <c r="U380" s="147"/>
      <c r="V380" s="147"/>
      <c r="W380" s="147"/>
      <c r="X380" s="147"/>
      <c r="Y380" s="147"/>
      <c r="Z380" s="147"/>
      <c r="AA380" s="147"/>
      <c r="AB380" s="147"/>
      <c r="AC380" s="147"/>
      <c r="AD380" s="147"/>
      <c r="AE380" s="147"/>
      <c r="AF380" s="147"/>
      <c r="AG380" s="147"/>
    </row>
    <row r="381" spans="1:33">
      <c r="A381" s="148"/>
      <c r="B381" s="147"/>
      <c r="C381" s="147"/>
      <c r="D381" s="147"/>
      <c r="E381" s="147"/>
      <c r="F381" s="147"/>
      <c r="G381" s="147"/>
      <c r="H381" s="147"/>
      <c r="I381" s="147"/>
      <c r="J381" s="147"/>
      <c r="K381" s="147"/>
      <c r="L381" s="147"/>
      <c r="M381" s="147"/>
      <c r="N381" s="147"/>
      <c r="O381" s="147"/>
      <c r="P381" s="147"/>
      <c r="Q381" s="147"/>
      <c r="R381" s="147"/>
      <c r="S381" s="147"/>
      <c r="T381" s="147"/>
      <c r="U381" s="147"/>
      <c r="V381" s="147"/>
      <c r="W381" s="147"/>
      <c r="X381" s="147"/>
      <c r="Y381" s="147"/>
      <c r="Z381" s="147"/>
      <c r="AA381" s="147"/>
      <c r="AB381" s="147"/>
      <c r="AC381" s="147"/>
      <c r="AD381" s="147"/>
      <c r="AE381" s="147"/>
      <c r="AF381" s="147"/>
      <c r="AG381" s="147"/>
    </row>
    <row r="382" spans="1:33">
      <c r="A382" s="148"/>
      <c r="B382" s="147"/>
      <c r="C382" s="147"/>
      <c r="D382" s="147"/>
      <c r="E382" s="147"/>
      <c r="F382" s="147"/>
      <c r="G382" s="147"/>
      <c r="H382" s="147"/>
      <c r="I382" s="147"/>
      <c r="J382" s="147"/>
      <c r="K382" s="147"/>
      <c r="L382" s="147"/>
      <c r="M382" s="147"/>
      <c r="N382" s="147"/>
      <c r="O382" s="147"/>
      <c r="P382" s="147"/>
      <c r="Q382" s="147"/>
      <c r="R382" s="147"/>
      <c r="S382" s="147"/>
      <c r="T382" s="147"/>
      <c r="U382" s="147"/>
      <c r="V382" s="147"/>
      <c r="W382" s="147"/>
      <c r="X382" s="147"/>
      <c r="Y382" s="147"/>
      <c r="Z382" s="147"/>
      <c r="AA382" s="147"/>
      <c r="AB382" s="147"/>
      <c r="AC382" s="147"/>
      <c r="AD382" s="147"/>
      <c r="AE382" s="147"/>
      <c r="AF382" s="147"/>
      <c r="AG382" s="147"/>
    </row>
    <row r="383" spans="1:33">
      <c r="A383" s="148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7"/>
      <c r="M383" s="147"/>
      <c r="N383" s="147"/>
      <c r="O383" s="147"/>
      <c r="P383" s="147"/>
      <c r="Q383" s="147"/>
      <c r="R383" s="147"/>
      <c r="S383" s="147"/>
      <c r="T383" s="147"/>
      <c r="U383" s="147"/>
      <c r="V383" s="147"/>
      <c r="W383" s="147"/>
      <c r="X383" s="147"/>
      <c r="Y383" s="147"/>
      <c r="Z383" s="147"/>
      <c r="AA383" s="147"/>
      <c r="AB383" s="147"/>
      <c r="AC383" s="147"/>
      <c r="AD383" s="147"/>
      <c r="AE383" s="147"/>
      <c r="AF383" s="147"/>
      <c r="AG383" s="147"/>
    </row>
    <row r="384" spans="1:33">
      <c r="A384" s="148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7"/>
      <c r="M384" s="147"/>
      <c r="N384" s="147"/>
      <c r="O384" s="147"/>
      <c r="P384" s="147"/>
      <c r="Q384" s="147"/>
      <c r="R384" s="147"/>
      <c r="S384" s="147"/>
      <c r="T384" s="147"/>
      <c r="U384" s="147"/>
      <c r="V384" s="147"/>
      <c r="W384" s="147"/>
      <c r="X384" s="147"/>
      <c r="Y384" s="147"/>
      <c r="Z384" s="147"/>
      <c r="AA384" s="147"/>
      <c r="AB384" s="147"/>
      <c r="AC384" s="147"/>
      <c r="AD384" s="147"/>
      <c r="AE384" s="147"/>
      <c r="AF384" s="147"/>
      <c r="AG384" s="147"/>
    </row>
    <row r="385" spans="1:33">
      <c r="A385" s="148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7"/>
      <c r="M385" s="147"/>
      <c r="N385" s="147"/>
      <c r="O385" s="147"/>
      <c r="P385" s="147"/>
      <c r="Q385" s="147"/>
      <c r="R385" s="147"/>
      <c r="S385" s="147"/>
      <c r="T385" s="147"/>
      <c r="U385" s="147"/>
      <c r="V385" s="147"/>
      <c r="W385" s="147"/>
      <c r="X385" s="147"/>
      <c r="Y385" s="147"/>
      <c r="Z385" s="147"/>
      <c r="AA385" s="147"/>
      <c r="AB385" s="147"/>
      <c r="AC385" s="147"/>
      <c r="AD385" s="147"/>
      <c r="AE385" s="147"/>
      <c r="AF385" s="147"/>
      <c r="AG385" s="147"/>
    </row>
    <row r="386" spans="1:33">
      <c r="A386" s="148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7"/>
      <c r="M386" s="147"/>
      <c r="N386" s="147"/>
      <c r="O386" s="147"/>
      <c r="P386" s="147"/>
      <c r="Q386" s="147"/>
      <c r="R386" s="147"/>
      <c r="S386" s="147"/>
      <c r="T386" s="147"/>
      <c r="U386" s="147"/>
      <c r="V386" s="147"/>
      <c r="W386" s="147"/>
      <c r="X386" s="147"/>
      <c r="Y386" s="147"/>
      <c r="Z386" s="147"/>
      <c r="AA386" s="147"/>
      <c r="AB386" s="147"/>
      <c r="AC386" s="147"/>
      <c r="AD386" s="147"/>
      <c r="AE386" s="147"/>
      <c r="AF386" s="147"/>
      <c r="AG386" s="147"/>
    </row>
    <row r="387" spans="1:33">
      <c r="A387" s="148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7"/>
      <c r="M387" s="147"/>
      <c r="N387" s="147"/>
      <c r="O387" s="147"/>
      <c r="P387" s="147"/>
      <c r="Q387" s="147"/>
      <c r="R387" s="147"/>
      <c r="S387" s="147"/>
      <c r="T387" s="147"/>
      <c r="U387" s="147"/>
      <c r="V387" s="147"/>
      <c r="W387" s="147"/>
      <c r="X387" s="147"/>
      <c r="Y387" s="147"/>
      <c r="Z387" s="147"/>
      <c r="AA387" s="147"/>
      <c r="AB387" s="147"/>
      <c r="AC387" s="147"/>
      <c r="AD387" s="147"/>
      <c r="AE387" s="147"/>
      <c r="AF387" s="147"/>
      <c r="AG387" s="147"/>
    </row>
    <row r="388" spans="1:33">
      <c r="A388" s="148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7"/>
      <c r="M388" s="147"/>
      <c r="N388" s="147"/>
      <c r="O388" s="147"/>
      <c r="P388" s="147"/>
      <c r="Q388" s="147"/>
      <c r="R388" s="147"/>
      <c r="S388" s="147"/>
      <c r="T388" s="147"/>
      <c r="U388" s="147"/>
      <c r="V388" s="147"/>
      <c r="W388" s="147"/>
      <c r="X388" s="147"/>
      <c r="Y388" s="147"/>
      <c r="Z388" s="147"/>
      <c r="AA388" s="147"/>
      <c r="AB388" s="147"/>
      <c r="AC388" s="147"/>
      <c r="AD388" s="147"/>
      <c r="AE388" s="147"/>
      <c r="AF388" s="147"/>
      <c r="AG388" s="147"/>
    </row>
    <row r="389" spans="1:33">
      <c r="A389" s="148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7"/>
      <c r="M389" s="147"/>
      <c r="N389" s="147"/>
      <c r="O389" s="147"/>
      <c r="P389" s="147"/>
      <c r="Q389" s="147"/>
      <c r="R389" s="147"/>
      <c r="S389" s="147"/>
      <c r="T389" s="147"/>
      <c r="U389" s="147"/>
      <c r="V389" s="147"/>
      <c r="W389" s="147"/>
      <c r="X389" s="147"/>
      <c r="Y389" s="147"/>
      <c r="Z389" s="147"/>
      <c r="AA389" s="147"/>
      <c r="AB389" s="147"/>
      <c r="AC389" s="147"/>
      <c r="AD389" s="147"/>
      <c r="AE389" s="147"/>
      <c r="AF389" s="147"/>
      <c r="AG389" s="147"/>
    </row>
    <row r="390" spans="1:33">
      <c r="A390" s="148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7"/>
      <c r="M390" s="147"/>
      <c r="N390" s="147"/>
      <c r="O390" s="147"/>
      <c r="P390" s="147"/>
      <c r="Q390" s="147"/>
      <c r="R390" s="147"/>
      <c r="S390" s="147"/>
      <c r="T390" s="147"/>
      <c r="U390" s="147"/>
      <c r="V390" s="147"/>
      <c r="W390" s="147"/>
      <c r="X390" s="147"/>
      <c r="Y390" s="147"/>
      <c r="Z390" s="147"/>
      <c r="AA390" s="147"/>
      <c r="AB390" s="147"/>
      <c r="AC390" s="147"/>
      <c r="AD390" s="147"/>
      <c r="AE390" s="147"/>
      <c r="AF390" s="147"/>
      <c r="AG390" s="147"/>
    </row>
    <row r="391" spans="1:33">
      <c r="A391" s="148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7"/>
      <c r="M391" s="147"/>
      <c r="N391" s="147"/>
      <c r="O391" s="147"/>
      <c r="P391" s="147"/>
      <c r="Q391" s="147"/>
      <c r="R391" s="147"/>
      <c r="S391" s="147"/>
      <c r="T391" s="147"/>
      <c r="U391" s="147"/>
      <c r="V391" s="147"/>
      <c r="W391" s="147"/>
      <c r="X391" s="147"/>
      <c r="Y391" s="147"/>
      <c r="Z391" s="147"/>
      <c r="AA391" s="147"/>
      <c r="AB391" s="147"/>
      <c r="AC391" s="147"/>
      <c r="AD391" s="147"/>
      <c r="AE391" s="147"/>
      <c r="AF391" s="147"/>
      <c r="AG391" s="147"/>
    </row>
    <row r="392" spans="1:33">
      <c r="A392" s="148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7"/>
      <c r="M392" s="147"/>
      <c r="N392" s="147"/>
      <c r="O392" s="147"/>
      <c r="P392" s="147"/>
      <c r="Q392" s="147"/>
      <c r="R392" s="147"/>
      <c r="S392" s="147"/>
      <c r="T392" s="147"/>
      <c r="U392" s="147"/>
      <c r="V392" s="147"/>
      <c r="W392" s="147"/>
      <c r="X392" s="147"/>
      <c r="Y392" s="147"/>
      <c r="Z392" s="147"/>
      <c r="AA392" s="147"/>
      <c r="AB392" s="147"/>
      <c r="AC392" s="147"/>
      <c r="AD392" s="147"/>
      <c r="AE392" s="147"/>
      <c r="AF392" s="147"/>
      <c r="AG392" s="147"/>
    </row>
    <row r="393" spans="1:33">
      <c r="A393" s="148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7"/>
      <c r="M393" s="147"/>
      <c r="N393" s="147"/>
      <c r="O393" s="147"/>
      <c r="P393" s="147"/>
      <c r="Q393" s="147"/>
      <c r="R393" s="147"/>
      <c r="S393" s="147"/>
      <c r="T393" s="147"/>
      <c r="U393" s="147"/>
      <c r="V393" s="147"/>
      <c r="W393" s="147"/>
      <c r="X393" s="147"/>
      <c r="Y393" s="147"/>
      <c r="Z393" s="147"/>
      <c r="AA393" s="147"/>
      <c r="AB393" s="147"/>
      <c r="AC393" s="147"/>
      <c r="AD393" s="147"/>
      <c r="AE393" s="147"/>
      <c r="AF393" s="147"/>
      <c r="AG393" s="147"/>
    </row>
    <row r="394" spans="1:33">
      <c r="A394" s="148"/>
      <c r="B394" s="147"/>
      <c r="C394" s="147"/>
      <c r="D394" s="147"/>
      <c r="E394" s="147"/>
      <c r="F394" s="147"/>
      <c r="G394" s="147"/>
      <c r="H394" s="147"/>
      <c r="I394" s="147"/>
      <c r="J394" s="147"/>
      <c r="K394" s="147"/>
      <c r="L394" s="147"/>
      <c r="M394" s="147"/>
      <c r="N394" s="147"/>
      <c r="O394" s="147"/>
      <c r="P394" s="147"/>
      <c r="Q394" s="147"/>
      <c r="R394" s="147"/>
      <c r="S394" s="147"/>
      <c r="T394" s="147"/>
      <c r="U394" s="147"/>
      <c r="V394" s="147"/>
      <c r="W394" s="147"/>
      <c r="X394" s="147"/>
      <c r="Y394" s="147"/>
      <c r="Z394" s="147"/>
      <c r="AA394" s="147"/>
      <c r="AB394" s="147"/>
      <c r="AC394" s="147"/>
      <c r="AD394" s="147"/>
      <c r="AE394" s="147"/>
      <c r="AF394" s="147"/>
      <c r="AG394" s="147"/>
    </row>
    <row r="395" spans="1:33">
      <c r="A395" s="148"/>
      <c r="B395" s="147"/>
      <c r="C395" s="147"/>
      <c r="D395" s="147"/>
      <c r="E395" s="147"/>
      <c r="F395" s="147"/>
      <c r="G395" s="147"/>
      <c r="H395" s="147"/>
      <c r="I395" s="147"/>
      <c r="J395" s="147"/>
      <c r="K395" s="147"/>
      <c r="L395" s="147"/>
      <c r="M395" s="147"/>
      <c r="N395" s="147"/>
      <c r="O395" s="147"/>
      <c r="P395" s="147"/>
      <c r="Q395" s="147"/>
      <c r="R395" s="147"/>
      <c r="S395" s="147"/>
      <c r="T395" s="147"/>
      <c r="U395" s="147"/>
      <c r="V395" s="147"/>
      <c r="W395" s="147"/>
      <c r="X395" s="147"/>
      <c r="Y395" s="147"/>
      <c r="Z395" s="147"/>
      <c r="AA395" s="147"/>
      <c r="AB395" s="147"/>
      <c r="AC395" s="147"/>
      <c r="AD395" s="147"/>
      <c r="AE395" s="147"/>
      <c r="AF395" s="147"/>
      <c r="AG395" s="147"/>
    </row>
    <row r="396" spans="1:33">
      <c r="A396" s="148"/>
      <c r="B396" s="147"/>
      <c r="C396" s="147"/>
      <c r="D396" s="147"/>
      <c r="E396" s="147"/>
      <c r="F396" s="147"/>
      <c r="G396" s="147"/>
      <c r="H396" s="147"/>
      <c r="I396" s="147"/>
      <c r="J396" s="147"/>
      <c r="K396" s="147"/>
      <c r="L396" s="147"/>
      <c r="M396" s="147"/>
      <c r="N396" s="147"/>
      <c r="O396" s="147"/>
      <c r="P396" s="147"/>
      <c r="Q396" s="147"/>
      <c r="R396" s="147"/>
      <c r="S396" s="147"/>
      <c r="T396" s="147"/>
      <c r="U396" s="147"/>
      <c r="V396" s="147"/>
      <c r="W396" s="147"/>
      <c r="X396" s="147"/>
      <c r="Y396" s="147"/>
      <c r="Z396" s="147"/>
      <c r="AA396" s="147"/>
      <c r="AB396" s="147"/>
      <c r="AC396" s="147"/>
      <c r="AD396" s="147"/>
      <c r="AE396" s="147"/>
      <c r="AF396" s="147"/>
      <c r="AG396" s="147"/>
    </row>
    <row r="397" spans="1:33">
      <c r="A397" s="148"/>
      <c r="B397" s="147"/>
      <c r="C397" s="147"/>
      <c r="D397" s="147"/>
      <c r="E397" s="147"/>
      <c r="F397" s="147"/>
      <c r="G397" s="147"/>
      <c r="H397" s="147"/>
      <c r="I397" s="147"/>
      <c r="J397" s="147"/>
      <c r="K397" s="147"/>
      <c r="L397" s="147"/>
      <c r="M397" s="147"/>
      <c r="N397" s="147"/>
      <c r="O397" s="147"/>
      <c r="P397" s="147"/>
      <c r="Q397" s="147"/>
      <c r="R397" s="147"/>
      <c r="S397" s="147"/>
      <c r="T397" s="147"/>
      <c r="U397" s="147"/>
      <c r="V397" s="147"/>
      <c r="W397" s="147"/>
      <c r="X397" s="147"/>
      <c r="Y397" s="147"/>
      <c r="Z397" s="147"/>
      <c r="AA397" s="147"/>
      <c r="AB397" s="147"/>
      <c r="AC397" s="147"/>
      <c r="AD397" s="147"/>
      <c r="AE397" s="147"/>
      <c r="AF397" s="147"/>
      <c r="AG397" s="147"/>
    </row>
    <row r="398" spans="1:33">
      <c r="A398" s="148"/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47"/>
      <c r="M398" s="147"/>
      <c r="N398" s="147"/>
      <c r="O398" s="147"/>
      <c r="P398" s="147"/>
      <c r="Q398" s="147"/>
      <c r="R398" s="147"/>
      <c r="S398" s="147"/>
      <c r="T398" s="147"/>
      <c r="U398" s="147"/>
      <c r="V398" s="147"/>
      <c r="W398" s="147"/>
      <c r="X398" s="147"/>
      <c r="Y398" s="147"/>
      <c r="Z398" s="147"/>
      <c r="AA398" s="147"/>
      <c r="AB398" s="147"/>
      <c r="AC398" s="147"/>
      <c r="AD398" s="147"/>
      <c r="AE398" s="147"/>
      <c r="AF398" s="147"/>
      <c r="AG398" s="147"/>
    </row>
    <row r="399" spans="1:33">
      <c r="A399" s="148"/>
      <c r="B399" s="147"/>
      <c r="C399" s="147"/>
      <c r="D399" s="147"/>
      <c r="E399" s="147"/>
      <c r="F399" s="147"/>
      <c r="G399" s="147"/>
      <c r="H399" s="147"/>
      <c r="I399" s="147"/>
      <c r="J399" s="147"/>
      <c r="K399" s="147"/>
      <c r="L399" s="147"/>
      <c r="M399" s="147"/>
      <c r="N399" s="147"/>
      <c r="O399" s="147"/>
      <c r="P399" s="147"/>
      <c r="Q399" s="147"/>
      <c r="R399" s="147"/>
      <c r="S399" s="147"/>
      <c r="T399" s="147"/>
      <c r="U399" s="147"/>
      <c r="V399" s="147"/>
      <c r="W399" s="147"/>
      <c r="X399" s="147"/>
      <c r="Y399" s="147"/>
      <c r="Z399" s="147"/>
      <c r="AA399" s="147"/>
      <c r="AB399" s="147"/>
      <c r="AC399" s="147"/>
      <c r="AD399" s="147"/>
      <c r="AE399" s="147"/>
      <c r="AF399" s="147"/>
      <c r="AG399" s="147"/>
    </row>
    <row r="400" spans="1:33">
      <c r="A400" s="148"/>
      <c r="B400" s="147"/>
      <c r="C400" s="147"/>
      <c r="D400" s="147"/>
      <c r="E400" s="147"/>
      <c r="F400" s="147"/>
      <c r="G400" s="147"/>
      <c r="H400" s="147"/>
      <c r="I400" s="147"/>
      <c r="J400" s="147"/>
      <c r="K400" s="147"/>
      <c r="L400" s="147"/>
      <c r="M400" s="147"/>
      <c r="N400" s="147"/>
      <c r="O400" s="147"/>
      <c r="P400" s="147"/>
      <c r="Q400" s="147"/>
      <c r="R400" s="147"/>
      <c r="S400" s="147"/>
      <c r="T400" s="147"/>
      <c r="U400" s="147"/>
      <c r="V400" s="147"/>
      <c r="W400" s="147"/>
      <c r="X400" s="147"/>
      <c r="Y400" s="147"/>
      <c r="Z400" s="147"/>
      <c r="AA400" s="147"/>
      <c r="AB400" s="147"/>
      <c r="AC400" s="147"/>
      <c r="AD400" s="147"/>
      <c r="AE400" s="147"/>
      <c r="AF400" s="147"/>
      <c r="AG400" s="147"/>
    </row>
    <row r="401" spans="1:33">
      <c r="A401" s="148"/>
      <c r="B401" s="147"/>
      <c r="C401" s="147"/>
      <c r="D401" s="147"/>
      <c r="E401" s="147"/>
      <c r="F401" s="147"/>
      <c r="G401" s="147"/>
      <c r="H401" s="147"/>
      <c r="I401" s="147"/>
      <c r="J401" s="147"/>
      <c r="K401" s="147"/>
      <c r="L401" s="147"/>
      <c r="M401" s="147"/>
      <c r="N401" s="147"/>
      <c r="O401" s="147"/>
      <c r="P401" s="147"/>
      <c r="Q401" s="147"/>
      <c r="R401" s="147"/>
      <c r="S401" s="147"/>
      <c r="T401" s="147"/>
      <c r="U401" s="147"/>
      <c r="V401" s="147"/>
      <c r="W401" s="147"/>
      <c r="X401" s="147"/>
      <c r="Y401" s="147"/>
      <c r="Z401" s="147"/>
      <c r="AA401" s="147"/>
      <c r="AB401" s="147"/>
      <c r="AC401" s="147"/>
      <c r="AD401" s="147"/>
      <c r="AE401" s="147"/>
      <c r="AF401" s="147"/>
      <c r="AG401" s="147"/>
    </row>
    <row r="402" spans="1:33">
      <c r="A402" s="148"/>
      <c r="B402" s="147"/>
      <c r="C402" s="147"/>
      <c r="D402" s="147"/>
      <c r="E402" s="147"/>
      <c r="F402" s="147"/>
      <c r="G402" s="147"/>
      <c r="H402" s="147"/>
      <c r="I402" s="147"/>
      <c r="J402" s="147"/>
      <c r="K402" s="147"/>
      <c r="L402" s="147"/>
      <c r="M402" s="147"/>
      <c r="N402" s="147"/>
      <c r="O402" s="147"/>
      <c r="P402" s="147"/>
      <c r="Q402" s="147"/>
      <c r="R402" s="147"/>
      <c r="S402" s="147"/>
      <c r="T402" s="147"/>
      <c r="U402" s="147"/>
      <c r="V402" s="147"/>
      <c r="W402" s="147"/>
      <c r="X402" s="147"/>
      <c r="Y402" s="147"/>
      <c r="Z402" s="147"/>
      <c r="AA402" s="147"/>
      <c r="AB402" s="147"/>
      <c r="AC402" s="147"/>
      <c r="AD402" s="147"/>
      <c r="AE402" s="147"/>
      <c r="AF402" s="147"/>
      <c r="AG402" s="147"/>
    </row>
    <row r="403" spans="1:33">
      <c r="A403" s="148"/>
      <c r="B403" s="147"/>
      <c r="C403" s="147"/>
      <c r="D403" s="147"/>
      <c r="E403" s="147"/>
      <c r="F403" s="147"/>
      <c r="G403" s="147"/>
      <c r="H403" s="147"/>
      <c r="I403" s="147"/>
      <c r="J403" s="147"/>
      <c r="K403" s="147"/>
      <c r="L403" s="147"/>
      <c r="M403" s="147"/>
      <c r="N403" s="147"/>
      <c r="O403" s="147"/>
      <c r="P403" s="147"/>
      <c r="Q403" s="147"/>
      <c r="R403" s="147"/>
      <c r="S403" s="147"/>
      <c r="T403" s="147"/>
      <c r="U403" s="147"/>
      <c r="V403" s="147"/>
      <c r="W403" s="147"/>
      <c r="X403" s="147"/>
      <c r="Y403" s="147"/>
      <c r="Z403" s="147"/>
      <c r="AA403" s="147"/>
      <c r="AB403" s="147"/>
      <c r="AC403" s="147"/>
      <c r="AD403" s="147"/>
      <c r="AE403" s="147"/>
      <c r="AF403" s="147"/>
      <c r="AG403" s="147"/>
    </row>
    <row r="404" spans="1:33">
      <c r="A404" s="148"/>
      <c r="B404" s="147"/>
      <c r="C404" s="147"/>
      <c r="D404" s="147"/>
      <c r="E404" s="147"/>
      <c r="F404" s="147"/>
      <c r="G404" s="147"/>
      <c r="H404" s="147"/>
      <c r="I404" s="147"/>
      <c r="J404" s="147"/>
      <c r="K404" s="147"/>
      <c r="L404" s="147"/>
      <c r="M404" s="147"/>
      <c r="N404" s="147"/>
      <c r="O404" s="147"/>
      <c r="P404" s="147"/>
      <c r="Q404" s="147"/>
      <c r="R404" s="147"/>
      <c r="S404" s="147"/>
      <c r="T404" s="147"/>
      <c r="U404" s="147"/>
      <c r="V404" s="147"/>
      <c r="W404" s="147"/>
      <c r="X404" s="147"/>
      <c r="Y404" s="147"/>
      <c r="Z404" s="147"/>
      <c r="AA404" s="147"/>
      <c r="AB404" s="147"/>
      <c r="AC404" s="147"/>
      <c r="AD404" s="147"/>
      <c r="AE404" s="147"/>
      <c r="AF404" s="147"/>
      <c r="AG404" s="147"/>
    </row>
    <row r="405" spans="1:33">
      <c r="A405" s="148"/>
      <c r="B405" s="147"/>
      <c r="C405" s="147"/>
      <c r="D405" s="147"/>
      <c r="E405" s="147"/>
      <c r="F405" s="147"/>
      <c r="G405" s="147"/>
      <c r="H405" s="147"/>
      <c r="I405" s="147"/>
      <c r="J405" s="147"/>
      <c r="K405" s="147"/>
      <c r="L405" s="147"/>
      <c r="M405" s="147"/>
      <c r="N405" s="147"/>
      <c r="O405" s="147"/>
      <c r="P405" s="147"/>
      <c r="Q405" s="147"/>
      <c r="R405" s="147"/>
      <c r="S405" s="147"/>
      <c r="T405" s="147"/>
      <c r="U405" s="147"/>
      <c r="V405" s="147"/>
      <c r="W405" s="147"/>
      <c r="X405" s="147"/>
      <c r="Y405" s="147"/>
      <c r="Z405" s="147"/>
      <c r="AA405" s="147"/>
      <c r="AB405" s="147"/>
      <c r="AC405" s="147"/>
      <c r="AD405" s="147"/>
      <c r="AE405" s="147"/>
      <c r="AF405" s="147"/>
      <c r="AG405" s="147"/>
    </row>
    <row r="406" spans="1:33">
      <c r="A406" s="148"/>
      <c r="B406" s="147"/>
      <c r="C406" s="147"/>
      <c r="D406" s="147"/>
      <c r="E406" s="147"/>
      <c r="F406" s="147"/>
      <c r="G406" s="147"/>
      <c r="H406" s="147"/>
      <c r="I406" s="147"/>
      <c r="J406" s="147"/>
      <c r="K406" s="147"/>
      <c r="L406" s="147"/>
      <c r="M406" s="147"/>
      <c r="N406" s="147"/>
      <c r="O406" s="147"/>
      <c r="P406" s="147"/>
      <c r="Q406" s="147"/>
      <c r="R406" s="147"/>
      <c r="S406" s="147"/>
      <c r="T406" s="147"/>
      <c r="U406" s="147"/>
      <c r="V406" s="147"/>
      <c r="W406" s="147"/>
      <c r="X406" s="147"/>
      <c r="Y406" s="147"/>
      <c r="Z406" s="147"/>
      <c r="AA406" s="147"/>
      <c r="AB406" s="147"/>
      <c r="AC406" s="147"/>
      <c r="AD406" s="147"/>
      <c r="AE406" s="147"/>
      <c r="AF406" s="147"/>
      <c r="AG406" s="147"/>
    </row>
    <row r="407" spans="1:33">
      <c r="A407" s="148"/>
      <c r="B407" s="147"/>
      <c r="C407" s="147"/>
      <c r="D407" s="147"/>
      <c r="E407" s="147"/>
      <c r="F407" s="147"/>
      <c r="G407" s="147"/>
      <c r="H407" s="147"/>
      <c r="I407" s="147"/>
      <c r="J407" s="147"/>
      <c r="K407" s="147"/>
      <c r="L407" s="147"/>
      <c r="M407" s="147"/>
      <c r="N407" s="147"/>
      <c r="O407" s="147"/>
      <c r="P407" s="147"/>
      <c r="Q407" s="147"/>
      <c r="R407" s="147"/>
      <c r="S407" s="147"/>
      <c r="T407" s="147"/>
      <c r="U407" s="147"/>
      <c r="V407" s="147"/>
      <c r="W407" s="147"/>
      <c r="X407" s="147"/>
      <c r="Y407" s="147"/>
      <c r="Z407" s="147"/>
      <c r="AA407" s="147"/>
      <c r="AB407" s="147"/>
      <c r="AC407" s="147"/>
      <c r="AD407" s="147"/>
      <c r="AE407" s="147"/>
      <c r="AF407" s="147"/>
      <c r="AG407" s="147"/>
    </row>
    <row r="408" spans="1:33">
      <c r="A408" s="148"/>
      <c r="B408" s="147"/>
      <c r="C408" s="147"/>
      <c r="D408" s="147"/>
      <c r="E408" s="147"/>
      <c r="F408" s="147"/>
      <c r="G408" s="147"/>
      <c r="H408" s="147"/>
      <c r="I408" s="147"/>
      <c r="J408" s="147"/>
      <c r="K408" s="147"/>
      <c r="L408" s="147"/>
      <c r="M408" s="147"/>
      <c r="N408" s="147"/>
      <c r="O408" s="147"/>
      <c r="P408" s="147"/>
      <c r="Q408" s="147"/>
      <c r="R408" s="147"/>
      <c r="S408" s="147"/>
      <c r="T408" s="147"/>
      <c r="U408" s="147"/>
      <c r="V408" s="147"/>
      <c r="W408" s="147"/>
      <c r="X408" s="147"/>
      <c r="Y408" s="147"/>
      <c r="Z408" s="147"/>
      <c r="AA408" s="147"/>
      <c r="AB408" s="147"/>
      <c r="AC408" s="147"/>
      <c r="AD408" s="147"/>
      <c r="AE408" s="147"/>
      <c r="AF408" s="147"/>
      <c r="AG408" s="147"/>
    </row>
    <row r="409" spans="1:33">
      <c r="A409" s="148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47"/>
      <c r="M409" s="147"/>
      <c r="N409" s="147"/>
      <c r="O409" s="147"/>
      <c r="P409" s="147"/>
      <c r="Q409" s="147"/>
      <c r="R409" s="147"/>
      <c r="S409" s="147"/>
      <c r="T409" s="147"/>
      <c r="U409" s="147"/>
      <c r="V409" s="147"/>
      <c r="W409" s="147"/>
      <c r="X409" s="147"/>
      <c r="Y409" s="147"/>
      <c r="Z409" s="147"/>
      <c r="AA409" s="147"/>
      <c r="AB409" s="147"/>
      <c r="AC409" s="147"/>
      <c r="AD409" s="147"/>
      <c r="AE409" s="147"/>
      <c r="AF409" s="147"/>
      <c r="AG409" s="147"/>
    </row>
    <row r="410" spans="1:33">
      <c r="A410" s="148"/>
      <c r="B410" s="147"/>
      <c r="C410" s="147"/>
      <c r="D410" s="147"/>
      <c r="E410" s="147"/>
      <c r="F410" s="147"/>
      <c r="G410" s="147"/>
      <c r="H410" s="147"/>
      <c r="I410" s="147"/>
      <c r="J410" s="147"/>
      <c r="K410" s="147"/>
      <c r="L410" s="147"/>
      <c r="M410" s="147"/>
      <c r="N410" s="147"/>
      <c r="O410" s="147"/>
      <c r="P410" s="147"/>
      <c r="Q410" s="147"/>
      <c r="R410" s="147"/>
      <c r="S410" s="147"/>
      <c r="T410" s="147"/>
      <c r="U410" s="147"/>
      <c r="V410" s="147"/>
      <c r="W410" s="147"/>
      <c r="X410" s="147"/>
      <c r="Y410" s="147"/>
      <c r="Z410" s="147"/>
      <c r="AA410" s="147"/>
      <c r="AB410" s="147"/>
      <c r="AC410" s="147"/>
      <c r="AD410" s="147"/>
      <c r="AE410" s="147"/>
      <c r="AF410" s="147"/>
      <c r="AG410" s="147"/>
    </row>
    <row r="411" spans="1:33">
      <c r="A411" s="148"/>
      <c r="B411" s="147"/>
      <c r="C411" s="147"/>
      <c r="D411" s="147"/>
      <c r="E411" s="147"/>
      <c r="F411" s="147"/>
      <c r="G411" s="147"/>
      <c r="H411" s="147"/>
      <c r="I411" s="147"/>
      <c r="J411" s="147"/>
      <c r="K411" s="147"/>
      <c r="L411" s="147"/>
      <c r="M411" s="147"/>
      <c r="N411" s="147"/>
      <c r="O411" s="147"/>
      <c r="P411" s="147"/>
      <c r="Q411" s="147"/>
      <c r="R411" s="147"/>
      <c r="S411" s="147"/>
      <c r="T411" s="147"/>
      <c r="U411" s="147"/>
      <c r="V411" s="147"/>
      <c r="W411" s="147"/>
      <c r="X411" s="147"/>
      <c r="Y411" s="147"/>
      <c r="Z411" s="147"/>
      <c r="AA411" s="147"/>
      <c r="AB411" s="147"/>
      <c r="AC411" s="147"/>
      <c r="AD411" s="147"/>
      <c r="AE411" s="147"/>
      <c r="AF411" s="147"/>
      <c r="AG411" s="147"/>
    </row>
    <row r="412" spans="1:33">
      <c r="A412" s="148"/>
      <c r="B412" s="147"/>
      <c r="C412" s="147"/>
      <c r="D412" s="147"/>
      <c r="E412" s="147"/>
      <c r="F412" s="147"/>
      <c r="G412" s="147"/>
      <c r="H412" s="147"/>
      <c r="I412" s="147"/>
      <c r="J412" s="147"/>
      <c r="K412" s="147"/>
      <c r="L412" s="147"/>
      <c r="M412" s="147"/>
      <c r="N412" s="147"/>
      <c r="O412" s="147"/>
      <c r="P412" s="147"/>
      <c r="Q412" s="147"/>
      <c r="R412" s="147"/>
      <c r="S412" s="147"/>
      <c r="T412" s="147"/>
      <c r="U412" s="147"/>
      <c r="V412" s="147"/>
      <c r="W412" s="147"/>
      <c r="X412" s="147"/>
      <c r="Y412" s="147"/>
      <c r="Z412" s="147"/>
      <c r="AA412" s="147"/>
      <c r="AB412" s="147"/>
      <c r="AC412" s="147"/>
      <c r="AD412" s="147"/>
      <c r="AE412" s="147"/>
      <c r="AF412" s="147"/>
      <c r="AG412" s="147"/>
    </row>
    <row r="413" spans="1:33">
      <c r="A413" s="148"/>
      <c r="B413" s="147"/>
      <c r="C413" s="147"/>
      <c r="D413" s="147"/>
      <c r="E413" s="147"/>
      <c r="F413" s="147"/>
      <c r="G413" s="147"/>
      <c r="H413" s="147"/>
      <c r="I413" s="147"/>
      <c r="J413" s="147"/>
      <c r="K413" s="147"/>
      <c r="L413" s="147"/>
      <c r="M413" s="147"/>
      <c r="N413" s="147"/>
      <c r="O413" s="147"/>
      <c r="P413" s="147"/>
      <c r="Q413" s="147"/>
      <c r="R413" s="147"/>
      <c r="S413" s="147"/>
      <c r="T413" s="147"/>
      <c r="U413" s="147"/>
      <c r="V413" s="147"/>
      <c r="W413" s="147"/>
      <c r="X413" s="147"/>
      <c r="Y413" s="147"/>
      <c r="Z413" s="147"/>
      <c r="AA413" s="147"/>
      <c r="AB413" s="147"/>
      <c r="AC413" s="147"/>
      <c r="AD413" s="147"/>
      <c r="AE413" s="147"/>
      <c r="AF413" s="147"/>
      <c r="AG413" s="147"/>
    </row>
    <row r="414" spans="1:33">
      <c r="A414" s="148"/>
      <c r="B414" s="147"/>
      <c r="C414" s="147"/>
      <c r="D414" s="147"/>
      <c r="E414" s="147"/>
      <c r="F414" s="147"/>
      <c r="G414" s="147"/>
      <c r="H414" s="147"/>
      <c r="I414" s="147"/>
      <c r="J414" s="147"/>
      <c r="K414" s="147"/>
      <c r="L414" s="147"/>
      <c r="M414" s="147"/>
      <c r="N414" s="147"/>
      <c r="O414" s="147"/>
      <c r="P414" s="147"/>
      <c r="Q414" s="147"/>
      <c r="R414" s="147"/>
      <c r="S414" s="147"/>
      <c r="T414" s="147"/>
      <c r="U414" s="147"/>
      <c r="V414" s="147"/>
      <c r="W414" s="147"/>
      <c r="X414" s="147"/>
      <c r="Y414" s="147"/>
      <c r="Z414" s="147"/>
      <c r="AA414" s="147"/>
      <c r="AB414" s="147"/>
      <c r="AC414" s="147"/>
      <c r="AD414" s="147"/>
      <c r="AE414" s="147"/>
      <c r="AF414" s="147"/>
      <c r="AG414" s="147"/>
    </row>
    <row r="415" spans="1:33">
      <c r="A415" s="148"/>
      <c r="B415" s="147"/>
      <c r="C415" s="147"/>
      <c r="D415" s="147"/>
      <c r="E415" s="147"/>
      <c r="F415" s="147"/>
      <c r="G415" s="147"/>
      <c r="H415" s="147"/>
      <c r="I415" s="147"/>
      <c r="J415" s="147"/>
      <c r="K415" s="147"/>
      <c r="L415" s="147"/>
      <c r="M415" s="147"/>
      <c r="N415" s="147"/>
      <c r="O415" s="147"/>
      <c r="P415" s="147"/>
      <c r="Q415" s="147"/>
      <c r="R415" s="147"/>
      <c r="S415" s="147"/>
      <c r="T415" s="147"/>
      <c r="U415" s="147"/>
      <c r="V415" s="147"/>
      <c r="W415" s="147"/>
      <c r="X415" s="147"/>
      <c r="Y415" s="147"/>
      <c r="Z415" s="147"/>
      <c r="AA415" s="147"/>
      <c r="AB415" s="147"/>
      <c r="AC415" s="147"/>
      <c r="AD415" s="147"/>
      <c r="AE415" s="147"/>
      <c r="AF415" s="147"/>
      <c r="AG415" s="147"/>
    </row>
    <row r="416" spans="1:33">
      <c r="A416" s="148"/>
      <c r="B416" s="147"/>
      <c r="C416" s="147"/>
      <c r="D416" s="147"/>
      <c r="E416" s="147"/>
      <c r="F416" s="147"/>
      <c r="G416" s="147"/>
      <c r="H416" s="147"/>
      <c r="I416" s="147"/>
      <c r="J416" s="147"/>
      <c r="K416" s="147"/>
      <c r="L416" s="147"/>
      <c r="M416" s="147"/>
      <c r="N416" s="147"/>
      <c r="O416" s="147"/>
      <c r="P416" s="147"/>
      <c r="Q416" s="147"/>
      <c r="R416" s="147"/>
      <c r="S416" s="147"/>
      <c r="T416" s="147"/>
      <c r="U416" s="147"/>
      <c r="V416" s="147"/>
      <c r="W416" s="147"/>
      <c r="X416" s="147"/>
      <c r="Y416" s="147"/>
      <c r="Z416" s="147"/>
      <c r="AA416" s="147"/>
      <c r="AB416" s="147"/>
      <c r="AC416" s="147"/>
      <c r="AD416" s="147"/>
      <c r="AE416" s="147"/>
      <c r="AF416" s="147"/>
      <c r="AG416" s="147"/>
    </row>
    <row r="417" spans="1:33">
      <c r="A417" s="148"/>
      <c r="B417" s="147"/>
      <c r="C417" s="147"/>
      <c r="D417" s="147"/>
      <c r="E417" s="147"/>
      <c r="F417" s="147"/>
      <c r="G417" s="147"/>
      <c r="H417" s="147"/>
      <c r="I417" s="147"/>
      <c r="J417" s="147"/>
      <c r="K417" s="147"/>
      <c r="L417" s="147"/>
      <c r="M417" s="147"/>
      <c r="N417" s="147"/>
      <c r="O417" s="147"/>
      <c r="P417" s="147"/>
      <c r="Q417" s="147"/>
      <c r="R417" s="147"/>
      <c r="S417" s="147"/>
      <c r="T417" s="147"/>
      <c r="U417" s="147"/>
      <c r="V417" s="147"/>
      <c r="W417" s="147"/>
      <c r="X417" s="147"/>
      <c r="Y417" s="147"/>
      <c r="Z417" s="147"/>
      <c r="AA417" s="147"/>
      <c r="AB417" s="147"/>
      <c r="AC417" s="147"/>
      <c r="AD417" s="147"/>
      <c r="AE417" s="147"/>
      <c r="AF417" s="147"/>
      <c r="AG417" s="147"/>
    </row>
    <row r="418" spans="1:33">
      <c r="A418" s="148"/>
      <c r="B418" s="147"/>
      <c r="C418" s="147"/>
      <c r="D418" s="147"/>
      <c r="E418" s="147"/>
      <c r="F418" s="147"/>
      <c r="G418" s="147"/>
      <c r="H418" s="147"/>
      <c r="I418" s="147"/>
      <c r="J418" s="147"/>
      <c r="K418" s="147"/>
      <c r="L418" s="147"/>
      <c r="M418" s="147"/>
      <c r="N418" s="147"/>
      <c r="O418" s="147"/>
      <c r="P418" s="147"/>
      <c r="Q418" s="147"/>
      <c r="R418" s="147"/>
      <c r="S418" s="147"/>
      <c r="T418" s="147"/>
      <c r="U418" s="147"/>
      <c r="V418" s="147"/>
      <c r="W418" s="147"/>
      <c r="X418" s="147"/>
      <c r="Y418" s="147"/>
      <c r="Z418" s="147"/>
      <c r="AA418" s="147"/>
      <c r="AB418" s="147"/>
      <c r="AC418" s="147"/>
      <c r="AD418" s="147"/>
      <c r="AE418" s="147"/>
      <c r="AF418" s="147"/>
      <c r="AG418" s="147"/>
    </row>
    <row r="419" spans="1:33">
      <c r="A419" s="148"/>
      <c r="B419" s="147"/>
      <c r="C419" s="147"/>
      <c r="D419" s="147"/>
      <c r="E419" s="147"/>
      <c r="F419" s="147"/>
      <c r="G419" s="147"/>
      <c r="H419" s="147"/>
      <c r="I419" s="147"/>
      <c r="J419" s="147"/>
      <c r="K419" s="147"/>
      <c r="L419" s="147"/>
      <c r="M419" s="147"/>
      <c r="N419" s="147"/>
      <c r="O419" s="147"/>
      <c r="P419" s="147"/>
      <c r="Q419" s="147"/>
      <c r="R419" s="147"/>
      <c r="S419" s="147"/>
      <c r="T419" s="147"/>
      <c r="U419" s="147"/>
      <c r="V419" s="147"/>
      <c r="W419" s="147"/>
      <c r="X419" s="147"/>
      <c r="Y419" s="147"/>
      <c r="Z419" s="147"/>
      <c r="AA419" s="147"/>
      <c r="AB419" s="147"/>
      <c r="AC419" s="147"/>
      <c r="AD419" s="147"/>
      <c r="AE419" s="147"/>
      <c r="AF419" s="147"/>
      <c r="AG419" s="147"/>
    </row>
    <row r="420" spans="1:33">
      <c r="A420" s="148"/>
      <c r="B420" s="147"/>
      <c r="C420" s="147"/>
      <c r="D420" s="147"/>
      <c r="E420" s="147"/>
      <c r="F420" s="147"/>
      <c r="G420" s="147"/>
      <c r="H420" s="147"/>
      <c r="I420" s="147"/>
      <c r="J420" s="147"/>
      <c r="K420" s="147"/>
      <c r="L420" s="147"/>
      <c r="M420" s="147"/>
      <c r="N420" s="147"/>
      <c r="O420" s="147"/>
      <c r="P420" s="147"/>
      <c r="Q420" s="147"/>
      <c r="R420" s="147"/>
      <c r="S420" s="147"/>
      <c r="T420" s="147"/>
      <c r="U420" s="147"/>
      <c r="V420" s="147"/>
      <c r="W420" s="147"/>
      <c r="X420" s="147"/>
      <c r="Y420" s="147"/>
      <c r="Z420" s="147"/>
      <c r="AA420" s="147"/>
      <c r="AB420" s="147"/>
      <c r="AC420" s="147"/>
      <c r="AD420" s="147"/>
      <c r="AE420" s="147"/>
      <c r="AF420" s="147"/>
      <c r="AG420" s="147"/>
    </row>
    <row r="421" spans="1:33">
      <c r="A421" s="148"/>
      <c r="B421" s="147"/>
      <c r="C421" s="147"/>
      <c r="D421" s="147"/>
      <c r="E421" s="147"/>
      <c r="F421" s="147"/>
      <c r="G421" s="147"/>
      <c r="H421" s="147"/>
      <c r="I421" s="147"/>
      <c r="J421" s="147"/>
      <c r="K421" s="147"/>
      <c r="L421" s="147"/>
      <c r="M421" s="147"/>
      <c r="N421" s="147"/>
      <c r="O421" s="147"/>
      <c r="P421" s="147"/>
      <c r="Q421" s="147"/>
      <c r="R421" s="147"/>
      <c r="S421" s="147"/>
      <c r="T421" s="147"/>
      <c r="U421" s="147"/>
      <c r="V421" s="147"/>
      <c r="W421" s="147"/>
      <c r="X421" s="147"/>
      <c r="Y421" s="147"/>
      <c r="Z421" s="147"/>
      <c r="AA421" s="147"/>
      <c r="AB421" s="147"/>
      <c r="AC421" s="147"/>
      <c r="AD421" s="147"/>
      <c r="AE421" s="147"/>
      <c r="AF421" s="147"/>
      <c r="AG421" s="147"/>
    </row>
    <row r="422" spans="1:33">
      <c r="A422" s="148"/>
      <c r="B422" s="147"/>
      <c r="C422" s="147"/>
      <c r="D422" s="147"/>
      <c r="E422" s="147"/>
      <c r="F422" s="147"/>
      <c r="G422" s="147"/>
      <c r="H422" s="147"/>
      <c r="I422" s="147"/>
      <c r="J422" s="147"/>
      <c r="K422" s="147"/>
      <c r="L422" s="147"/>
      <c r="M422" s="147"/>
      <c r="N422" s="147"/>
      <c r="O422" s="147"/>
      <c r="P422" s="147"/>
      <c r="Q422" s="147"/>
      <c r="R422" s="147"/>
      <c r="S422" s="147"/>
      <c r="T422" s="147"/>
      <c r="U422" s="147"/>
      <c r="V422" s="147"/>
      <c r="W422" s="147"/>
      <c r="X422" s="147"/>
      <c r="Y422" s="147"/>
      <c r="Z422" s="147"/>
      <c r="AA422" s="147"/>
      <c r="AB422" s="147"/>
      <c r="AC422" s="147"/>
      <c r="AD422" s="147"/>
      <c r="AE422" s="147"/>
      <c r="AF422" s="147"/>
      <c r="AG422" s="147"/>
    </row>
    <row r="423" spans="1:33">
      <c r="A423" s="148"/>
      <c r="B423" s="147"/>
      <c r="C423" s="147"/>
      <c r="D423" s="147"/>
      <c r="E423" s="147"/>
      <c r="F423" s="147"/>
      <c r="G423" s="147"/>
      <c r="H423" s="147"/>
      <c r="I423" s="147"/>
      <c r="J423" s="147"/>
      <c r="K423" s="147"/>
      <c r="L423" s="147"/>
      <c r="M423" s="147"/>
      <c r="N423" s="147"/>
      <c r="O423" s="147"/>
      <c r="P423" s="147"/>
      <c r="Q423" s="147"/>
      <c r="R423" s="147"/>
      <c r="S423" s="147"/>
      <c r="T423" s="147"/>
      <c r="U423" s="147"/>
      <c r="V423" s="147"/>
      <c r="W423" s="147"/>
      <c r="X423" s="147"/>
      <c r="Y423" s="147"/>
      <c r="Z423" s="147"/>
      <c r="AA423" s="147"/>
      <c r="AB423" s="147"/>
      <c r="AC423" s="147"/>
      <c r="AD423" s="147"/>
      <c r="AE423" s="147"/>
      <c r="AF423" s="147"/>
      <c r="AG423" s="147"/>
    </row>
    <row r="424" spans="1:33">
      <c r="A424" s="148"/>
      <c r="B424" s="147"/>
      <c r="C424" s="147"/>
      <c r="D424" s="147"/>
      <c r="E424" s="147"/>
      <c r="F424" s="147"/>
      <c r="G424" s="147"/>
      <c r="H424" s="147"/>
      <c r="I424" s="147"/>
      <c r="J424" s="147"/>
      <c r="K424" s="147"/>
      <c r="L424" s="147"/>
      <c r="M424" s="147"/>
      <c r="N424" s="147"/>
      <c r="O424" s="147"/>
      <c r="P424" s="147"/>
      <c r="Q424" s="147"/>
      <c r="R424" s="147"/>
      <c r="S424" s="147"/>
      <c r="T424" s="147"/>
      <c r="U424" s="147"/>
      <c r="V424" s="147"/>
      <c r="W424" s="147"/>
      <c r="X424" s="147"/>
      <c r="Y424" s="147"/>
      <c r="Z424" s="147"/>
      <c r="AA424" s="147"/>
      <c r="AB424" s="147"/>
      <c r="AC424" s="147"/>
      <c r="AD424" s="147"/>
      <c r="AE424" s="147"/>
      <c r="AF424" s="147"/>
      <c r="AG424" s="147"/>
    </row>
  </sheetData>
  <mergeCells count="14">
    <mergeCell ref="B39:B40"/>
    <mergeCell ref="B34:C34"/>
    <mergeCell ref="B35:B36"/>
    <mergeCell ref="B37:B38"/>
    <mergeCell ref="B49:B50"/>
    <mergeCell ref="B45:B46"/>
    <mergeCell ref="B47:B48"/>
    <mergeCell ref="B41:B42"/>
    <mergeCell ref="B43:B44"/>
    <mergeCell ref="C6:E6"/>
    <mergeCell ref="C7:E7"/>
    <mergeCell ref="E22:F22"/>
    <mergeCell ref="E23:F28"/>
    <mergeCell ref="B22:C22"/>
  </mergeCells>
  <phoneticPr fontId="21" type="noConversion"/>
  <conditionalFormatting sqref="D36"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{0FF3BA6F-8D4D-47FD-B571-9F3F996F5C8C}</x14:id>
        </ext>
      </extLst>
    </cfRule>
    <cfRule type="dataBar" priority="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{66A327E8-FCD3-4BBA-9E64-90E3D6498FC6}</x14:id>
        </ext>
      </extLst>
    </cfRule>
  </conditionalFormatting>
  <conditionalFormatting sqref="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{C7EAB106-F123-4759-96BA-6D3832BB1455}</x14:id>
        </ext>
      </extLst>
    </cfRule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{50E17C3C-DD90-4DA1-9417-44C9C8AB11F8}</x14:id>
        </ext>
      </extLst>
    </cfRule>
  </conditionalFormatting>
  <conditionalFormatting sqref="D40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{5C2D5262-822C-4D76-99A7-99956A5188AD}</x14:id>
        </ext>
      </extLst>
    </cfRule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{BF03123B-E9C0-4757-8BD8-B7C450F13FC4}</x14:id>
        </ext>
      </extLst>
    </cfRule>
  </conditionalFormatting>
  <conditionalFormatting sqref="D4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{B9F2EBE6-0DF2-4239-88C6-D346C94706A3}</x14:id>
        </ext>
      </extLst>
    </cfRule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{110598E9-2A27-4C4B-9594-9ED578021468}</x14:id>
        </ext>
      </extLst>
    </cfRule>
  </conditionalFormatting>
  <conditionalFormatting sqref="D44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{69014F2F-FE49-41A1-9286-B112293819A6}</x14:id>
        </ext>
      </extLst>
    </cfRule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{D1B63114-EDA2-4FA6-B7B9-C5D0ED729958}</x14:id>
        </ext>
      </extLst>
    </cfRule>
  </conditionalFormatting>
  <conditionalFormatting sqref="D46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{A714946A-C1B0-46F9-A4A9-9457D8BD92B4}</x14:id>
        </ext>
      </extLst>
    </cfRule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{C24E9418-D7BE-49CF-95E1-0274538E3CA1}</x14:id>
        </ext>
      </extLst>
    </cfRule>
  </conditionalFormatting>
  <conditionalFormatting sqref="D4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{00715CD5-0F35-4F85-95AF-DB428F1AFE0C}</x14:id>
        </ext>
      </extLst>
    </cfRule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{27180520-E45E-49C8-97BD-7D8F52E27F8C}</x14:id>
        </ext>
      </extLst>
    </cfRule>
  </conditionalFormatting>
  <conditionalFormatting sqref="D50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{1391A735-DE31-4988-8158-357A5677C365}</x14:id>
        </ext>
      </extLst>
    </cfRule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{77B39FBB-B542-4708-B73B-6B225D056319}</x14:id>
        </ext>
      </extLst>
    </cfRule>
  </conditionalFormatting>
  <conditionalFormatting sqref="E36:H36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{2F08222F-F7EE-45C1-8671-8D4058AA56FD}</x14:id>
        </ext>
      </extLst>
    </cfRule>
  </conditionalFormatting>
  <conditionalFormatting sqref="E38:H38">
    <cfRule type="dataBar" priority="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{4186CB77-600F-4CDC-B19A-DCE2797BF48F}</x14:id>
        </ext>
      </extLst>
    </cfRule>
  </conditionalFormatting>
  <conditionalFormatting sqref="E40:H40">
    <cfRule type="dataBar" priority="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{AA7BA62C-09F0-4199-86CE-E0591EF349E3}</x14:id>
        </ext>
      </extLst>
    </cfRule>
  </conditionalFormatting>
  <conditionalFormatting sqref="E42:H42"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{0FCC7378-EE2E-45CC-94BE-7D612D2B97C8}</x14:id>
        </ext>
      </extLst>
    </cfRule>
  </conditionalFormatting>
  <conditionalFormatting sqref="E44:H44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{765A571E-5D73-4119-905A-386058134FBD}</x14:id>
        </ext>
      </extLst>
    </cfRule>
  </conditionalFormatting>
  <conditionalFormatting sqref="E46:H46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{B41A6F40-AA46-4A53-AAD6-01D82CD10E7B}</x14:id>
        </ext>
      </extLst>
    </cfRule>
  </conditionalFormatting>
  <conditionalFormatting sqref="E48:H48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{F94CD312-E049-4666-9AF4-0948CF973CF0}</x14:id>
        </ext>
      </extLst>
    </cfRule>
  </conditionalFormatting>
  <conditionalFormatting sqref="E50:H50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{40B7D1E8-C4A6-4D89-90DD-4FCA7F8112D2}</x14:id>
        </ext>
      </extLst>
    </cfRule>
  </conditionalFormatting>
  <conditionalFormatting sqref="I36">
    <cfRule type="dataBar" priority="7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{3250E4ED-1484-46A5-A62F-1D214D619909}</x14:id>
        </ext>
      </extLst>
    </cfRule>
  </conditionalFormatting>
  <conditionalFormatting sqref="I38">
    <cfRule type="dataBar" priority="2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{483F0B1A-8584-410E-A92D-5EBED20307F3}</x14:id>
        </ext>
      </extLst>
    </cfRule>
  </conditionalFormatting>
  <conditionalFormatting sqref="I40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{B084A92C-1C83-41F9-921B-29A210801C83}</x14:id>
        </ext>
      </extLst>
    </cfRule>
  </conditionalFormatting>
  <conditionalFormatting sqref="I42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{8C5D92B3-1CF9-4BC1-8F60-19CE1BB3747B}</x14:id>
        </ext>
      </extLst>
    </cfRule>
  </conditionalFormatting>
  <conditionalFormatting sqref="I44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{B02A17E2-6DDA-4DD8-9C02-C14962769571}</x14:id>
        </ext>
      </extLst>
    </cfRule>
  </conditionalFormatting>
  <conditionalFormatting sqref="I46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{AA1DE03E-1285-4141-82E3-1D9BA0FE7677}</x14:id>
        </ext>
      </extLst>
    </cfRule>
  </conditionalFormatting>
  <conditionalFormatting sqref="I48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{DA2A9120-8ED2-465A-9B65-327F97C3E0AF}</x14:id>
        </ext>
      </extLst>
    </cfRule>
  </conditionalFormatting>
  <conditionalFormatting sqref="I50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{1603FCBB-4C98-474C-90AD-324EFF1C6410}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F3BA6F-8D4D-47FD-B571-9F3F996F5C8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66A327E8-FCD3-4BBA-9E64-90E3D6498F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D36</xm:sqref>
        </x14:conditionalFormatting>
        <x14:conditionalFormatting xmlns:xm="http://schemas.microsoft.com/office/excel/2006/main">
          <x14:cfRule type="dataBar" id="{C7EAB106-F123-4759-96BA-6D3832BB145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50E17C3C-DD90-4DA1-9417-44C9C8AB11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D38</xm:sqref>
        </x14:conditionalFormatting>
        <x14:conditionalFormatting xmlns:xm="http://schemas.microsoft.com/office/excel/2006/main">
          <x14:cfRule type="dataBar" id="{5C2D5262-822C-4D76-99A7-99956A5188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BF03123B-E9C0-4757-8BD8-B7C450F13FC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D40</xm:sqref>
        </x14:conditionalFormatting>
        <x14:conditionalFormatting xmlns:xm="http://schemas.microsoft.com/office/excel/2006/main">
          <x14:cfRule type="dataBar" id="{B9F2EBE6-0DF2-4239-88C6-D346C94706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110598E9-2A27-4C4B-9594-9ED57802146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D42</xm:sqref>
        </x14:conditionalFormatting>
        <x14:conditionalFormatting xmlns:xm="http://schemas.microsoft.com/office/excel/2006/main">
          <x14:cfRule type="dataBar" id="{69014F2F-FE49-41A1-9286-B112293819A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D1B63114-EDA2-4FA6-B7B9-C5D0ED72995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D44</xm:sqref>
        </x14:conditionalFormatting>
        <x14:conditionalFormatting xmlns:xm="http://schemas.microsoft.com/office/excel/2006/main">
          <x14:cfRule type="dataBar" id="{A714946A-C1B0-46F9-A4A9-9457D8BD92B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C24E9418-D7BE-49CF-95E1-0274538E3CA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D46</xm:sqref>
        </x14:conditionalFormatting>
        <x14:conditionalFormatting xmlns:xm="http://schemas.microsoft.com/office/excel/2006/main">
          <x14:cfRule type="dataBar" id="{00715CD5-0F35-4F85-95AF-DB428F1AFE0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27180520-E45E-49C8-97BD-7D8F52E27F8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D48</xm:sqref>
        </x14:conditionalFormatting>
        <x14:conditionalFormatting xmlns:xm="http://schemas.microsoft.com/office/excel/2006/main">
          <x14:cfRule type="dataBar" id="{1391A735-DE31-4988-8158-357A5677C3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77B39FBB-B542-4708-B73B-6B225D0563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D50</xm:sqref>
        </x14:conditionalFormatting>
        <x14:conditionalFormatting xmlns:xm="http://schemas.microsoft.com/office/excel/2006/main">
          <x14:cfRule type="dataBar" id="{2F08222F-F7EE-45C1-8671-8D4058AA56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E36:H36</xm:sqref>
        </x14:conditionalFormatting>
        <x14:conditionalFormatting xmlns:xm="http://schemas.microsoft.com/office/excel/2006/main">
          <x14:cfRule type="dataBar" id="{4186CB77-600F-4CDC-B19A-DCE2797BF48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E38:H38</xm:sqref>
        </x14:conditionalFormatting>
        <x14:conditionalFormatting xmlns:xm="http://schemas.microsoft.com/office/excel/2006/main">
          <x14:cfRule type="dataBar" id="{AA7BA62C-09F0-4199-86CE-E0591EF349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E40:H40</xm:sqref>
        </x14:conditionalFormatting>
        <x14:conditionalFormatting xmlns:xm="http://schemas.microsoft.com/office/excel/2006/main">
          <x14:cfRule type="dataBar" id="{0FCC7378-EE2E-45CC-94BE-7D612D2B97C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E42:H42</xm:sqref>
        </x14:conditionalFormatting>
        <x14:conditionalFormatting xmlns:xm="http://schemas.microsoft.com/office/excel/2006/main">
          <x14:cfRule type="dataBar" id="{765A571E-5D73-4119-905A-386058134F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E44:H44</xm:sqref>
        </x14:conditionalFormatting>
        <x14:conditionalFormatting xmlns:xm="http://schemas.microsoft.com/office/excel/2006/main">
          <x14:cfRule type="dataBar" id="{B41A6F40-AA46-4A53-AAD6-01D82CD10E7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E46:H46</xm:sqref>
        </x14:conditionalFormatting>
        <x14:conditionalFormatting xmlns:xm="http://schemas.microsoft.com/office/excel/2006/main">
          <x14:cfRule type="dataBar" id="{F94CD312-E049-4666-9AF4-0948CF973CF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E48:H48</xm:sqref>
        </x14:conditionalFormatting>
        <x14:conditionalFormatting xmlns:xm="http://schemas.microsoft.com/office/excel/2006/main">
          <x14:cfRule type="dataBar" id="{40B7D1E8-C4A6-4D89-90DD-4FCA7F8112D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E50:H50</xm:sqref>
        </x14:conditionalFormatting>
        <x14:conditionalFormatting xmlns:xm="http://schemas.microsoft.com/office/excel/2006/main">
          <x14:cfRule type="dataBar" id="{3250E4ED-1484-46A5-A62F-1D214D61990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I36</xm:sqref>
        </x14:conditionalFormatting>
        <x14:conditionalFormatting xmlns:xm="http://schemas.microsoft.com/office/excel/2006/main">
          <x14:cfRule type="dataBar" id="{483F0B1A-8584-410E-A92D-5EBED20307F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I38</xm:sqref>
        </x14:conditionalFormatting>
        <x14:conditionalFormatting xmlns:xm="http://schemas.microsoft.com/office/excel/2006/main">
          <x14:cfRule type="dataBar" id="{B084A92C-1C83-41F9-921B-29A210801C8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I40</xm:sqref>
        </x14:conditionalFormatting>
        <x14:conditionalFormatting xmlns:xm="http://schemas.microsoft.com/office/excel/2006/main">
          <x14:cfRule type="dataBar" id="{8C5D92B3-1CF9-4BC1-8F60-19CE1BB3747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I42</xm:sqref>
        </x14:conditionalFormatting>
        <x14:conditionalFormatting xmlns:xm="http://schemas.microsoft.com/office/excel/2006/main">
          <x14:cfRule type="dataBar" id="{B02A17E2-6DDA-4DD8-9C02-C1496276957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I44</xm:sqref>
        </x14:conditionalFormatting>
        <x14:conditionalFormatting xmlns:xm="http://schemas.microsoft.com/office/excel/2006/main">
          <x14:cfRule type="dataBar" id="{AA1DE03E-1285-4141-82E3-1D9BA0FE767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I46</xm:sqref>
        </x14:conditionalFormatting>
        <x14:conditionalFormatting xmlns:xm="http://schemas.microsoft.com/office/excel/2006/main">
          <x14:cfRule type="dataBar" id="{DA2A9120-8ED2-465A-9B65-327F97C3E0A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I48</xm:sqref>
        </x14:conditionalFormatting>
        <x14:conditionalFormatting xmlns:xm="http://schemas.microsoft.com/office/excel/2006/main">
          <x14:cfRule type="dataBar" id="{1603FCBB-4C98-474C-90AD-324EFF1C641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I50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H949"/>
  <sheetViews>
    <sheetView showGridLines="0" workbookViewId="0"/>
  </sheetViews>
  <sheetFormatPr defaultColWidth="12.625" defaultRowHeight="14.25"/>
  <cols>
    <col min="1" max="1" width="1.625" customWidth="1"/>
    <col min="2" max="2" width="8.125" customWidth="1"/>
    <col min="3" max="3" width="18.125" customWidth="1"/>
    <col min="4" max="9" width="15.875" customWidth="1"/>
    <col min="10" max="10" width="37.125" customWidth="1"/>
    <col min="11" max="13" width="15.875" customWidth="1"/>
    <col min="14" max="26" width="5.25" customWidth="1"/>
  </cols>
  <sheetData>
    <row r="1" spans="2:34" ht="12" customHeight="1">
      <c r="B1" s="3"/>
      <c r="C1" s="3"/>
      <c r="D1" s="3"/>
      <c r="E1" s="6"/>
      <c r="F1" s="7"/>
      <c r="G1" s="2"/>
      <c r="H1" s="2"/>
      <c r="I1" s="2"/>
      <c r="J1" s="2"/>
      <c r="K1" s="4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2:34" ht="26.25" customHeight="1">
      <c r="B2" s="195" t="s">
        <v>643</v>
      </c>
      <c r="C2" s="196"/>
      <c r="D2" s="196"/>
      <c r="E2" s="196"/>
      <c r="F2" s="196"/>
      <c r="G2" s="196"/>
      <c r="H2" s="196"/>
      <c r="I2" s="196"/>
      <c r="J2" s="196"/>
      <c r="K2" s="196"/>
      <c r="L2" s="196"/>
      <c r="M2" s="196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2:34" ht="12" customHeight="1">
      <c r="B3" s="3"/>
      <c r="C3" s="3"/>
      <c r="D3" s="3"/>
      <c r="E3" s="6"/>
      <c r="F3" s="7"/>
      <c r="G3" s="2"/>
      <c r="H3" s="2"/>
      <c r="I3" s="2"/>
      <c r="J3" s="2"/>
      <c r="K3" s="4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2:34">
      <c r="B4" s="215" t="s">
        <v>18</v>
      </c>
      <c r="C4" s="202"/>
      <c r="D4" s="201" t="s">
        <v>7</v>
      </c>
      <c r="E4" s="202"/>
      <c r="F4" s="176" t="s">
        <v>8</v>
      </c>
      <c r="G4" s="201" t="s">
        <v>9</v>
      </c>
      <c r="H4" s="203"/>
      <c r="I4" s="203"/>
      <c r="J4" s="202"/>
      <c r="K4" s="201" t="s">
        <v>19</v>
      </c>
      <c r="L4" s="203"/>
      <c r="M4" s="202"/>
      <c r="N4" s="44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100"/>
      <c r="AB4" s="100"/>
      <c r="AC4" s="100"/>
      <c r="AD4" s="100"/>
      <c r="AE4" s="100"/>
      <c r="AF4" s="100"/>
      <c r="AG4" s="100"/>
      <c r="AH4" s="100"/>
    </row>
    <row r="5" spans="2:34">
      <c r="B5" s="201" t="s">
        <v>10</v>
      </c>
      <c r="C5" s="202"/>
      <c r="D5" s="204">
        <f>SUM(D6:D10)</f>
        <v>20</v>
      </c>
      <c r="E5" s="198"/>
      <c r="F5" s="71">
        <f>SUM(F7:F10)</f>
        <v>1</v>
      </c>
      <c r="G5" s="186" t="s">
        <v>20</v>
      </c>
      <c r="H5" s="205"/>
      <c r="I5" s="205"/>
      <c r="J5" s="187"/>
      <c r="K5" s="177" t="s">
        <v>21</v>
      </c>
      <c r="L5" s="199" t="s">
        <v>22</v>
      </c>
      <c r="M5" s="198"/>
      <c r="N5" s="44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100"/>
      <c r="AB5" s="100"/>
      <c r="AC5" s="100"/>
      <c r="AD5" s="100"/>
      <c r="AE5" s="100"/>
      <c r="AF5" s="100"/>
      <c r="AG5" s="100"/>
      <c r="AH5" s="100"/>
    </row>
    <row r="6" spans="2:34">
      <c r="B6" s="201" t="s">
        <v>12</v>
      </c>
      <c r="C6" s="202"/>
      <c r="D6" s="208">
        <f>COUNTIF($K:$K,"Not Test")</f>
        <v>0</v>
      </c>
      <c r="E6" s="198"/>
      <c r="F6" s="72">
        <f t="shared" ref="F6:F10" si="0">D6/($D$5)</f>
        <v>0</v>
      </c>
      <c r="G6" s="188"/>
      <c r="H6" s="206"/>
      <c r="I6" s="206"/>
      <c r="J6" s="189"/>
      <c r="K6" s="177" t="s">
        <v>23</v>
      </c>
      <c r="L6" s="199" t="s">
        <v>24</v>
      </c>
      <c r="M6" s="198"/>
      <c r="N6" s="44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100"/>
      <c r="AB6" s="100"/>
      <c r="AC6" s="100"/>
      <c r="AD6" s="100"/>
      <c r="AE6" s="100"/>
      <c r="AF6" s="100"/>
      <c r="AG6" s="100"/>
      <c r="AH6" s="100"/>
    </row>
    <row r="7" spans="2:34">
      <c r="B7" s="201" t="s">
        <v>13</v>
      </c>
      <c r="C7" s="202"/>
      <c r="D7" s="219">
        <f>COUNTIF($K:$K,"Pass")</f>
        <v>20</v>
      </c>
      <c r="E7" s="198"/>
      <c r="F7" s="73">
        <f t="shared" si="0"/>
        <v>1</v>
      </c>
      <c r="G7" s="188"/>
      <c r="H7" s="206"/>
      <c r="I7" s="206"/>
      <c r="J7" s="189"/>
      <c r="K7" s="177" t="s">
        <v>25</v>
      </c>
      <c r="L7" s="199" t="s">
        <v>26</v>
      </c>
      <c r="M7" s="198"/>
      <c r="N7" s="44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100"/>
      <c r="AB7" s="100"/>
      <c r="AC7" s="100"/>
      <c r="AD7" s="100"/>
      <c r="AE7" s="100"/>
      <c r="AF7" s="100"/>
      <c r="AG7" s="100"/>
      <c r="AH7" s="100"/>
    </row>
    <row r="8" spans="2:34">
      <c r="B8" s="201" t="s">
        <v>14</v>
      </c>
      <c r="C8" s="202"/>
      <c r="D8" s="209">
        <f>COUNTIF($K:$K,"Fail")</f>
        <v>0</v>
      </c>
      <c r="E8" s="198"/>
      <c r="F8" s="74">
        <f t="shared" si="0"/>
        <v>0</v>
      </c>
      <c r="G8" s="188"/>
      <c r="H8" s="206"/>
      <c r="I8" s="206"/>
      <c r="J8" s="189"/>
      <c r="K8" s="177" t="s">
        <v>27</v>
      </c>
      <c r="L8" s="210">
        <v>44166</v>
      </c>
      <c r="M8" s="198"/>
      <c r="N8" s="44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100"/>
      <c r="AB8" s="100"/>
      <c r="AC8" s="100"/>
      <c r="AD8" s="100"/>
      <c r="AE8" s="100"/>
      <c r="AF8" s="100"/>
      <c r="AG8" s="100"/>
      <c r="AH8" s="100"/>
    </row>
    <row r="9" spans="2:34">
      <c r="B9" s="201" t="s">
        <v>15</v>
      </c>
      <c r="C9" s="202"/>
      <c r="D9" s="197">
        <f>COUNTIF($K:$K,"N/A")</f>
        <v>0</v>
      </c>
      <c r="E9" s="198"/>
      <c r="F9" s="75">
        <f t="shared" si="0"/>
        <v>0</v>
      </c>
      <c r="G9" s="188"/>
      <c r="H9" s="206"/>
      <c r="I9" s="206"/>
      <c r="J9" s="189"/>
      <c r="K9" s="177" t="s">
        <v>28</v>
      </c>
      <c r="L9" s="199" t="s">
        <v>652</v>
      </c>
      <c r="M9" s="198"/>
      <c r="N9" s="44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100"/>
      <c r="AB9" s="100"/>
      <c r="AC9" s="100"/>
      <c r="AD9" s="100"/>
      <c r="AE9" s="100"/>
      <c r="AF9" s="100"/>
      <c r="AG9" s="100"/>
      <c r="AH9" s="100"/>
    </row>
    <row r="10" spans="2:34">
      <c r="B10" s="201" t="s">
        <v>16</v>
      </c>
      <c r="C10" s="202"/>
      <c r="D10" s="200">
        <f>COUNTIF($K:$K,"Block")</f>
        <v>0</v>
      </c>
      <c r="E10" s="198"/>
      <c r="F10" s="59">
        <f t="shared" si="0"/>
        <v>0</v>
      </c>
      <c r="G10" s="190"/>
      <c r="H10" s="207"/>
      <c r="I10" s="207"/>
      <c r="J10" s="191"/>
      <c r="K10" s="177" t="s">
        <v>29</v>
      </c>
      <c r="L10" s="199" t="s">
        <v>647</v>
      </c>
      <c r="M10" s="198"/>
      <c r="N10" s="44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100"/>
      <c r="AB10" s="100"/>
      <c r="AC10" s="100"/>
      <c r="AD10" s="100"/>
      <c r="AE10" s="100"/>
      <c r="AF10" s="100"/>
      <c r="AG10" s="100"/>
      <c r="AH10" s="100"/>
    </row>
    <row r="11" spans="2:34" ht="14.25" customHeight="1">
      <c r="B11" s="43"/>
      <c r="C11" s="43"/>
      <c r="D11" s="43"/>
      <c r="E11" s="76"/>
      <c r="F11" s="76"/>
      <c r="G11" s="42"/>
      <c r="H11" s="42"/>
      <c r="I11" s="42"/>
      <c r="J11" s="42"/>
      <c r="K11" s="44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100"/>
      <c r="AB11" s="100"/>
      <c r="AC11" s="100"/>
      <c r="AD11" s="100"/>
      <c r="AE11" s="100"/>
      <c r="AF11" s="100"/>
      <c r="AG11" s="100"/>
      <c r="AH11" s="100"/>
    </row>
    <row r="12" spans="2:34" ht="24">
      <c r="B12" s="176" t="s">
        <v>30</v>
      </c>
      <c r="C12" s="176" t="s">
        <v>31</v>
      </c>
      <c r="D12" s="176" t="s">
        <v>32</v>
      </c>
      <c r="E12" s="176" t="s">
        <v>33</v>
      </c>
      <c r="F12" s="176" t="s">
        <v>34</v>
      </c>
      <c r="G12" s="176" t="s">
        <v>35</v>
      </c>
      <c r="H12" s="176" t="s">
        <v>36</v>
      </c>
      <c r="I12" s="176" t="s">
        <v>37</v>
      </c>
      <c r="J12" s="176" t="s">
        <v>38</v>
      </c>
      <c r="K12" s="176" t="s">
        <v>39</v>
      </c>
      <c r="L12" s="176" t="s">
        <v>40</v>
      </c>
      <c r="M12" s="176" t="s">
        <v>41</v>
      </c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</row>
    <row r="13" spans="2:34" ht="140.1" customHeight="1">
      <c r="B13" s="111">
        <f t="shared" ref="B13:B32" si="1">ROW()-12</f>
        <v>1</v>
      </c>
      <c r="C13" s="216" t="s">
        <v>42</v>
      </c>
      <c r="D13" s="131" t="s">
        <v>43</v>
      </c>
      <c r="E13" s="132"/>
      <c r="F13" s="86" t="s">
        <v>44</v>
      </c>
      <c r="G13" s="173" t="s">
        <v>644</v>
      </c>
      <c r="H13" s="132" t="s">
        <v>45</v>
      </c>
      <c r="I13" s="132" t="s">
        <v>46</v>
      </c>
      <c r="J13" s="114" t="s">
        <v>47</v>
      </c>
      <c r="K13" s="144" t="s">
        <v>13</v>
      </c>
      <c r="L13" s="211" t="s">
        <v>48</v>
      </c>
      <c r="M13" s="212" t="s">
        <v>49</v>
      </c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</row>
    <row r="14" spans="2:34" ht="140.1" customHeight="1">
      <c r="B14" s="111">
        <f t="shared" si="1"/>
        <v>2</v>
      </c>
      <c r="C14" s="217"/>
      <c r="D14" s="131" t="s">
        <v>50</v>
      </c>
      <c r="E14" s="132"/>
      <c r="F14" s="86" t="s">
        <v>51</v>
      </c>
      <c r="G14" s="173" t="s">
        <v>644</v>
      </c>
      <c r="H14" s="132" t="s">
        <v>45</v>
      </c>
      <c r="I14" s="132" t="s">
        <v>46</v>
      </c>
      <c r="J14" s="114" t="s">
        <v>47</v>
      </c>
      <c r="K14" s="144" t="s">
        <v>13</v>
      </c>
      <c r="L14" s="189"/>
      <c r="M14" s="213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</row>
    <row r="15" spans="2:34" ht="140.1" customHeight="1">
      <c r="B15" s="111">
        <f t="shared" si="1"/>
        <v>3</v>
      </c>
      <c r="C15" s="217"/>
      <c r="D15" s="131" t="s">
        <v>52</v>
      </c>
      <c r="E15" s="132"/>
      <c r="F15" s="86" t="s">
        <v>53</v>
      </c>
      <c r="G15" s="173" t="s">
        <v>644</v>
      </c>
      <c r="H15" s="132" t="s">
        <v>45</v>
      </c>
      <c r="I15" s="132" t="s">
        <v>46</v>
      </c>
      <c r="J15" s="114" t="s">
        <v>47</v>
      </c>
      <c r="K15" s="144" t="s">
        <v>13</v>
      </c>
      <c r="L15" s="189"/>
      <c r="M15" s="213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</row>
    <row r="16" spans="2:34" ht="140.1" customHeight="1">
      <c r="B16" s="111">
        <f t="shared" si="1"/>
        <v>4</v>
      </c>
      <c r="C16" s="217"/>
      <c r="D16" s="131" t="s">
        <v>54</v>
      </c>
      <c r="E16" s="132"/>
      <c r="F16" s="86" t="s">
        <v>55</v>
      </c>
      <c r="G16" s="173" t="s">
        <v>644</v>
      </c>
      <c r="H16" s="132" t="s">
        <v>45</v>
      </c>
      <c r="I16" s="132" t="s">
        <v>46</v>
      </c>
      <c r="J16" s="114" t="s">
        <v>47</v>
      </c>
      <c r="K16" s="144" t="s">
        <v>13</v>
      </c>
      <c r="L16" s="189"/>
      <c r="M16" s="213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 t="s">
        <v>651</v>
      </c>
      <c r="AE16" s="100"/>
      <c r="AF16" s="100"/>
      <c r="AG16" s="100"/>
      <c r="AH16" s="100"/>
    </row>
    <row r="17" spans="2:34" ht="140.1" customHeight="1">
      <c r="B17" s="111">
        <f t="shared" si="1"/>
        <v>5</v>
      </c>
      <c r="C17" s="217"/>
      <c r="D17" s="131" t="s">
        <v>56</v>
      </c>
      <c r="E17" s="131"/>
      <c r="F17" s="86" t="s">
        <v>57</v>
      </c>
      <c r="G17" s="173" t="s">
        <v>644</v>
      </c>
      <c r="H17" s="132" t="s">
        <v>45</v>
      </c>
      <c r="I17" s="132" t="s">
        <v>46</v>
      </c>
      <c r="J17" s="114" t="s">
        <v>47</v>
      </c>
      <c r="K17" s="144" t="s">
        <v>13</v>
      </c>
      <c r="L17" s="189"/>
      <c r="M17" s="213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</row>
    <row r="18" spans="2:34" ht="108">
      <c r="B18" s="111">
        <f t="shared" si="1"/>
        <v>6</v>
      </c>
      <c r="C18" s="217"/>
      <c r="D18" s="131" t="s">
        <v>58</v>
      </c>
      <c r="E18" s="131"/>
      <c r="F18" s="86" t="s">
        <v>59</v>
      </c>
      <c r="G18" s="173" t="s">
        <v>644</v>
      </c>
      <c r="H18" s="132" t="s">
        <v>45</v>
      </c>
      <c r="I18" s="132" t="s">
        <v>46</v>
      </c>
      <c r="J18" s="114" t="s">
        <v>47</v>
      </c>
      <c r="K18" s="144" t="s">
        <v>13</v>
      </c>
      <c r="L18" s="189"/>
      <c r="M18" s="213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</row>
    <row r="19" spans="2:34" ht="108">
      <c r="B19" s="111">
        <f t="shared" si="1"/>
        <v>7</v>
      </c>
      <c r="C19" s="217"/>
      <c r="D19" s="112" t="s">
        <v>60</v>
      </c>
      <c r="E19" s="82"/>
      <c r="F19" s="86" t="s">
        <v>61</v>
      </c>
      <c r="G19" s="173" t="s">
        <v>644</v>
      </c>
      <c r="H19" s="132" t="s">
        <v>45</v>
      </c>
      <c r="I19" s="132" t="s">
        <v>62</v>
      </c>
      <c r="J19" s="114" t="s">
        <v>47</v>
      </c>
      <c r="K19" s="144" t="s">
        <v>13</v>
      </c>
      <c r="L19" s="189"/>
      <c r="M19" s="213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</row>
    <row r="20" spans="2:34" ht="108">
      <c r="B20" s="111">
        <f t="shared" si="1"/>
        <v>8</v>
      </c>
      <c r="C20" s="217"/>
      <c r="D20" s="131" t="s">
        <v>63</v>
      </c>
      <c r="E20" s="131"/>
      <c r="F20" s="86" t="s">
        <v>64</v>
      </c>
      <c r="G20" s="173" t="s">
        <v>644</v>
      </c>
      <c r="H20" s="132" t="s">
        <v>45</v>
      </c>
      <c r="I20" s="132" t="s">
        <v>62</v>
      </c>
      <c r="J20" s="114" t="s">
        <v>47</v>
      </c>
      <c r="K20" s="144" t="s">
        <v>13</v>
      </c>
      <c r="L20" s="189"/>
      <c r="M20" s="213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</row>
    <row r="21" spans="2:34" ht="108">
      <c r="B21" s="111">
        <f t="shared" si="1"/>
        <v>9</v>
      </c>
      <c r="C21" s="217"/>
      <c r="D21" s="131" t="s">
        <v>65</v>
      </c>
      <c r="E21" s="131"/>
      <c r="F21" s="86" t="s">
        <v>66</v>
      </c>
      <c r="G21" s="173" t="s">
        <v>644</v>
      </c>
      <c r="H21" s="132" t="s">
        <v>45</v>
      </c>
      <c r="I21" s="132" t="s">
        <v>62</v>
      </c>
      <c r="J21" s="114" t="s">
        <v>47</v>
      </c>
      <c r="K21" s="144" t="s">
        <v>13</v>
      </c>
      <c r="L21" s="189"/>
      <c r="M21" s="213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</row>
    <row r="22" spans="2:34" ht="108">
      <c r="B22" s="111">
        <f t="shared" si="1"/>
        <v>10</v>
      </c>
      <c r="C22" s="217"/>
      <c r="D22" s="131" t="s">
        <v>67</v>
      </c>
      <c r="E22" s="131"/>
      <c r="F22" s="86" t="s">
        <v>68</v>
      </c>
      <c r="G22" s="173" t="s">
        <v>644</v>
      </c>
      <c r="H22" s="132" t="s">
        <v>45</v>
      </c>
      <c r="I22" s="132" t="s">
        <v>62</v>
      </c>
      <c r="J22" s="114" t="s">
        <v>47</v>
      </c>
      <c r="K22" s="144" t="s">
        <v>13</v>
      </c>
      <c r="L22" s="189"/>
      <c r="M22" s="213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</row>
    <row r="23" spans="2:34" ht="108">
      <c r="B23" s="111">
        <f t="shared" si="1"/>
        <v>11</v>
      </c>
      <c r="C23" s="217"/>
      <c r="D23" s="131" t="s">
        <v>69</v>
      </c>
      <c r="E23" s="131"/>
      <c r="F23" s="86" t="s">
        <v>70</v>
      </c>
      <c r="G23" s="173" t="s">
        <v>644</v>
      </c>
      <c r="H23" s="132" t="s">
        <v>45</v>
      </c>
      <c r="I23" s="132" t="s">
        <v>71</v>
      </c>
      <c r="J23" s="114" t="s">
        <v>47</v>
      </c>
      <c r="K23" s="144" t="s">
        <v>13</v>
      </c>
      <c r="L23" s="189"/>
      <c r="M23" s="213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</row>
    <row r="24" spans="2:34" ht="108">
      <c r="B24" s="111">
        <f t="shared" si="1"/>
        <v>12</v>
      </c>
      <c r="C24" s="217"/>
      <c r="D24" s="131" t="s">
        <v>72</v>
      </c>
      <c r="E24" s="131"/>
      <c r="F24" s="86" t="s">
        <v>73</v>
      </c>
      <c r="G24" s="173" t="s">
        <v>644</v>
      </c>
      <c r="H24" s="132" t="s">
        <v>45</v>
      </c>
      <c r="I24" s="132" t="s">
        <v>71</v>
      </c>
      <c r="J24" s="114" t="s">
        <v>47</v>
      </c>
      <c r="K24" s="144" t="s">
        <v>13</v>
      </c>
      <c r="L24" s="191"/>
      <c r="M24" s="214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</row>
    <row r="25" spans="2:34" ht="108">
      <c r="B25" s="111">
        <f t="shared" si="1"/>
        <v>13</v>
      </c>
      <c r="C25" s="217"/>
      <c r="D25" s="131" t="s">
        <v>74</v>
      </c>
      <c r="E25" s="131"/>
      <c r="F25" s="86" t="s">
        <v>75</v>
      </c>
      <c r="G25" s="173" t="s">
        <v>644</v>
      </c>
      <c r="H25" s="132" t="s">
        <v>45</v>
      </c>
      <c r="I25" s="132" t="s">
        <v>71</v>
      </c>
      <c r="J25" s="114" t="s">
        <v>47</v>
      </c>
      <c r="K25" s="144" t="s">
        <v>13</v>
      </c>
      <c r="L25" s="133"/>
      <c r="M25" s="133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</row>
    <row r="26" spans="2:34" ht="108">
      <c r="B26" s="111">
        <f t="shared" si="1"/>
        <v>14</v>
      </c>
      <c r="C26" s="217"/>
      <c r="D26" s="131" t="s">
        <v>76</v>
      </c>
      <c r="E26" s="131"/>
      <c r="F26" s="86" t="s">
        <v>77</v>
      </c>
      <c r="G26" s="173" t="s">
        <v>644</v>
      </c>
      <c r="H26" s="132" t="s">
        <v>45</v>
      </c>
      <c r="I26" s="132" t="s">
        <v>71</v>
      </c>
      <c r="J26" s="114" t="s">
        <v>47</v>
      </c>
      <c r="K26" s="144" t="s">
        <v>13</v>
      </c>
      <c r="L26" s="211" t="s">
        <v>48</v>
      </c>
      <c r="M26" s="212" t="s">
        <v>49</v>
      </c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</row>
    <row r="27" spans="2:34" ht="108">
      <c r="B27" s="111">
        <f t="shared" si="1"/>
        <v>15</v>
      </c>
      <c r="C27" s="217"/>
      <c r="D27" s="131" t="s">
        <v>78</v>
      </c>
      <c r="E27" s="131"/>
      <c r="F27" s="86" t="s">
        <v>79</v>
      </c>
      <c r="G27" s="173" t="s">
        <v>644</v>
      </c>
      <c r="H27" s="132" t="s">
        <v>45</v>
      </c>
      <c r="I27" s="132" t="s">
        <v>80</v>
      </c>
      <c r="J27" s="114" t="s">
        <v>47</v>
      </c>
      <c r="K27" s="144" t="s">
        <v>13</v>
      </c>
      <c r="L27" s="189"/>
      <c r="M27" s="213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</row>
    <row r="28" spans="2:34" ht="108">
      <c r="B28" s="111">
        <f t="shared" si="1"/>
        <v>16</v>
      </c>
      <c r="C28" s="217"/>
      <c r="D28" s="131" t="s">
        <v>81</v>
      </c>
      <c r="E28" s="131"/>
      <c r="F28" s="86" t="s">
        <v>82</v>
      </c>
      <c r="G28" s="173" t="s">
        <v>644</v>
      </c>
      <c r="H28" s="132" t="s">
        <v>45</v>
      </c>
      <c r="I28" s="132" t="s">
        <v>80</v>
      </c>
      <c r="J28" s="114" t="s">
        <v>47</v>
      </c>
      <c r="K28" s="144" t="s">
        <v>13</v>
      </c>
      <c r="L28" s="189"/>
      <c r="M28" s="213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</row>
    <row r="29" spans="2:34" ht="108">
      <c r="B29" s="111">
        <f t="shared" si="1"/>
        <v>17</v>
      </c>
      <c r="C29" s="217"/>
      <c r="D29" s="131" t="s">
        <v>83</v>
      </c>
      <c r="E29" s="131" t="s">
        <v>84</v>
      </c>
      <c r="F29" s="86" t="s">
        <v>85</v>
      </c>
      <c r="G29" s="173" t="s">
        <v>644</v>
      </c>
      <c r="H29" s="132" t="s">
        <v>45</v>
      </c>
      <c r="I29" s="132" t="s">
        <v>80</v>
      </c>
      <c r="J29" s="114" t="s">
        <v>47</v>
      </c>
      <c r="K29" s="144" t="s">
        <v>13</v>
      </c>
      <c r="L29" s="191"/>
      <c r="M29" s="214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</row>
    <row r="30" spans="2:34" ht="108">
      <c r="B30" s="111">
        <f t="shared" si="1"/>
        <v>18</v>
      </c>
      <c r="C30" s="217"/>
      <c r="D30" s="131" t="s">
        <v>86</v>
      </c>
      <c r="E30" s="131"/>
      <c r="F30" s="86" t="s">
        <v>87</v>
      </c>
      <c r="G30" s="173" t="s">
        <v>644</v>
      </c>
      <c r="H30" s="132" t="s">
        <v>45</v>
      </c>
      <c r="I30" s="132" t="s">
        <v>88</v>
      </c>
      <c r="J30" s="114" t="s">
        <v>47</v>
      </c>
      <c r="K30" s="144" t="s">
        <v>13</v>
      </c>
      <c r="L30" s="133"/>
      <c r="M30" s="133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</row>
    <row r="31" spans="2:34" ht="108">
      <c r="B31" s="111">
        <f t="shared" si="1"/>
        <v>19</v>
      </c>
      <c r="C31" s="217"/>
      <c r="D31" s="131" t="s">
        <v>89</v>
      </c>
      <c r="E31" s="131"/>
      <c r="F31" s="86" t="s">
        <v>90</v>
      </c>
      <c r="G31" s="173" t="s">
        <v>644</v>
      </c>
      <c r="H31" s="132" t="s">
        <v>45</v>
      </c>
      <c r="I31" s="132" t="s">
        <v>88</v>
      </c>
      <c r="J31" s="114" t="s">
        <v>47</v>
      </c>
      <c r="K31" s="144" t="s">
        <v>13</v>
      </c>
      <c r="L31" s="133"/>
      <c r="M31" s="133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</row>
    <row r="32" spans="2:34" ht="108">
      <c r="B32" s="111">
        <f t="shared" si="1"/>
        <v>20</v>
      </c>
      <c r="C32" s="218"/>
      <c r="D32" s="131" t="s">
        <v>91</v>
      </c>
      <c r="E32" s="131" t="s">
        <v>84</v>
      </c>
      <c r="F32" s="86" t="s">
        <v>92</v>
      </c>
      <c r="G32" s="173" t="s">
        <v>644</v>
      </c>
      <c r="H32" s="132" t="s">
        <v>45</v>
      </c>
      <c r="I32" s="132" t="s">
        <v>88</v>
      </c>
      <c r="J32" s="114" t="s">
        <v>47</v>
      </c>
      <c r="K32" s="144" t="s">
        <v>13</v>
      </c>
      <c r="L32" s="87" t="s">
        <v>48</v>
      </c>
      <c r="M32" s="121" t="s">
        <v>49</v>
      </c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</row>
    <row r="33" spans="2:34">
      <c r="B33" s="100"/>
      <c r="C33" s="107"/>
      <c r="D33" s="108"/>
      <c r="E33" s="108"/>
      <c r="F33" s="145"/>
      <c r="G33" s="109"/>
      <c r="H33" s="109"/>
      <c r="I33" s="109"/>
      <c r="J33" s="110"/>
      <c r="K33" s="109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</row>
    <row r="34" spans="2:34">
      <c r="B34" s="100"/>
      <c r="C34" s="107"/>
      <c r="D34" s="108"/>
      <c r="E34" s="108"/>
      <c r="F34" s="145"/>
      <c r="G34" s="109"/>
      <c r="H34" s="109"/>
      <c r="I34" s="109"/>
      <c r="J34" s="110"/>
      <c r="K34" s="109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</row>
    <row r="35" spans="2:34">
      <c r="B35" s="100"/>
      <c r="C35" s="107"/>
      <c r="D35" s="108"/>
      <c r="E35" s="108"/>
      <c r="F35" s="145"/>
      <c r="G35" s="109"/>
      <c r="H35" s="109"/>
      <c r="I35" s="109"/>
      <c r="J35" s="110"/>
      <c r="K35" s="109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</row>
    <row r="36" spans="2:34">
      <c r="B36" s="100"/>
      <c r="C36" s="107"/>
      <c r="D36" s="108"/>
      <c r="E36" s="108"/>
      <c r="F36" s="145"/>
      <c r="G36" s="109"/>
      <c r="H36" s="109"/>
      <c r="I36" s="109"/>
      <c r="J36" s="110"/>
      <c r="K36" s="109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</row>
    <row r="37" spans="2:34">
      <c r="B37" s="100"/>
      <c r="C37" s="107"/>
      <c r="D37" s="108"/>
      <c r="E37" s="108"/>
      <c r="F37" s="145"/>
      <c r="G37" s="109"/>
      <c r="H37" s="109"/>
      <c r="I37" s="109"/>
      <c r="J37" s="110"/>
      <c r="K37" s="109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</row>
    <row r="38" spans="2:34">
      <c r="B38" s="100"/>
      <c r="C38" s="107"/>
      <c r="D38" s="108"/>
      <c r="E38" s="108"/>
      <c r="F38" s="145"/>
      <c r="G38" s="109"/>
      <c r="H38" s="109"/>
      <c r="I38" s="109"/>
      <c r="J38" s="110"/>
      <c r="K38" s="109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</row>
    <row r="39" spans="2:34">
      <c r="B39" s="100"/>
      <c r="C39" s="107"/>
      <c r="D39" s="108"/>
      <c r="E39" s="108"/>
      <c r="F39" s="145"/>
      <c r="G39" s="109"/>
      <c r="H39" s="109"/>
      <c r="I39" s="109"/>
      <c r="J39" s="110"/>
      <c r="K39" s="109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</row>
    <row r="40" spans="2:34">
      <c r="B40" s="100"/>
      <c r="C40" s="107"/>
      <c r="D40" s="108"/>
      <c r="E40" s="108"/>
      <c r="F40" s="145"/>
      <c r="G40" s="109"/>
      <c r="H40" s="109"/>
      <c r="I40" s="109"/>
      <c r="J40" s="110"/>
      <c r="K40" s="109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</row>
    <row r="41" spans="2:34">
      <c r="B41" s="100"/>
      <c r="C41" s="107"/>
      <c r="D41" s="108"/>
      <c r="E41" s="108"/>
      <c r="F41" s="145"/>
      <c r="G41" s="109"/>
      <c r="H41" s="109"/>
      <c r="I41" s="109"/>
      <c r="J41" s="110"/>
      <c r="K41" s="109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</row>
    <row r="42" spans="2:34">
      <c r="B42" s="100"/>
      <c r="C42" s="107"/>
      <c r="D42" s="108"/>
      <c r="E42" s="108"/>
      <c r="F42" s="145"/>
      <c r="G42" s="109"/>
      <c r="H42" s="109"/>
      <c r="I42" s="109"/>
      <c r="J42" s="110"/>
      <c r="K42" s="109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</row>
    <row r="43" spans="2:34">
      <c r="B43" s="100"/>
      <c r="C43" s="107"/>
      <c r="D43" s="108"/>
      <c r="E43" s="108"/>
      <c r="F43" s="145"/>
      <c r="G43" s="109"/>
      <c r="H43" s="109"/>
      <c r="I43" s="109"/>
      <c r="J43" s="110"/>
      <c r="K43" s="109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</row>
    <row r="44" spans="2:34">
      <c r="B44" s="100"/>
      <c r="C44" s="107"/>
      <c r="D44" s="108"/>
      <c r="E44" s="108"/>
      <c r="F44" s="145"/>
      <c r="G44" s="109"/>
      <c r="H44" s="109"/>
      <c r="I44" s="109"/>
      <c r="J44" s="110"/>
      <c r="K44" s="109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</row>
    <row r="45" spans="2:34">
      <c r="B45" s="100"/>
      <c r="C45" s="107"/>
      <c r="D45" s="108"/>
      <c r="E45" s="108"/>
      <c r="F45" s="145"/>
      <c r="G45" s="109"/>
      <c r="H45" s="109"/>
      <c r="I45" s="109"/>
      <c r="J45" s="110"/>
      <c r="K45" s="109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</row>
    <row r="46" spans="2:34">
      <c r="B46" s="100"/>
      <c r="C46" s="107"/>
      <c r="D46" s="108"/>
      <c r="E46" s="108"/>
      <c r="F46" s="145"/>
      <c r="G46" s="109"/>
      <c r="H46" s="109"/>
      <c r="I46" s="109"/>
      <c r="J46" s="110"/>
      <c r="K46" s="109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</row>
    <row r="47" spans="2:34">
      <c r="B47" s="100"/>
      <c r="C47" s="107"/>
      <c r="D47" s="108"/>
      <c r="E47" s="108"/>
      <c r="F47" s="145"/>
      <c r="G47" s="109"/>
      <c r="H47" s="109"/>
      <c r="I47" s="109"/>
      <c r="J47" s="110"/>
      <c r="K47" s="109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</row>
    <row r="48" spans="2:34">
      <c r="B48" s="100"/>
      <c r="C48" s="107"/>
      <c r="D48" s="108"/>
      <c r="E48" s="108"/>
      <c r="F48" s="145"/>
      <c r="G48" s="109"/>
      <c r="H48" s="109"/>
      <c r="I48" s="109"/>
      <c r="J48" s="110"/>
      <c r="K48" s="109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</row>
    <row r="49" spans="2:34">
      <c r="B49" s="100"/>
      <c r="C49" s="107"/>
      <c r="D49" s="108"/>
      <c r="E49" s="108"/>
      <c r="F49" s="145"/>
      <c r="G49" s="109"/>
      <c r="H49" s="109"/>
      <c r="I49" s="109"/>
      <c r="J49" s="110"/>
      <c r="K49" s="109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</row>
    <row r="50" spans="2:34">
      <c r="B50" s="100"/>
      <c r="C50" s="107"/>
      <c r="D50" s="108"/>
      <c r="E50" s="108"/>
      <c r="F50" s="145"/>
      <c r="G50" s="109"/>
      <c r="H50" s="109"/>
      <c r="I50" s="109"/>
      <c r="J50" s="110"/>
      <c r="K50" s="109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</row>
    <row r="51" spans="2:34">
      <c r="B51" s="100"/>
      <c r="C51" s="107"/>
      <c r="D51" s="108"/>
      <c r="E51" s="108"/>
      <c r="F51" s="145"/>
      <c r="G51" s="109"/>
      <c r="H51" s="109"/>
      <c r="I51" s="109"/>
      <c r="J51" s="110"/>
      <c r="K51" s="109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</row>
    <row r="52" spans="2:34">
      <c r="B52" s="100"/>
      <c r="C52" s="107"/>
      <c r="D52" s="108"/>
      <c r="E52" s="108"/>
      <c r="F52" s="145"/>
      <c r="G52" s="109"/>
      <c r="H52" s="109"/>
      <c r="I52" s="109"/>
      <c r="J52" s="110"/>
      <c r="K52" s="109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</row>
    <row r="53" spans="2:34">
      <c r="B53" s="100"/>
      <c r="C53" s="107"/>
      <c r="D53" s="108"/>
      <c r="E53" s="108"/>
      <c r="F53" s="145"/>
      <c r="G53" s="109"/>
      <c r="H53" s="109"/>
      <c r="I53" s="109"/>
      <c r="J53" s="110"/>
      <c r="K53" s="109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</row>
    <row r="54" spans="2:34">
      <c r="B54" s="100"/>
      <c r="C54" s="107"/>
      <c r="D54" s="108"/>
      <c r="E54" s="108"/>
      <c r="F54" s="145"/>
      <c r="G54" s="109"/>
      <c r="H54" s="109"/>
      <c r="I54" s="109"/>
      <c r="J54" s="110"/>
      <c r="K54" s="109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</row>
    <row r="55" spans="2:34">
      <c r="B55" s="100"/>
      <c r="C55" s="107"/>
      <c r="D55" s="108"/>
      <c r="E55" s="108"/>
      <c r="F55" s="145"/>
      <c r="G55" s="109"/>
      <c r="H55" s="109"/>
      <c r="I55" s="109"/>
      <c r="J55" s="110"/>
      <c r="K55" s="109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</row>
    <row r="56" spans="2:34">
      <c r="B56" s="100"/>
      <c r="C56" s="107"/>
      <c r="D56" s="108"/>
      <c r="E56" s="108"/>
      <c r="F56" s="145"/>
      <c r="G56" s="109"/>
      <c r="H56" s="109"/>
      <c r="I56" s="109"/>
      <c r="J56" s="110"/>
      <c r="K56" s="109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</row>
    <row r="57" spans="2:34">
      <c r="B57" s="100"/>
      <c r="C57" s="107"/>
      <c r="D57" s="108"/>
      <c r="E57" s="108"/>
      <c r="F57" s="145"/>
      <c r="G57" s="109"/>
      <c r="H57" s="109"/>
      <c r="I57" s="109"/>
      <c r="J57" s="110"/>
      <c r="K57" s="109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</row>
    <row r="58" spans="2:34">
      <c r="B58" s="100"/>
      <c r="C58" s="107"/>
      <c r="D58" s="108"/>
      <c r="E58" s="108"/>
      <c r="F58" s="145"/>
      <c r="G58" s="109"/>
      <c r="H58" s="109"/>
      <c r="I58" s="109"/>
      <c r="J58" s="110"/>
      <c r="K58" s="109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</row>
    <row r="59" spans="2:34">
      <c r="B59" s="100"/>
      <c r="C59" s="107"/>
      <c r="D59" s="108"/>
      <c r="E59" s="108"/>
      <c r="F59" s="145"/>
      <c r="G59" s="109"/>
      <c r="H59" s="109"/>
      <c r="I59" s="109"/>
      <c r="J59" s="110"/>
      <c r="K59" s="109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</row>
    <row r="60" spans="2:34">
      <c r="B60" s="100"/>
      <c r="C60" s="107"/>
      <c r="D60" s="108"/>
      <c r="E60" s="108"/>
      <c r="F60" s="145"/>
      <c r="G60" s="109"/>
      <c r="H60" s="109"/>
      <c r="I60" s="109"/>
      <c r="J60" s="110"/>
      <c r="K60" s="109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</row>
    <row r="61" spans="2:34">
      <c r="B61" s="100"/>
      <c r="C61" s="107"/>
      <c r="D61" s="108"/>
      <c r="E61" s="108"/>
      <c r="F61" s="145"/>
      <c r="G61" s="109"/>
      <c r="H61" s="109"/>
      <c r="I61" s="109"/>
      <c r="J61" s="110"/>
      <c r="K61" s="109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</row>
    <row r="62" spans="2:34">
      <c r="B62" s="100"/>
      <c r="C62" s="107"/>
      <c r="D62" s="108"/>
      <c r="E62" s="108"/>
      <c r="F62" s="145"/>
      <c r="G62" s="109"/>
      <c r="H62" s="109"/>
      <c r="I62" s="109"/>
      <c r="J62" s="110"/>
      <c r="K62" s="109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</row>
    <row r="63" spans="2:34">
      <c r="B63" s="100"/>
      <c r="C63" s="107"/>
      <c r="D63" s="108"/>
      <c r="E63" s="108"/>
      <c r="F63" s="145"/>
      <c r="G63" s="109"/>
      <c r="H63" s="109"/>
      <c r="I63" s="109"/>
      <c r="J63" s="110"/>
      <c r="K63" s="109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</row>
    <row r="64" spans="2:34">
      <c r="B64" s="100"/>
      <c r="C64" s="107"/>
      <c r="D64" s="108"/>
      <c r="E64" s="108"/>
      <c r="F64" s="145"/>
      <c r="G64" s="109"/>
      <c r="H64" s="109"/>
      <c r="I64" s="109"/>
      <c r="J64" s="110"/>
      <c r="K64" s="109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</row>
    <row r="65" spans="2:34">
      <c r="B65" s="100"/>
      <c r="C65" s="107"/>
      <c r="D65" s="108"/>
      <c r="E65" s="108"/>
      <c r="F65" s="145"/>
      <c r="G65" s="109"/>
      <c r="H65" s="109"/>
      <c r="I65" s="109"/>
      <c r="J65" s="110"/>
      <c r="K65" s="109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</row>
    <row r="66" spans="2:34">
      <c r="B66" s="100"/>
      <c r="C66" s="107"/>
      <c r="D66" s="108"/>
      <c r="E66" s="108"/>
      <c r="F66" s="145"/>
      <c r="G66" s="109"/>
      <c r="H66" s="109"/>
      <c r="I66" s="109"/>
      <c r="J66" s="110"/>
      <c r="K66" s="109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</row>
    <row r="67" spans="2:34">
      <c r="B67" s="100"/>
      <c r="C67" s="107"/>
      <c r="D67" s="108"/>
      <c r="E67" s="108"/>
      <c r="F67" s="145"/>
      <c r="G67" s="109"/>
      <c r="H67" s="109"/>
      <c r="I67" s="109"/>
      <c r="J67" s="110"/>
      <c r="K67" s="109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</row>
    <row r="68" spans="2:34">
      <c r="B68" s="100"/>
      <c r="C68" s="107"/>
      <c r="D68" s="108"/>
      <c r="E68" s="108"/>
      <c r="F68" s="145"/>
      <c r="G68" s="109"/>
      <c r="H68" s="109"/>
      <c r="I68" s="109"/>
      <c r="J68" s="110"/>
      <c r="K68" s="109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</row>
    <row r="69" spans="2:34">
      <c r="B69" s="100"/>
      <c r="C69" s="107"/>
      <c r="D69" s="108"/>
      <c r="E69" s="108"/>
      <c r="F69" s="145"/>
      <c r="G69" s="109"/>
      <c r="H69" s="109"/>
      <c r="I69" s="109"/>
      <c r="J69" s="110"/>
      <c r="K69" s="109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</row>
    <row r="70" spans="2:34">
      <c r="B70" s="100"/>
      <c r="C70" s="107"/>
      <c r="D70" s="108"/>
      <c r="E70" s="108"/>
      <c r="F70" s="145"/>
      <c r="G70" s="109"/>
      <c r="H70" s="109"/>
      <c r="I70" s="109"/>
      <c r="J70" s="110"/>
      <c r="K70" s="109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</row>
    <row r="71" spans="2:34">
      <c r="B71" s="100"/>
      <c r="C71" s="107"/>
      <c r="D71" s="108"/>
      <c r="E71" s="108"/>
      <c r="F71" s="145"/>
      <c r="G71" s="109"/>
      <c r="H71" s="109"/>
      <c r="I71" s="109"/>
      <c r="J71" s="110"/>
      <c r="K71" s="109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</row>
    <row r="72" spans="2:34">
      <c r="B72" s="100"/>
      <c r="C72" s="107"/>
      <c r="D72" s="108"/>
      <c r="E72" s="108"/>
      <c r="F72" s="145"/>
      <c r="G72" s="109"/>
      <c r="H72" s="109"/>
      <c r="I72" s="109"/>
      <c r="J72" s="110"/>
      <c r="K72" s="109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</row>
    <row r="73" spans="2:34">
      <c r="B73" s="100"/>
      <c r="C73" s="107"/>
      <c r="D73" s="108"/>
      <c r="E73" s="108"/>
      <c r="F73" s="145"/>
      <c r="G73" s="109"/>
      <c r="H73" s="109"/>
      <c r="I73" s="109"/>
      <c r="J73" s="110"/>
      <c r="K73" s="109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</row>
    <row r="74" spans="2:34">
      <c r="B74" s="100"/>
      <c r="C74" s="107"/>
      <c r="D74" s="108"/>
      <c r="E74" s="108"/>
      <c r="F74" s="145"/>
      <c r="G74" s="109"/>
      <c r="H74" s="109"/>
      <c r="I74" s="109"/>
      <c r="J74" s="110"/>
      <c r="K74" s="109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</row>
    <row r="75" spans="2:34">
      <c r="B75" s="100"/>
      <c r="C75" s="107"/>
      <c r="D75" s="108"/>
      <c r="E75" s="108"/>
      <c r="F75" s="145"/>
      <c r="G75" s="109"/>
      <c r="H75" s="109"/>
      <c r="I75" s="109"/>
      <c r="J75" s="110"/>
      <c r="K75" s="109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</row>
    <row r="76" spans="2:34">
      <c r="B76" s="100"/>
      <c r="C76" s="107"/>
      <c r="D76" s="108"/>
      <c r="E76" s="108"/>
      <c r="F76" s="145"/>
      <c r="G76" s="109"/>
      <c r="H76" s="109"/>
      <c r="I76" s="109"/>
      <c r="J76" s="110"/>
      <c r="K76" s="109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</row>
    <row r="77" spans="2:34">
      <c r="B77" s="100"/>
      <c r="C77" s="107"/>
      <c r="D77" s="108"/>
      <c r="E77" s="108"/>
      <c r="F77" s="145"/>
      <c r="G77" s="109"/>
      <c r="H77" s="109"/>
      <c r="I77" s="109"/>
      <c r="J77" s="110"/>
      <c r="K77" s="109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</row>
    <row r="78" spans="2:34">
      <c r="B78" s="100"/>
      <c r="C78" s="107"/>
      <c r="D78" s="108"/>
      <c r="E78" s="108"/>
      <c r="F78" s="145"/>
      <c r="G78" s="109"/>
      <c r="H78" s="109"/>
      <c r="I78" s="109"/>
      <c r="J78" s="110"/>
      <c r="K78" s="109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</row>
    <row r="79" spans="2:34">
      <c r="B79" s="100"/>
      <c r="C79" s="107"/>
      <c r="D79" s="108"/>
      <c r="E79" s="108"/>
      <c r="F79" s="145"/>
      <c r="G79" s="109"/>
      <c r="H79" s="109"/>
      <c r="I79" s="109"/>
      <c r="J79" s="110"/>
      <c r="K79" s="109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</row>
    <row r="80" spans="2:34">
      <c r="B80" s="100"/>
      <c r="C80" s="107"/>
      <c r="D80" s="108"/>
      <c r="E80" s="108"/>
      <c r="F80" s="145"/>
      <c r="G80" s="109"/>
      <c r="H80" s="109"/>
      <c r="I80" s="109"/>
      <c r="J80" s="110"/>
      <c r="K80" s="109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</row>
    <row r="81" spans="2:34">
      <c r="B81" s="100"/>
      <c r="C81" s="107"/>
      <c r="D81" s="108"/>
      <c r="E81" s="108"/>
      <c r="F81" s="145"/>
      <c r="G81" s="109"/>
      <c r="H81" s="109"/>
      <c r="I81" s="109"/>
      <c r="J81" s="110"/>
      <c r="K81" s="109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</row>
    <row r="82" spans="2:34">
      <c r="B82" s="100"/>
      <c r="C82" s="107"/>
      <c r="D82" s="108"/>
      <c r="E82" s="108"/>
      <c r="F82" s="145"/>
      <c r="G82" s="109"/>
      <c r="H82" s="109"/>
      <c r="I82" s="109"/>
      <c r="J82" s="110"/>
      <c r="K82" s="109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</row>
    <row r="83" spans="2:34">
      <c r="B83" s="100"/>
      <c r="C83" s="107"/>
      <c r="D83" s="108"/>
      <c r="E83" s="108"/>
      <c r="F83" s="145"/>
      <c r="G83" s="109"/>
      <c r="H83" s="109"/>
      <c r="I83" s="109"/>
      <c r="J83" s="110"/>
      <c r="K83" s="109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</row>
    <row r="84" spans="2:34">
      <c r="B84" s="100"/>
      <c r="C84" s="107"/>
      <c r="D84" s="108"/>
      <c r="E84" s="108"/>
      <c r="F84" s="145"/>
      <c r="G84" s="109"/>
      <c r="H84" s="109"/>
      <c r="I84" s="109"/>
      <c r="J84" s="110"/>
      <c r="K84" s="109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</row>
    <row r="85" spans="2:34">
      <c r="B85" s="100"/>
      <c r="C85" s="107"/>
      <c r="D85" s="108"/>
      <c r="E85" s="108"/>
      <c r="F85" s="145"/>
      <c r="G85" s="109"/>
      <c r="H85" s="109"/>
      <c r="I85" s="109"/>
      <c r="J85" s="110"/>
      <c r="K85" s="109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</row>
    <row r="86" spans="2:34">
      <c r="B86" s="100"/>
      <c r="C86" s="107"/>
      <c r="D86" s="108"/>
      <c r="E86" s="108"/>
      <c r="F86" s="145"/>
      <c r="G86" s="109"/>
      <c r="H86" s="109"/>
      <c r="I86" s="109"/>
      <c r="J86" s="110"/>
      <c r="K86" s="109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</row>
    <row r="87" spans="2:34">
      <c r="B87" s="100"/>
      <c r="C87" s="107"/>
      <c r="D87" s="108"/>
      <c r="E87" s="108"/>
      <c r="F87" s="145"/>
      <c r="G87" s="109"/>
      <c r="H87" s="109"/>
      <c r="I87" s="109"/>
      <c r="J87" s="110"/>
      <c r="K87" s="109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</row>
    <row r="88" spans="2:34">
      <c r="B88" s="100"/>
      <c r="C88" s="107"/>
      <c r="D88" s="108"/>
      <c r="E88" s="108"/>
      <c r="F88" s="145"/>
      <c r="G88" s="109"/>
      <c r="H88" s="109"/>
      <c r="I88" s="109"/>
      <c r="J88" s="110"/>
      <c r="K88" s="109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</row>
    <row r="89" spans="2:34">
      <c r="B89" s="100"/>
      <c r="C89" s="107"/>
      <c r="D89" s="108"/>
      <c r="E89" s="108"/>
      <c r="F89" s="145"/>
      <c r="G89" s="109"/>
      <c r="H89" s="109"/>
      <c r="I89" s="109"/>
      <c r="J89" s="110"/>
      <c r="K89" s="109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</row>
    <row r="90" spans="2:34">
      <c r="B90" s="100"/>
      <c r="C90" s="107"/>
      <c r="D90" s="108"/>
      <c r="E90" s="108"/>
      <c r="F90" s="145"/>
      <c r="G90" s="109"/>
      <c r="H90" s="109"/>
      <c r="I90" s="109"/>
      <c r="J90" s="110"/>
      <c r="K90" s="109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</row>
    <row r="91" spans="2:34">
      <c r="B91" s="100"/>
      <c r="C91" s="107"/>
      <c r="D91" s="108"/>
      <c r="E91" s="108"/>
      <c r="F91" s="145"/>
      <c r="G91" s="109"/>
      <c r="H91" s="109"/>
      <c r="I91" s="109"/>
      <c r="J91" s="110"/>
      <c r="K91" s="109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</row>
    <row r="92" spans="2:34">
      <c r="B92" s="100"/>
      <c r="C92" s="107"/>
      <c r="D92" s="108"/>
      <c r="E92" s="108"/>
      <c r="F92" s="145"/>
      <c r="G92" s="109"/>
      <c r="H92" s="109"/>
      <c r="I92" s="109"/>
      <c r="J92" s="110"/>
      <c r="K92" s="109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</row>
    <row r="93" spans="2:34">
      <c r="B93" s="100"/>
      <c r="C93" s="107"/>
      <c r="D93" s="108"/>
      <c r="E93" s="108"/>
      <c r="F93" s="145"/>
      <c r="G93" s="109"/>
      <c r="H93" s="109"/>
      <c r="I93" s="109"/>
      <c r="J93" s="110"/>
      <c r="K93" s="109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</row>
    <row r="94" spans="2:34">
      <c r="B94" s="100"/>
      <c r="C94" s="107"/>
      <c r="D94" s="108"/>
      <c r="E94" s="108"/>
      <c r="F94" s="145"/>
      <c r="G94" s="109"/>
      <c r="H94" s="109"/>
      <c r="I94" s="109"/>
      <c r="J94" s="110"/>
      <c r="K94" s="109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</row>
    <row r="95" spans="2:34">
      <c r="B95" s="100"/>
      <c r="C95" s="107"/>
      <c r="D95" s="108"/>
      <c r="E95" s="108"/>
      <c r="F95" s="145"/>
      <c r="G95" s="109"/>
      <c r="H95" s="109"/>
      <c r="I95" s="109"/>
      <c r="J95" s="110"/>
      <c r="K95" s="109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</row>
    <row r="96" spans="2:34">
      <c r="B96" s="100"/>
      <c r="C96" s="107"/>
      <c r="D96" s="108"/>
      <c r="E96" s="108"/>
      <c r="F96" s="145"/>
      <c r="G96" s="109"/>
      <c r="H96" s="109"/>
      <c r="I96" s="109"/>
      <c r="J96" s="110"/>
      <c r="K96" s="109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</row>
    <row r="97" spans="2:34">
      <c r="B97" s="100"/>
      <c r="C97" s="107"/>
      <c r="D97" s="108"/>
      <c r="E97" s="108"/>
      <c r="F97" s="145"/>
      <c r="G97" s="109"/>
      <c r="H97" s="109"/>
      <c r="I97" s="109"/>
      <c r="J97" s="110"/>
      <c r="K97" s="109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</row>
    <row r="98" spans="2:34">
      <c r="B98" s="100"/>
      <c r="C98" s="107"/>
      <c r="D98" s="108"/>
      <c r="E98" s="108"/>
      <c r="F98" s="145"/>
      <c r="G98" s="109"/>
      <c r="H98" s="109"/>
      <c r="I98" s="109"/>
      <c r="J98" s="110"/>
      <c r="K98" s="109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100"/>
    </row>
    <row r="99" spans="2:34">
      <c r="B99" s="100"/>
      <c r="C99" s="107"/>
      <c r="D99" s="108"/>
      <c r="E99" s="108"/>
      <c r="F99" s="145"/>
      <c r="G99" s="109"/>
      <c r="H99" s="109"/>
      <c r="I99" s="109"/>
      <c r="J99" s="110"/>
      <c r="K99" s="109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</row>
    <row r="100" spans="2:34">
      <c r="B100" s="100"/>
      <c r="C100" s="107"/>
      <c r="D100" s="108"/>
      <c r="E100" s="108"/>
      <c r="F100" s="145"/>
      <c r="G100" s="109"/>
      <c r="H100" s="109"/>
      <c r="I100" s="109"/>
      <c r="J100" s="110"/>
      <c r="K100" s="109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100"/>
    </row>
    <row r="101" spans="2:34">
      <c r="B101" s="100"/>
      <c r="C101" s="107"/>
      <c r="D101" s="108"/>
      <c r="E101" s="108"/>
      <c r="F101" s="145"/>
      <c r="G101" s="109"/>
      <c r="H101" s="109"/>
      <c r="I101" s="109"/>
      <c r="J101" s="110"/>
      <c r="K101" s="109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</row>
    <row r="102" spans="2:34">
      <c r="B102" s="100"/>
      <c r="C102" s="107"/>
      <c r="D102" s="108"/>
      <c r="E102" s="108"/>
      <c r="F102" s="145"/>
      <c r="G102" s="109"/>
      <c r="H102" s="109"/>
      <c r="I102" s="109"/>
      <c r="J102" s="110"/>
      <c r="K102" s="109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100"/>
    </row>
    <row r="103" spans="2:34">
      <c r="B103" s="100"/>
      <c r="C103" s="107"/>
      <c r="D103" s="108"/>
      <c r="E103" s="108"/>
      <c r="F103" s="145"/>
      <c r="G103" s="109"/>
      <c r="H103" s="109"/>
      <c r="I103" s="109"/>
      <c r="J103" s="110"/>
      <c r="K103" s="109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</row>
    <row r="104" spans="2:34">
      <c r="B104" s="100"/>
      <c r="C104" s="107"/>
      <c r="D104" s="108"/>
      <c r="E104" s="108"/>
      <c r="F104" s="145"/>
      <c r="G104" s="109"/>
      <c r="H104" s="109"/>
      <c r="I104" s="109"/>
      <c r="J104" s="110"/>
      <c r="K104" s="109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</row>
    <row r="105" spans="2:34">
      <c r="B105" s="100"/>
      <c r="C105" s="107"/>
      <c r="D105" s="108"/>
      <c r="E105" s="108"/>
      <c r="F105" s="145"/>
      <c r="G105" s="109"/>
      <c r="H105" s="109"/>
      <c r="I105" s="109"/>
      <c r="J105" s="110"/>
      <c r="K105" s="109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</row>
    <row r="106" spans="2:34">
      <c r="B106" s="100"/>
      <c r="C106" s="107"/>
      <c r="D106" s="108"/>
      <c r="E106" s="108"/>
      <c r="F106" s="145"/>
      <c r="G106" s="109"/>
      <c r="H106" s="109"/>
      <c r="I106" s="109"/>
      <c r="J106" s="110"/>
      <c r="K106" s="109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</row>
    <row r="107" spans="2:34">
      <c r="B107" s="100"/>
      <c r="C107" s="107"/>
      <c r="D107" s="108"/>
      <c r="E107" s="108"/>
      <c r="F107" s="145"/>
      <c r="G107" s="109"/>
      <c r="H107" s="109"/>
      <c r="I107" s="109"/>
      <c r="J107" s="110"/>
      <c r="K107" s="109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</row>
    <row r="108" spans="2:34">
      <c r="B108" s="100"/>
      <c r="C108" s="107"/>
      <c r="D108" s="108"/>
      <c r="E108" s="108"/>
      <c r="F108" s="145"/>
      <c r="G108" s="109"/>
      <c r="H108" s="109"/>
      <c r="I108" s="109"/>
      <c r="J108" s="110"/>
      <c r="K108" s="109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</row>
    <row r="109" spans="2:34">
      <c r="B109" s="100"/>
      <c r="C109" s="107"/>
      <c r="D109" s="108"/>
      <c r="E109" s="108"/>
      <c r="F109" s="145"/>
      <c r="G109" s="109"/>
      <c r="H109" s="109"/>
      <c r="I109" s="109"/>
      <c r="J109" s="110"/>
      <c r="K109" s="109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</row>
    <row r="110" spans="2:34">
      <c r="B110" s="100"/>
      <c r="C110" s="107"/>
      <c r="D110" s="108"/>
      <c r="E110" s="108"/>
      <c r="F110" s="145"/>
      <c r="G110" s="109"/>
      <c r="H110" s="109"/>
      <c r="I110" s="109"/>
      <c r="J110" s="110"/>
      <c r="K110" s="109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</row>
    <row r="111" spans="2:34">
      <c r="B111" s="100"/>
      <c r="C111" s="107"/>
      <c r="D111" s="108"/>
      <c r="E111" s="108"/>
      <c r="F111" s="145"/>
      <c r="G111" s="109"/>
      <c r="H111" s="109"/>
      <c r="I111" s="109"/>
      <c r="J111" s="110"/>
      <c r="K111" s="109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</row>
    <row r="112" spans="2:34">
      <c r="B112" s="100"/>
      <c r="C112" s="107"/>
      <c r="D112" s="108"/>
      <c r="E112" s="108"/>
      <c r="F112" s="145"/>
      <c r="G112" s="109"/>
      <c r="H112" s="109"/>
      <c r="I112" s="109"/>
      <c r="J112" s="110"/>
      <c r="K112" s="109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</row>
    <row r="113" spans="2:34">
      <c r="B113" s="100"/>
      <c r="C113" s="107"/>
      <c r="D113" s="108"/>
      <c r="E113" s="108"/>
      <c r="F113" s="145"/>
      <c r="G113" s="109"/>
      <c r="H113" s="109"/>
      <c r="I113" s="109"/>
      <c r="J113" s="110"/>
      <c r="K113" s="109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</row>
    <row r="114" spans="2:34">
      <c r="B114" s="100"/>
      <c r="C114" s="107"/>
      <c r="D114" s="108"/>
      <c r="E114" s="108"/>
      <c r="F114" s="145"/>
      <c r="G114" s="109"/>
      <c r="H114" s="109"/>
      <c r="I114" s="109"/>
      <c r="J114" s="110"/>
      <c r="K114" s="109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</row>
    <row r="115" spans="2:34">
      <c r="B115" s="100"/>
      <c r="C115" s="107"/>
      <c r="D115" s="108"/>
      <c r="E115" s="108"/>
      <c r="F115" s="145"/>
      <c r="G115" s="109"/>
      <c r="H115" s="109"/>
      <c r="I115" s="109"/>
      <c r="J115" s="110"/>
      <c r="K115" s="109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</row>
    <row r="116" spans="2:34">
      <c r="B116" s="100"/>
      <c r="C116" s="107"/>
      <c r="D116" s="108"/>
      <c r="E116" s="108"/>
      <c r="F116" s="145"/>
      <c r="G116" s="109"/>
      <c r="H116" s="109"/>
      <c r="I116" s="109"/>
      <c r="J116" s="110"/>
      <c r="K116" s="109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</row>
    <row r="117" spans="2:34">
      <c r="B117" s="100"/>
      <c r="C117" s="107"/>
      <c r="D117" s="108"/>
      <c r="E117" s="108"/>
      <c r="F117" s="145"/>
      <c r="G117" s="109"/>
      <c r="H117" s="109"/>
      <c r="I117" s="109"/>
      <c r="J117" s="110"/>
      <c r="K117" s="109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</row>
    <row r="118" spans="2:34">
      <c r="B118" s="100"/>
      <c r="C118" s="107"/>
      <c r="D118" s="108"/>
      <c r="E118" s="108"/>
      <c r="F118" s="145"/>
      <c r="G118" s="109"/>
      <c r="H118" s="109"/>
      <c r="I118" s="109"/>
      <c r="J118" s="110"/>
      <c r="K118" s="109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</row>
    <row r="119" spans="2:34">
      <c r="B119" s="100"/>
      <c r="C119" s="107"/>
      <c r="D119" s="108"/>
      <c r="E119" s="108"/>
      <c r="F119" s="145"/>
      <c r="G119" s="109"/>
      <c r="H119" s="109"/>
      <c r="I119" s="109"/>
      <c r="J119" s="110"/>
      <c r="K119" s="109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</row>
    <row r="120" spans="2:34">
      <c r="B120" s="100"/>
      <c r="C120" s="107"/>
      <c r="D120" s="108"/>
      <c r="E120" s="108"/>
      <c r="F120" s="145"/>
      <c r="G120" s="109"/>
      <c r="H120" s="109"/>
      <c r="I120" s="109"/>
      <c r="J120" s="110"/>
      <c r="K120" s="109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</row>
    <row r="121" spans="2:34">
      <c r="B121" s="100"/>
      <c r="C121" s="107"/>
      <c r="D121" s="108"/>
      <c r="E121" s="108"/>
      <c r="F121" s="145"/>
      <c r="G121" s="109"/>
      <c r="H121" s="109"/>
      <c r="I121" s="109"/>
      <c r="J121" s="110"/>
      <c r="K121" s="109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</row>
    <row r="122" spans="2:34">
      <c r="B122" s="100"/>
      <c r="C122" s="107"/>
      <c r="D122" s="108"/>
      <c r="E122" s="108"/>
      <c r="F122" s="145"/>
      <c r="G122" s="109"/>
      <c r="H122" s="109"/>
      <c r="I122" s="109"/>
      <c r="J122" s="110"/>
      <c r="K122" s="109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</row>
    <row r="123" spans="2:34">
      <c r="B123" s="100"/>
      <c r="C123" s="107"/>
      <c r="D123" s="108"/>
      <c r="E123" s="108"/>
      <c r="F123" s="145"/>
      <c r="G123" s="109"/>
      <c r="H123" s="109"/>
      <c r="I123" s="109"/>
      <c r="J123" s="110"/>
      <c r="K123" s="109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</row>
    <row r="124" spans="2:34">
      <c r="B124" s="100"/>
      <c r="C124" s="107"/>
      <c r="D124" s="108"/>
      <c r="E124" s="108"/>
      <c r="F124" s="145"/>
      <c r="G124" s="109"/>
      <c r="H124" s="109"/>
      <c r="I124" s="109"/>
      <c r="J124" s="110"/>
      <c r="K124" s="109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</row>
    <row r="125" spans="2:34">
      <c r="B125" s="100"/>
      <c r="C125" s="107"/>
      <c r="D125" s="108"/>
      <c r="E125" s="108"/>
      <c r="F125" s="145"/>
      <c r="G125" s="109"/>
      <c r="H125" s="109"/>
      <c r="I125" s="109"/>
      <c r="J125" s="110"/>
      <c r="K125" s="109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</row>
    <row r="126" spans="2:34">
      <c r="B126" s="100"/>
      <c r="C126" s="107"/>
      <c r="D126" s="108"/>
      <c r="E126" s="108"/>
      <c r="F126" s="145"/>
      <c r="G126" s="109"/>
      <c r="H126" s="109"/>
      <c r="I126" s="109"/>
      <c r="J126" s="110"/>
      <c r="K126" s="109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</row>
    <row r="127" spans="2:34">
      <c r="B127" s="100"/>
      <c r="C127" s="107"/>
      <c r="D127" s="108"/>
      <c r="E127" s="108"/>
      <c r="F127" s="145"/>
      <c r="G127" s="109"/>
      <c r="H127" s="109"/>
      <c r="I127" s="109"/>
      <c r="J127" s="110"/>
      <c r="K127" s="109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</row>
    <row r="128" spans="2:34">
      <c r="B128" s="100"/>
      <c r="C128" s="107"/>
      <c r="D128" s="108"/>
      <c r="E128" s="108"/>
      <c r="F128" s="145"/>
      <c r="G128" s="109"/>
      <c r="H128" s="109"/>
      <c r="I128" s="109"/>
      <c r="J128" s="110"/>
      <c r="K128" s="109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</row>
    <row r="129" spans="2:34">
      <c r="B129" s="100"/>
      <c r="C129" s="107"/>
      <c r="D129" s="108"/>
      <c r="E129" s="108"/>
      <c r="F129" s="145"/>
      <c r="G129" s="109"/>
      <c r="H129" s="109"/>
      <c r="I129" s="109"/>
      <c r="J129" s="110"/>
      <c r="K129" s="109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</row>
    <row r="130" spans="2:34">
      <c r="B130" s="100"/>
      <c r="C130" s="107"/>
      <c r="D130" s="108"/>
      <c r="E130" s="108"/>
      <c r="F130" s="145"/>
      <c r="G130" s="109"/>
      <c r="H130" s="109"/>
      <c r="I130" s="109"/>
      <c r="J130" s="110"/>
      <c r="K130" s="109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</row>
    <row r="131" spans="2:34">
      <c r="B131" s="100"/>
      <c r="C131" s="107"/>
      <c r="D131" s="108"/>
      <c r="E131" s="108"/>
      <c r="F131" s="145"/>
      <c r="G131" s="109"/>
      <c r="H131" s="109"/>
      <c r="I131" s="109"/>
      <c r="J131" s="110"/>
      <c r="K131" s="109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</row>
    <row r="132" spans="2:34">
      <c r="B132" s="100"/>
      <c r="C132" s="107"/>
      <c r="D132" s="108"/>
      <c r="E132" s="108"/>
      <c r="F132" s="145"/>
      <c r="G132" s="109"/>
      <c r="H132" s="109"/>
      <c r="I132" s="109"/>
      <c r="J132" s="110"/>
      <c r="K132" s="109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</row>
    <row r="133" spans="2:34">
      <c r="B133" s="100"/>
      <c r="C133" s="107"/>
      <c r="D133" s="108"/>
      <c r="E133" s="108"/>
      <c r="F133" s="145"/>
      <c r="G133" s="109"/>
      <c r="H133" s="109"/>
      <c r="I133" s="109"/>
      <c r="J133" s="110"/>
      <c r="K133" s="109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</row>
    <row r="134" spans="2:34">
      <c r="B134" s="100"/>
      <c r="C134" s="107"/>
      <c r="D134" s="108"/>
      <c r="E134" s="108"/>
      <c r="F134" s="145"/>
      <c r="G134" s="109"/>
      <c r="H134" s="109"/>
      <c r="I134" s="109"/>
      <c r="J134" s="110"/>
      <c r="K134" s="109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</row>
    <row r="135" spans="2:34">
      <c r="B135" s="100"/>
      <c r="C135" s="107"/>
      <c r="D135" s="108"/>
      <c r="E135" s="108"/>
      <c r="F135" s="145"/>
      <c r="G135" s="109"/>
      <c r="H135" s="109"/>
      <c r="I135" s="109"/>
      <c r="J135" s="110"/>
      <c r="K135" s="109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</row>
    <row r="136" spans="2:34">
      <c r="B136" s="100"/>
      <c r="C136" s="107"/>
      <c r="D136" s="108"/>
      <c r="E136" s="108"/>
      <c r="F136" s="145"/>
      <c r="G136" s="109"/>
      <c r="H136" s="109"/>
      <c r="I136" s="109"/>
      <c r="J136" s="110"/>
      <c r="K136" s="109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</row>
    <row r="137" spans="2:34">
      <c r="B137" s="100"/>
      <c r="C137" s="107"/>
      <c r="D137" s="108"/>
      <c r="E137" s="108"/>
      <c r="F137" s="145"/>
      <c r="G137" s="109"/>
      <c r="H137" s="109"/>
      <c r="I137" s="109"/>
      <c r="J137" s="110"/>
      <c r="K137" s="109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</row>
    <row r="138" spans="2:34">
      <c r="B138" s="100"/>
      <c r="C138" s="107"/>
      <c r="D138" s="108"/>
      <c r="E138" s="108"/>
      <c r="F138" s="145"/>
      <c r="G138" s="109"/>
      <c r="H138" s="109"/>
      <c r="I138" s="109"/>
      <c r="J138" s="110"/>
      <c r="K138" s="109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</row>
    <row r="139" spans="2:34">
      <c r="B139" s="100"/>
      <c r="C139" s="107"/>
      <c r="D139" s="108"/>
      <c r="E139" s="108"/>
      <c r="F139" s="145"/>
      <c r="G139" s="109"/>
      <c r="H139" s="109"/>
      <c r="I139" s="109"/>
      <c r="J139" s="110"/>
      <c r="K139" s="109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</row>
    <row r="140" spans="2:34">
      <c r="B140" s="100"/>
      <c r="C140" s="107"/>
      <c r="D140" s="108"/>
      <c r="E140" s="108"/>
      <c r="F140" s="145"/>
      <c r="G140" s="109"/>
      <c r="H140" s="109"/>
      <c r="I140" s="109"/>
      <c r="J140" s="110"/>
      <c r="K140" s="109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</row>
    <row r="141" spans="2:34">
      <c r="B141" s="100"/>
      <c r="C141" s="107"/>
      <c r="D141" s="108"/>
      <c r="E141" s="108"/>
      <c r="F141" s="145"/>
      <c r="G141" s="109"/>
      <c r="H141" s="109"/>
      <c r="I141" s="109"/>
      <c r="J141" s="110"/>
      <c r="K141" s="109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</row>
    <row r="142" spans="2:34">
      <c r="B142" s="100"/>
      <c r="C142" s="107"/>
      <c r="D142" s="108"/>
      <c r="E142" s="108"/>
      <c r="F142" s="145"/>
      <c r="G142" s="109"/>
      <c r="H142" s="109"/>
      <c r="I142" s="109"/>
      <c r="J142" s="110"/>
      <c r="K142" s="109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</row>
    <row r="143" spans="2:34">
      <c r="B143" s="100"/>
      <c r="C143" s="107"/>
      <c r="D143" s="108"/>
      <c r="E143" s="108"/>
      <c r="F143" s="145"/>
      <c r="G143" s="109"/>
      <c r="H143" s="109"/>
      <c r="I143" s="109"/>
      <c r="J143" s="110"/>
      <c r="K143" s="109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</row>
    <row r="144" spans="2:34">
      <c r="B144" s="100"/>
      <c r="C144" s="107"/>
      <c r="D144" s="108"/>
      <c r="E144" s="108"/>
      <c r="F144" s="145"/>
      <c r="G144" s="109"/>
      <c r="H144" s="109"/>
      <c r="I144" s="109"/>
      <c r="J144" s="110"/>
      <c r="K144" s="109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</row>
    <row r="145" spans="2:34">
      <c r="B145" s="100"/>
      <c r="C145" s="107"/>
      <c r="D145" s="108"/>
      <c r="E145" s="108"/>
      <c r="F145" s="145"/>
      <c r="G145" s="109"/>
      <c r="H145" s="109"/>
      <c r="I145" s="109"/>
      <c r="J145" s="110"/>
      <c r="K145" s="109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</row>
    <row r="146" spans="2:34">
      <c r="B146" s="100"/>
      <c r="C146" s="107"/>
      <c r="D146" s="108"/>
      <c r="E146" s="108"/>
      <c r="F146" s="145"/>
      <c r="G146" s="109"/>
      <c r="H146" s="109"/>
      <c r="I146" s="109"/>
      <c r="J146" s="110"/>
      <c r="K146" s="109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</row>
    <row r="147" spans="2:34">
      <c r="B147" s="100"/>
      <c r="C147" s="107"/>
      <c r="D147" s="108"/>
      <c r="E147" s="108"/>
      <c r="F147" s="145"/>
      <c r="G147" s="109"/>
      <c r="H147" s="109"/>
      <c r="I147" s="109"/>
      <c r="J147" s="110"/>
      <c r="K147" s="109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</row>
    <row r="148" spans="2:34">
      <c r="B148" s="100"/>
      <c r="C148" s="107"/>
      <c r="D148" s="108"/>
      <c r="E148" s="108"/>
      <c r="F148" s="145"/>
      <c r="G148" s="109"/>
      <c r="H148" s="109"/>
      <c r="I148" s="109"/>
      <c r="J148" s="110"/>
      <c r="K148" s="109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</row>
    <row r="149" spans="2:34">
      <c r="B149" s="100"/>
      <c r="C149" s="107"/>
      <c r="D149" s="108"/>
      <c r="E149" s="108"/>
      <c r="F149" s="145"/>
      <c r="G149" s="109"/>
      <c r="H149" s="109"/>
      <c r="I149" s="109"/>
      <c r="J149" s="110"/>
      <c r="K149" s="109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</row>
    <row r="150" spans="2:34">
      <c r="B150" s="100"/>
      <c r="C150" s="107"/>
      <c r="D150" s="108"/>
      <c r="E150" s="108"/>
      <c r="F150" s="145"/>
      <c r="G150" s="109"/>
      <c r="H150" s="109"/>
      <c r="I150" s="109"/>
      <c r="J150" s="110"/>
      <c r="K150" s="109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</row>
    <row r="151" spans="2:34">
      <c r="B151" s="100"/>
      <c r="C151" s="107"/>
      <c r="D151" s="108"/>
      <c r="E151" s="108"/>
      <c r="F151" s="145"/>
      <c r="G151" s="109"/>
      <c r="H151" s="109"/>
      <c r="I151" s="109"/>
      <c r="J151" s="110"/>
      <c r="K151" s="109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</row>
    <row r="152" spans="2:34">
      <c r="B152" s="100"/>
      <c r="C152" s="107"/>
      <c r="D152" s="108"/>
      <c r="E152" s="108"/>
      <c r="F152" s="145"/>
      <c r="G152" s="109"/>
      <c r="H152" s="109"/>
      <c r="I152" s="109"/>
      <c r="J152" s="110"/>
      <c r="K152" s="109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</row>
    <row r="153" spans="2:34">
      <c r="B153" s="100"/>
      <c r="C153" s="107"/>
      <c r="D153" s="108"/>
      <c r="E153" s="108"/>
      <c r="F153" s="145"/>
      <c r="G153" s="109"/>
      <c r="H153" s="109"/>
      <c r="I153" s="109"/>
      <c r="J153" s="110"/>
      <c r="K153" s="109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</row>
    <row r="154" spans="2:34">
      <c r="B154" s="100"/>
      <c r="C154" s="107"/>
      <c r="D154" s="108"/>
      <c r="E154" s="108"/>
      <c r="F154" s="145"/>
      <c r="G154" s="109"/>
      <c r="H154" s="109"/>
      <c r="I154" s="109"/>
      <c r="J154" s="110"/>
      <c r="K154" s="109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</row>
    <row r="155" spans="2:34">
      <c r="B155" s="100"/>
      <c r="C155" s="107"/>
      <c r="D155" s="108"/>
      <c r="E155" s="108"/>
      <c r="F155" s="145"/>
      <c r="G155" s="109"/>
      <c r="H155" s="109"/>
      <c r="I155" s="109"/>
      <c r="J155" s="110"/>
      <c r="K155" s="109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</row>
    <row r="156" spans="2:34">
      <c r="B156" s="100"/>
      <c r="C156" s="107"/>
      <c r="D156" s="108"/>
      <c r="E156" s="108"/>
      <c r="F156" s="145"/>
      <c r="G156" s="109"/>
      <c r="H156" s="109"/>
      <c r="I156" s="109"/>
      <c r="J156" s="110"/>
      <c r="K156" s="109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</row>
    <row r="157" spans="2:34">
      <c r="B157" s="100"/>
      <c r="C157" s="107"/>
      <c r="D157" s="108"/>
      <c r="E157" s="108"/>
      <c r="F157" s="145"/>
      <c r="G157" s="109"/>
      <c r="H157" s="109"/>
      <c r="I157" s="109"/>
      <c r="J157" s="110"/>
      <c r="K157" s="109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</row>
    <row r="158" spans="2:34">
      <c r="B158" s="100"/>
      <c r="C158" s="107"/>
      <c r="D158" s="108"/>
      <c r="E158" s="108"/>
      <c r="F158" s="145"/>
      <c r="G158" s="109"/>
      <c r="H158" s="109"/>
      <c r="I158" s="109"/>
      <c r="J158" s="110"/>
      <c r="K158" s="109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</row>
    <row r="159" spans="2:34">
      <c r="B159" s="100"/>
      <c r="C159" s="107"/>
      <c r="D159" s="108"/>
      <c r="E159" s="108"/>
      <c r="F159" s="145"/>
      <c r="G159" s="109"/>
      <c r="H159" s="109"/>
      <c r="I159" s="109"/>
      <c r="J159" s="110"/>
      <c r="K159" s="109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</row>
    <row r="160" spans="2:34">
      <c r="B160" s="100"/>
      <c r="C160" s="107"/>
      <c r="D160" s="108"/>
      <c r="E160" s="108"/>
      <c r="F160" s="145"/>
      <c r="G160" s="109"/>
      <c r="H160" s="109"/>
      <c r="I160" s="109"/>
      <c r="J160" s="110"/>
      <c r="K160" s="109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</row>
    <row r="161" spans="2:34">
      <c r="B161" s="100"/>
      <c r="C161" s="107"/>
      <c r="D161" s="108"/>
      <c r="E161" s="108"/>
      <c r="F161" s="145"/>
      <c r="G161" s="109"/>
      <c r="H161" s="109"/>
      <c r="I161" s="109"/>
      <c r="J161" s="110"/>
      <c r="K161" s="109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</row>
    <row r="162" spans="2:34">
      <c r="B162" s="100"/>
      <c r="C162" s="107"/>
      <c r="D162" s="108"/>
      <c r="E162" s="108"/>
      <c r="F162" s="145"/>
      <c r="G162" s="109"/>
      <c r="H162" s="109"/>
      <c r="I162" s="109"/>
      <c r="J162" s="110"/>
      <c r="K162" s="109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</row>
    <row r="163" spans="2:34">
      <c r="B163" s="100"/>
      <c r="C163" s="107"/>
      <c r="D163" s="108"/>
      <c r="E163" s="108"/>
      <c r="F163" s="145"/>
      <c r="G163" s="109"/>
      <c r="H163" s="109"/>
      <c r="I163" s="109"/>
      <c r="J163" s="110"/>
      <c r="K163" s="109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</row>
    <row r="164" spans="2:34">
      <c r="B164" s="100"/>
      <c r="C164" s="107"/>
      <c r="D164" s="108"/>
      <c r="E164" s="108"/>
      <c r="F164" s="145"/>
      <c r="G164" s="109"/>
      <c r="H164" s="109"/>
      <c r="I164" s="109"/>
      <c r="J164" s="110"/>
      <c r="K164" s="109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</row>
    <row r="165" spans="2:34">
      <c r="B165" s="100"/>
      <c r="C165" s="107"/>
      <c r="D165" s="108"/>
      <c r="E165" s="108"/>
      <c r="F165" s="145"/>
      <c r="G165" s="109"/>
      <c r="H165" s="109"/>
      <c r="I165" s="109"/>
      <c r="J165" s="110"/>
      <c r="K165" s="109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</row>
    <row r="166" spans="2:34">
      <c r="B166" s="100"/>
      <c r="C166" s="107"/>
      <c r="D166" s="108"/>
      <c r="E166" s="108"/>
      <c r="F166" s="145"/>
      <c r="G166" s="109"/>
      <c r="H166" s="109"/>
      <c r="I166" s="109"/>
      <c r="J166" s="110"/>
      <c r="K166" s="109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</row>
    <row r="167" spans="2:34">
      <c r="B167" s="100"/>
      <c r="C167" s="107"/>
      <c r="D167" s="108"/>
      <c r="E167" s="108"/>
      <c r="F167" s="145"/>
      <c r="G167" s="109"/>
      <c r="H167" s="109"/>
      <c r="I167" s="109"/>
      <c r="J167" s="110"/>
      <c r="K167" s="109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</row>
    <row r="168" spans="2:34">
      <c r="B168" s="100"/>
      <c r="C168" s="107"/>
      <c r="D168" s="108"/>
      <c r="E168" s="108"/>
      <c r="F168" s="145"/>
      <c r="G168" s="109"/>
      <c r="H168" s="109"/>
      <c r="I168" s="109"/>
      <c r="J168" s="110"/>
      <c r="K168" s="109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</row>
    <row r="169" spans="2:34">
      <c r="B169" s="100"/>
      <c r="C169" s="107"/>
      <c r="D169" s="108"/>
      <c r="E169" s="108"/>
      <c r="F169" s="145"/>
      <c r="G169" s="109"/>
      <c r="H169" s="109"/>
      <c r="I169" s="109"/>
      <c r="J169" s="110"/>
      <c r="K169" s="109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</row>
    <row r="170" spans="2:34">
      <c r="B170" s="100"/>
      <c r="C170" s="107"/>
      <c r="D170" s="108"/>
      <c r="E170" s="108"/>
      <c r="F170" s="145"/>
      <c r="G170" s="109"/>
      <c r="H170" s="109"/>
      <c r="I170" s="109"/>
      <c r="J170" s="110"/>
      <c r="K170" s="109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</row>
    <row r="171" spans="2:34">
      <c r="B171" s="100"/>
      <c r="C171" s="107"/>
      <c r="D171" s="108"/>
      <c r="E171" s="108"/>
      <c r="F171" s="145"/>
      <c r="G171" s="109"/>
      <c r="H171" s="109"/>
      <c r="I171" s="109"/>
      <c r="J171" s="110"/>
      <c r="K171" s="109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</row>
    <row r="172" spans="2:34">
      <c r="B172" s="100"/>
      <c r="C172" s="107"/>
      <c r="D172" s="108"/>
      <c r="E172" s="108"/>
      <c r="F172" s="145"/>
      <c r="G172" s="109"/>
      <c r="H172" s="109"/>
      <c r="I172" s="109"/>
      <c r="J172" s="110"/>
      <c r="K172" s="109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</row>
    <row r="173" spans="2:34">
      <c r="B173" s="100"/>
      <c r="C173" s="107"/>
      <c r="D173" s="108"/>
      <c r="E173" s="108"/>
      <c r="F173" s="145"/>
      <c r="G173" s="109"/>
      <c r="H173" s="109"/>
      <c r="I173" s="109"/>
      <c r="J173" s="110"/>
      <c r="K173" s="109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</row>
    <row r="174" spans="2:34">
      <c r="B174" s="100"/>
      <c r="C174" s="107"/>
      <c r="D174" s="108"/>
      <c r="E174" s="108"/>
      <c r="F174" s="145"/>
      <c r="G174" s="109"/>
      <c r="H174" s="109"/>
      <c r="I174" s="109"/>
      <c r="J174" s="110"/>
      <c r="K174" s="109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</row>
    <row r="175" spans="2:34">
      <c r="B175" s="100"/>
      <c r="C175" s="107"/>
      <c r="D175" s="108"/>
      <c r="E175" s="108"/>
      <c r="F175" s="145"/>
      <c r="G175" s="109"/>
      <c r="H175" s="109"/>
      <c r="I175" s="109"/>
      <c r="J175" s="110"/>
      <c r="K175" s="109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</row>
    <row r="176" spans="2:34">
      <c r="B176" s="100"/>
      <c r="C176" s="107"/>
      <c r="D176" s="108"/>
      <c r="E176" s="108"/>
      <c r="F176" s="145"/>
      <c r="G176" s="109"/>
      <c r="H176" s="109"/>
      <c r="I176" s="109"/>
      <c r="J176" s="110"/>
      <c r="K176" s="109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</row>
    <row r="177" spans="2:34">
      <c r="B177" s="100"/>
      <c r="C177" s="107"/>
      <c r="D177" s="108"/>
      <c r="E177" s="108"/>
      <c r="F177" s="145"/>
      <c r="G177" s="109"/>
      <c r="H177" s="109"/>
      <c r="I177" s="109"/>
      <c r="J177" s="110"/>
      <c r="K177" s="109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</row>
    <row r="178" spans="2:34">
      <c r="B178" s="100"/>
      <c r="C178" s="107"/>
      <c r="D178" s="108"/>
      <c r="E178" s="108"/>
      <c r="F178" s="145"/>
      <c r="G178" s="109"/>
      <c r="H178" s="109"/>
      <c r="I178" s="109"/>
      <c r="J178" s="110"/>
      <c r="K178" s="109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</row>
    <row r="179" spans="2:34">
      <c r="B179" s="100"/>
      <c r="C179" s="107"/>
      <c r="D179" s="108"/>
      <c r="E179" s="108"/>
      <c r="F179" s="145"/>
      <c r="G179" s="109"/>
      <c r="H179" s="109"/>
      <c r="I179" s="109"/>
      <c r="J179" s="110"/>
      <c r="K179" s="109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</row>
    <row r="180" spans="2:34">
      <c r="B180" s="100"/>
      <c r="C180" s="107"/>
      <c r="D180" s="108"/>
      <c r="E180" s="108"/>
      <c r="F180" s="145"/>
      <c r="G180" s="109"/>
      <c r="H180" s="109"/>
      <c r="I180" s="109"/>
      <c r="J180" s="110"/>
      <c r="K180" s="109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</row>
    <row r="181" spans="2:34">
      <c r="B181" s="100"/>
      <c r="C181" s="107"/>
      <c r="D181" s="108"/>
      <c r="E181" s="108"/>
      <c r="F181" s="145"/>
      <c r="G181" s="109"/>
      <c r="H181" s="109"/>
      <c r="I181" s="109"/>
      <c r="J181" s="110"/>
      <c r="K181" s="109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</row>
    <row r="182" spans="2:34">
      <c r="B182" s="100"/>
      <c r="C182" s="107"/>
      <c r="D182" s="108"/>
      <c r="E182" s="108"/>
      <c r="F182" s="145"/>
      <c r="G182" s="109"/>
      <c r="H182" s="109"/>
      <c r="I182" s="109"/>
      <c r="J182" s="110"/>
      <c r="K182" s="109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</row>
    <row r="183" spans="2:34">
      <c r="B183" s="100"/>
      <c r="C183" s="107"/>
      <c r="D183" s="108"/>
      <c r="E183" s="108"/>
      <c r="F183" s="145"/>
      <c r="G183" s="109"/>
      <c r="H183" s="109"/>
      <c r="I183" s="109"/>
      <c r="J183" s="110"/>
      <c r="K183" s="109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</row>
    <row r="184" spans="2:34">
      <c r="B184" s="100"/>
      <c r="C184" s="107"/>
      <c r="D184" s="108"/>
      <c r="E184" s="108"/>
      <c r="F184" s="145"/>
      <c r="G184" s="109"/>
      <c r="H184" s="109"/>
      <c r="I184" s="109"/>
      <c r="J184" s="110"/>
      <c r="K184" s="109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</row>
    <row r="185" spans="2:34">
      <c r="B185" s="100"/>
      <c r="C185" s="107"/>
      <c r="D185" s="108"/>
      <c r="E185" s="108"/>
      <c r="F185" s="145"/>
      <c r="G185" s="109"/>
      <c r="H185" s="109"/>
      <c r="I185" s="109"/>
      <c r="J185" s="110"/>
      <c r="K185" s="109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</row>
    <row r="186" spans="2:34">
      <c r="B186" s="100"/>
      <c r="C186" s="107"/>
      <c r="D186" s="108"/>
      <c r="E186" s="108"/>
      <c r="F186" s="145"/>
      <c r="G186" s="109"/>
      <c r="H186" s="109"/>
      <c r="I186" s="109"/>
      <c r="J186" s="110"/>
      <c r="K186" s="109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</row>
    <row r="187" spans="2:34">
      <c r="B187" s="100"/>
      <c r="C187" s="107"/>
      <c r="D187" s="108"/>
      <c r="E187" s="108"/>
      <c r="F187" s="145"/>
      <c r="G187" s="109"/>
      <c r="H187" s="109"/>
      <c r="I187" s="109"/>
      <c r="J187" s="110"/>
      <c r="K187" s="109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</row>
    <row r="188" spans="2:34">
      <c r="B188" s="100"/>
      <c r="C188" s="107"/>
      <c r="D188" s="108"/>
      <c r="E188" s="108"/>
      <c r="F188" s="145"/>
      <c r="G188" s="109"/>
      <c r="H188" s="109"/>
      <c r="I188" s="109"/>
      <c r="J188" s="110"/>
      <c r="K188" s="109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</row>
    <row r="189" spans="2:34">
      <c r="B189" s="100"/>
      <c r="C189" s="107"/>
      <c r="D189" s="108"/>
      <c r="E189" s="108"/>
      <c r="F189" s="145"/>
      <c r="G189" s="109"/>
      <c r="H189" s="109"/>
      <c r="I189" s="109"/>
      <c r="J189" s="110"/>
      <c r="K189" s="109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</row>
    <row r="190" spans="2:34">
      <c r="B190" s="100"/>
      <c r="C190" s="107"/>
      <c r="D190" s="108"/>
      <c r="E190" s="108"/>
      <c r="F190" s="145"/>
      <c r="G190" s="109"/>
      <c r="H190" s="109"/>
      <c r="I190" s="109"/>
      <c r="J190" s="110"/>
      <c r="K190" s="109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</row>
    <row r="191" spans="2:34">
      <c r="B191" s="100"/>
      <c r="C191" s="107"/>
      <c r="D191" s="108"/>
      <c r="E191" s="108"/>
      <c r="F191" s="145"/>
      <c r="G191" s="109"/>
      <c r="H191" s="109"/>
      <c r="I191" s="109"/>
      <c r="J191" s="110"/>
      <c r="K191" s="109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</row>
    <row r="192" spans="2:34">
      <c r="B192" s="100"/>
      <c r="C192" s="107"/>
      <c r="D192" s="108"/>
      <c r="E192" s="108"/>
      <c r="F192" s="145"/>
      <c r="G192" s="109"/>
      <c r="H192" s="109"/>
      <c r="I192" s="109"/>
      <c r="J192" s="110"/>
      <c r="K192" s="109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</row>
    <row r="193" spans="2:34">
      <c r="B193" s="100"/>
      <c r="C193" s="107"/>
      <c r="D193" s="108"/>
      <c r="E193" s="108"/>
      <c r="F193" s="145"/>
      <c r="G193" s="109"/>
      <c r="H193" s="109"/>
      <c r="I193" s="109"/>
      <c r="J193" s="110"/>
      <c r="K193" s="109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</row>
    <row r="194" spans="2:34">
      <c r="B194" s="100"/>
      <c r="C194" s="107"/>
      <c r="D194" s="108"/>
      <c r="E194" s="108"/>
      <c r="F194" s="145"/>
      <c r="G194" s="109"/>
      <c r="H194" s="109"/>
      <c r="I194" s="109"/>
      <c r="J194" s="110"/>
      <c r="K194" s="109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</row>
    <row r="195" spans="2:34">
      <c r="B195" s="100"/>
      <c r="C195" s="107"/>
      <c r="D195" s="108"/>
      <c r="E195" s="108"/>
      <c r="F195" s="145"/>
      <c r="G195" s="109"/>
      <c r="H195" s="109"/>
      <c r="I195" s="109"/>
      <c r="J195" s="110"/>
      <c r="K195" s="109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</row>
    <row r="196" spans="2:34">
      <c r="B196" s="100"/>
      <c r="C196" s="107"/>
      <c r="D196" s="108"/>
      <c r="E196" s="108"/>
      <c r="F196" s="145"/>
      <c r="G196" s="109"/>
      <c r="H196" s="109"/>
      <c r="I196" s="109"/>
      <c r="J196" s="110"/>
      <c r="K196" s="109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</row>
    <row r="197" spans="2:34">
      <c r="B197" s="100"/>
      <c r="C197" s="107"/>
      <c r="D197" s="108"/>
      <c r="E197" s="108"/>
      <c r="F197" s="145"/>
      <c r="G197" s="109"/>
      <c r="H197" s="109"/>
      <c r="I197" s="109"/>
      <c r="J197" s="110"/>
      <c r="K197" s="109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</row>
    <row r="198" spans="2:34">
      <c r="B198" s="100"/>
      <c r="C198" s="107"/>
      <c r="D198" s="108"/>
      <c r="E198" s="108"/>
      <c r="F198" s="145"/>
      <c r="G198" s="109"/>
      <c r="H198" s="109"/>
      <c r="I198" s="109"/>
      <c r="J198" s="110"/>
      <c r="K198" s="109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  <c r="AE198" s="100"/>
      <c r="AF198" s="100"/>
      <c r="AG198" s="100"/>
      <c r="AH198" s="100"/>
    </row>
    <row r="199" spans="2:34">
      <c r="B199" s="100"/>
      <c r="C199" s="107"/>
      <c r="D199" s="108"/>
      <c r="E199" s="108"/>
      <c r="F199" s="145"/>
      <c r="G199" s="109"/>
      <c r="H199" s="109"/>
      <c r="I199" s="109"/>
      <c r="J199" s="110"/>
      <c r="K199" s="109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</row>
    <row r="200" spans="2:34">
      <c r="B200" s="100"/>
      <c r="C200" s="107"/>
      <c r="D200" s="108"/>
      <c r="E200" s="108"/>
      <c r="F200" s="145"/>
      <c r="G200" s="109"/>
      <c r="H200" s="109"/>
      <c r="I200" s="109"/>
      <c r="J200" s="110"/>
      <c r="K200" s="109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</row>
    <row r="201" spans="2:34">
      <c r="B201" s="100"/>
      <c r="C201" s="107"/>
      <c r="D201" s="108"/>
      <c r="E201" s="108"/>
      <c r="F201" s="145"/>
      <c r="G201" s="109"/>
      <c r="H201" s="109"/>
      <c r="I201" s="109"/>
      <c r="J201" s="110"/>
      <c r="K201" s="109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</row>
    <row r="202" spans="2:34">
      <c r="B202" s="100"/>
      <c r="C202" s="107"/>
      <c r="D202" s="108"/>
      <c r="E202" s="108"/>
      <c r="F202" s="145"/>
      <c r="G202" s="109"/>
      <c r="H202" s="109"/>
      <c r="I202" s="109"/>
      <c r="J202" s="110"/>
      <c r="K202" s="109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</row>
    <row r="203" spans="2:34">
      <c r="B203" s="100"/>
      <c r="C203" s="107"/>
      <c r="D203" s="108"/>
      <c r="E203" s="108"/>
      <c r="F203" s="145"/>
      <c r="G203" s="109"/>
      <c r="H203" s="109"/>
      <c r="I203" s="109"/>
      <c r="J203" s="110"/>
      <c r="K203" s="109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</row>
    <row r="204" spans="2:34">
      <c r="B204" s="100"/>
      <c r="C204" s="107"/>
      <c r="D204" s="108"/>
      <c r="E204" s="108"/>
      <c r="F204" s="145"/>
      <c r="G204" s="109"/>
      <c r="H204" s="109"/>
      <c r="I204" s="109"/>
      <c r="J204" s="110"/>
      <c r="K204" s="109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</row>
    <row r="205" spans="2:34">
      <c r="B205" s="100"/>
      <c r="C205" s="107"/>
      <c r="D205" s="108"/>
      <c r="E205" s="108"/>
      <c r="F205" s="145"/>
      <c r="G205" s="109"/>
      <c r="H205" s="109"/>
      <c r="I205" s="109"/>
      <c r="J205" s="110"/>
      <c r="K205" s="109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</row>
    <row r="206" spans="2:34">
      <c r="B206" s="100"/>
      <c r="C206" s="107"/>
      <c r="D206" s="108"/>
      <c r="E206" s="108"/>
      <c r="F206" s="145"/>
      <c r="G206" s="109"/>
      <c r="H206" s="109"/>
      <c r="I206" s="109"/>
      <c r="J206" s="110"/>
      <c r="K206" s="109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</row>
    <row r="207" spans="2:34">
      <c r="B207" s="100"/>
      <c r="C207" s="107"/>
      <c r="D207" s="108"/>
      <c r="E207" s="108"/>
      <c r="F207" s="145"/>
      <c r="G207" s="109"/>
      <c r="H207" s="109"/>
      <c r="I207" s="109"/>
      <c r="J207" s="110"/>
      <c r="K207" s="109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  <c r="AE207" s="100"/>
      <c r="AF207" s="100"/>
      <c r="AG207" s="100"/>
      <c r="AH207" s="100"/>
    </row>
    <row r="208" spans="2:34">
      <c r="B208" s="100"/>
      <c r="C208" s="107"/>
      <c r="D208" s="108"/>
      <c r="E208" s="108"/>
      <c r="F208" s="145"/>
      <c r="G208" s="109"/>
      <c r="H208" s="109"/>
      <c r="I208" s="109"/>
      <c r="J208" s="110"/>
      <c r="K208" s="109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</row>
    <row r="209" spans="2:34">
      <c r="B209" s="100"/>
      <c r="C209" s="107"/>
      <c r="D209" s="108"/>
      <c r="E209" s="108"/>
      <c r="F209" s="145"/>
      <c r="G209" s="109"/>
      <c r="H209" s="109"/>
      <c r="I209" s="109"/>
      <c r="J209" s="110"/>
      <c r="K209" s="109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</row>
    <row r="210" spans="2:34">
      <c r="B210" s="100"/>
      <c r="C210" s="107"/>
      <c r="D210" s="108"/>
      <c r="E210" s="108"/>
      <c r="F210" s="145"/>
      <c r="G210" s="109"/>
      <c r="H210" s="109"/>
      <c r="I210" s="109"/>
      <c r="J210" s="110"/>
      <c r="K210" s="109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</row>
    <row r="211" spans="2:34">
      <c r="B211" s="100"/>
      <c r="C211" s="107"/>
      <c r="D211" s="108"/>
      <c r="E211" s="108"/>
      <c r="F211" s="145"/>
      <c r="G211" s="109"/>
      <c r="H211" s="109"/>
      <c r="I211" s="109"/>
      <c r="J211" s="110"/>
      <c r="K211" s="109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</row>
    <row r="212" spans="2:34">
      <c r="B212" s="100"/>
      <c r="C212" s="107"/>
      <c r="D212" s="108"/>
      <c r="E212" s="108"/>
      <c r="F212" s="145"/>
      <c r="G212" s="109"/>
      <c r="H212" s="109"/>
      <c r="I212" s="109"/>
      <c r="J212" s="110"/>
      <c r="K212" s="109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</row>
    <row r="213" spans="2:34">
      <c r="B213" s="100"/>
      <c r="C213" s="107"/>
      <c r="D213" s="108"/>
      <c r="E213" s="108"/>
      <c r="F213" s="145"/>
      <c r="G213" s="109"/>
      <c r="H213" s="109"/>
      <c r="I213" s="109"/>
      <c r="J213" s="110"/>
      <c r="K213" s="109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</row>
    <row r="214" spans="2:34">
      <c r="B214" s="100"/>
      <c r="C214" s="107"/>
      <c r="D214" s="108"/>
      <c r="E214" s="108"/>
      <c r="F214" s="145"/>
      <c r="G214" s="109"/>
      <c r="H214" s="109"/>
      <c r="I214" s="109"/>
      <c r="J214" s="110"/>
      <c r="K214" s="109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</row>
    <row r="215" spans="2:34">
      <c r="B215" s="100"/>
      <c r="C215" s="107"/>
      <c r="D215" s="108"/>
      <c r="E215" s="108"/>
      <c r="F215" s="145"/>
      <c r="G215" s="109"/>
      <c r="H215" s="109"/>
      <c r="I215" s="109"/>
      <c r="J215" s="110"/>
      <c r="K215" s="109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</row>
    <row r="216" spans="2:34">
      <c r="B216" s="100"/>
      <c r="C216" s="107"/>
      <c r="D216" s="108"/>
      <c r="E216" s="108"/>
      <c r="F216" s="145"/>
      <c r="G216" s="109"/>
      <c r="H216" s="109"/>
      <c r="I216" s="109"/>
      <c r="J216" s="110"/>
      <c r="K216" s="109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100"/>
      <c r="AG216" s="100"/>
      <c r="AH216" s="100"/>
    </row>
    <row r="217" spans="2:34">
      <c r="B217" s="100"/>
      <c r="C217" s="107"/>
      <c r="D217" s="108"/>
      <c r="E217" s="108"/>
      <c r="F217" s="145"/>
      <c r="G217" s="109"/>
      <c r="H217" s="109"/>
      <c r="I217" s="109"/>
      <c r="J217" s="110"/>
      <c r="K217" s="109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</row>
    <row r="218" spans="2:34">
      <c r="B218" s="100"/>
      <c r="C218" s="107"/>
      <c r="D218" s="108"/>
      <c r="E218" s="108"/>
      <c r="F218" s="145"/>
      <c r="G218" s="109"/>
      <c r="H218" s="109"/>
      <c r="I218" s="109"/>
      <c r="J218" s="110"/>
      <c r="K218" s="109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</row>
    <row r="219" spans="2:34">
      <c r="B219" s="100"/>
      <c r="C219" s="107"/>
      <c r="D219" s="108"/>
      <c r="E219" s="108"/>
      <c r="F219" s="145"/>
      <c r="G219" s="109"/>
      <c r="H219" s="109"/>
      <c r="I219" s="109"/>
      <c r="J219" s="110"/>
      <c r="K219" s="109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  <c r="AE219" s="100"/>
      <c r="AF219" s="100"/>
      <c r="AG219" s="100"/>
      <c r="AH219" s="100"/>
    </row>
    <row r="220" spans="2:34">
      <c r="B220" s="100"/>
      <c r="C220" s="107"/>
      <c r="D220" s="108"/>
      <c r="E220" s="108"/>
      <c r="F220" s="145"/>
      <c r="G220" s="109"/>
      <c r="H220" s="109"/>
      <c r="I220" s="109"/>
      <c r="J220" s="110"/>
      <c r="K220" s="109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100"/>
    </row>
    <row r="221" spans="2:34">
      <c r="B221" s="100"/>
      <c r="C221" s="107"/>
      <c r="D221" s="108"/>
      <c r="E221" s="108"/>
      <c r="F221" s="145"/>
      <c r="G221" s="109"/>
      <c r="H221" s="109"/>
      <c r="I221" s="109"/>
      <c r="J221" s="110"/>
      <c r="K221" s="109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</row>
    <row r="222" spans="2:34">
      <c r="B222" s="100"/>
      <c r="C222" s="107"/>
      <c r="D222" s="108"/>
      <c r="E222" s="108"/>
      <c r="F222" s="145"/>
      <c r="G222" s="109"/>
      <c r="H222" s="109"/>
      <c r="I222" s="109"/>
      <c r="J222" s="110"/>
      <c r="K222" s="109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100"/>
      <c r="AH222" s="100"/>
    </row>
    <row r="223" spans="2:34">
      <c r="B223" s="100"/>
      <c r="C223" s="107"/>
      <c r="D223" s="108"/>
      <c r="E223" s="108"/>
      <c r="F223" s="145"/>
      <c r="G223" s="109"/>
      <c r="H223" s="109"/>
      <c r="I223" s="109"/>
      <c r="J223" s="110"/>
      <c r="K223" s="109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</row>
    <row r="224" spans="2:34">
      <c r="B224" s="100"/>
      <c r="C224" s="107"/>
      <c r="D224" s="108"/>
      <c r="E224" s="108"/>
      <c r="F224" s="145"/>
      <c r="G224" s="109"/>
      <c r="H224" s="109"/>
      <c r="I224" s="109"/>
      <c r="J224" s="110"/>
      <c r="K224" s="109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</row>
    <row r="225" spans="2:34">
      <c r="B225" s="100"/>
      <c r="C225" s="107"/>
      <c r="D225" s="108"/>
      <c r="E225" s="108"/>
      <c r="F225" s="145"/>
      <c r="G225" s="109"/>
      <c r="H225" s="109"/>
      <c r="I225" s="109"/>
      <c r="J225" s="110"/>
      <c r="K225" s="109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</row>
    <row r="226" spans="2:34">
      <c r="B226" s="100"/>
      <c r="C226" s="107"/>
      <c r="D226" s="108"/>
      <c r="E226" s="108"/>
      <c r="F226" s="145"/>
      <c r="G226" s="109"/>
      <c r="H226" s="109"/>
      <c r="I226" s="109"/>
      <c r="J226" s="110"/>
      <c r="K226" s="109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</row>
    <row r="227" spans="2:34">
      <c r="B227" s="100"/>
      <c r="C227" s="107"/>
      <c r="D227" s="108"/>
      <c r="E227" s="108"/>
      <c r="F227" s="145"/>
      <c r="G227" s="109"/>
      <c r="H227" s="109"/>
      <c r="I227" s="109"/>
      <c r="J227" s="110"/>
      <c r="K227" s="109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</row>
    <row r="228" spans="2:34">
      <c r="B228" s="100"/>
      <c r="C228" s="107"/>
      <c r="D228" s="108"/>
      <c r="E228" s="108"/>
      <c r="F228" s="145"/>
      <c r="G228" s="109"/>
      <c r="H228" s="109"/>
      <c r="I228" s="109"/>
      <c r="J228" s="110"/>
      <c r="K228" s="109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</row>
    <row r="229" spans="2:34">
      <c r="B229" s="100"/>
      <c r="C229" s="107"/>
      <c r="D229" s="108"/>
      <c r="E229" s="108"/>
      <c r="F229" s="145"/>
      <c r="G229" s="109"/>
      <c r="H229" s="109"/>
      <c r="I229" s="109"/>
      <c r="J229" s="110"/>
      <c r="K229" s="109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</row>
    <row r="230" spans="2:34">
      <c r="B230" s="100"/>
      <c r="C230" s="107"/>
      <c r="D230" s="108"/>
      <c r="E230" s="108"/>
      <c r="F230" s="145"/>
      <c r="G230" s="109"/>
      <c r="H230" s="109"/>
      <c r="I230" s="109"/>
      <c r="J230" s="110"/>
      <c r="K230" s="109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</row>
    <row r="231" spans="2:34">
      <c r="B231" s="100"/>
      <c r="C231" s="107"/>
      <c r="D231" s="108"/>
      <c r="E231" s="108"/>
      <c r="F231" s="145"/>
      <c r="G231" s="109"/>
      <c r="H231" s="109"/>
      <c r="I231" s="109"/>
      <c r="J231" s="110"/>
      <c r="K231" s="109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  <c r="AE231" s="100"/>
      <c r="AF231" s="100"/>
      <c r="AG231" s="100"/>
      <c r="AH231" s="100"/>
    </row>
    <row r="232" spans="2:34">
      <c r="B232" s="100"/>
      <c r="C232" s="107"/>
      <c r="D232" s="108"/>
      <c r="E232" s="108"/>
      <c r="F232" s="145"/>
      <c r="G232" s="109"/>
      <c r="H232" s="109"/>
      <c r="I232" s="109"/>
      <c r="J232" s="110"/>
      <c r="K232" s="109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</row>
    <row r="233" spans="2:34">
      <c r="B233" s="100"/>
      <c r="C233" s="107"/>
      <c r="D233" s="108"/>
      <c r="E233" s="108"/>
      <c r="F233" s="145"/>
      <c r="G233" s="109"/>
      <c r="H233" s="109"/>
      <c r="I233" s="109"/>
      <c r="J233" s="110"/>
      <c r="K233" s="109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</row>
    <row r="234" spans="2:34">
      <c r="B234" s="100"/>
      <c r="C234" s="107"/>
      <c r="D234" s="108"/>
      <c r="E234" s="108"/>
      <c r="F234" s="145"/>
      <c r="G234" s="109"/>
      <c r="H234" s="109"/>
      <c r="I234" s="109"/>
      <c r="J234" s="110"/>
      <c r="K234" s="109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</row>
    <row r="235" spans="2:34">
      <c r="B235" s="100"/>
      <c r="C235" s="107"/>
      <c r="D235" s="108"/>
      <c r="E235" s="108"/>
      <c r="F235" s="145"/>
      <c r="G235" s="109"/>
      <c r="H235" s="109"/>
      <c r="I235" s="109"/>
      <c r="J235" s="110"/>
      <c r="K235" s="109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</row>
    <row r="236" spans="2:34">
      <c r="B236" s="100"/>
      <c r="C236" s="107"/>
      <c r="D236" s="108"/>
      <c r="E236" s="108"/>
      <c r="F236" s="145"/>
      <c r="G236" s="109"/>
      <c r="H236" s="109"/>
      <c r="I236" s="109"/>
      <c r="J236" s="110"/>
      <c r="K236" s="109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</row>
    <row r="237" spans="2:34">
      <c r="B237" s="100"/>
      <c r="C237" s="107"/>
      <c r="D237" s="108"/>
      <c r="E237" s="108"/>
      <c r="F237" s="145"/>
      <c r="G237" s="109"/>
      <c r="H237" s="109"/>
      <c r="I237" s="109"/>
      <c r="J237" s="110"/>
      <c r="K237" s="109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</row>
    <row r="238" spans="2:34">
      <c r="B238" s="100"/>
      <c r="C238" s="107"/>
      <c r="D238" s="108"/>
      <c r="E238" s="108"/>
      <c r="F238" s="145"/>
      <c r="G238" s="109"/>
      <c r="H238" s="109"/>
      <c r="I238" s="109"/>
      <c r="J238" s="110"/>
      <c r="K238" s="109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</row>
    <row r="239" spans="2:34">
      <c r="B239" s="100"/>
      <c r="C239" s="107"/>
      <c r="D239" s="108"/>
      <c r="E239" s="108"/>
      <c r="F239" s="145"/>
      <c r="G239" s="109"/>
      <c r="H239" s="109"/>
      <c r="I239" s="109"/>
      <c r="J239" s="110"/>
      <c r="K239" s="109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</row>
    <row r="240" spans="2:34">
      <c r="B240" s="100"/>
      <c r="C240" s="107"/>
      <c r="D240" s="108"/>
      <c r="E240" s="108"/>
      <c r="F240" s="145"/>
      <c r="G240" s="109"/>
      <c r="H240" s="109"/>
      <c r="I240" s="109"/>
      <c r="J240" s="110"/>
      <c r="K240" s="109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</row>
    <row r="241" spans="2:34">
      <c r="B241" s="100"/>
      <c r="C241" s="107"/>
      <c r="D241" s="108"/>
      <c r="E241" s="108"/>
      <c r="F241" s="145"/>
      <c r="G241" s="109"/>
      <c r="H241" s="109"/>
      <c r="I241" s="109"/>
      <c r="J241" s="110"/>
      <c r="K241" s="109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100"/>
      <c r="AG241" s="100"/>
      <c r="AH241" s="100"/>
    </row>
    <row r="242" spans="2:34">
      <c r="B242" s="100"/>
      <c r="C242" s="107"/>
      <c r="D242" s="108"/>
      <c r="E242" s="108"/>
      <c r="F242" s="145"/>
      <c r="G242" s="109"/>
      <c r="H242" s="109"/>
      <c r="I242" s="109"/>
      <c r="J242" s="110"/>
      <c r="K242" s="109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</row>
    <row r="243" spans="2:34">
      <c r="B243" s="100"/>
      <c r="C243" s="107"/>
      <c r="D243" s="108"/>
      <c r="E243" s="108"/>
      <c r="F243" s="145"/>
      <c r="G243" s="109"/>
      <c r="H243" s="109"/>
      <c r="I243" s="109"/>
      <c r="J243" s="110"/>
      <c r="K243" s="109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  <c r="AE243" s="100"/>
      <c r="AF243" s="100"/>
      <c r="AG243" s="100"/>
      <c r="AH243" s="100"/>
    </row>
    <row r="244" spans="2:34">
      <c r="B244" s="100"/>
      <c r="C244" s="107"/>
      <c r="D244" s="108"/>
      <c r="E244" s="108"/>
      <c r="F244" s="145"/>
      <c r="G244" s="109"/>
      <c r="H244" s="109"/>
      <c r="I244" s="109"/>
      <c r="J244" s="110"/>
      <c r="K244" s="109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  <c r="AE244" s="100"/>
      <c r="AF244" s="100"/>
      <c r="AG244" s="100"/>
      <c r="AH244" s="100"/>
    </row>
    <row r="245" spans="2:34">
      <c r="B245" s="100"/>
      <c r="C245" s="107"/>
      <c r="D245" s="108"/>
      <c r="E245" s="108"/>
      <c r="F245" s="145"/>
      <c r="G245" s="109"/>
      <c r="H245" s="109"/>
      <c r="I245" s="109"/>
      <c r="J245" s="110"/>
      <c r="K245" s="109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100"/>
      <c r="AG245" s="100"/>
      <c r="AH245" s="100"/>
    </row>
    <row r="246" spans="2:34">
      <c r="B246" s="100"/>
      <c r="C246" s="107"/>
      <c r="D246" s="108"/>
      <c r="E246" s="108"/>
      <c r="F246" s="145"/>
      <c r="G246" s="109"/>
      <c r="H246" s="109"/>
      <c r="I246" s="109"/>
      <c r="J246" s="110"/>
      <c r="K246" s="109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</row>
    <row r="247" spans="2:34">
      <c r="B247" s="100"/>
      <c r="C247" s="107"/>
      <c r="D247" s="108"/>
      <c r="E247" s="108"/>
      <c r="F247" s="145"/>
      <c r="G247" s="109"/>
      <c r="H247" s="109"/>
      <c r="I247" s="109"/>
      <c r="J247" s="110"/>
      <c r="K247" s="109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100"/>
      <c r="AG247" s="100"/>
      <c r="AH247" s="100"/>
    </row>
    <row r="248" spans="2:34">
      <c r="B248" s="100"/>
      <c r="C248" s="107"/>
      <c r="D248" s="108"/>
      <c r="E248" s="108"/>
      <c r="F248" s="145"/>
      <c r="G248" s="109"/>
      <c r="H248" s="109"/>
      <c r="I248" s="109"/>
      <c r="J248" s="110"/>
      <c r="K248" s="109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</row>
    <row r="249" spans="2:34">
      <c r="B249" s="100"/>
      <c r="C249" s="107"/>
      <c r="D249" s="108"/>
      <c r="E249" s="108"/>
      <c r="F249" s="145"/>
      <c r="G249" s="109"/>
      <c r="H249" s="109"/>
      <c r="I249" s="109"/>
      <c r="J249" s="110"/>
      <c r="K249" s="109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100"/>
      <c r="AF249" s="100"/>
      <c r="AG249" s="100"/>
      <c r="AH249" s="100"/>
    </row>
    <row r="250" spans="2:34">
      <c r="B250" s="100"/>
      <c r="C250" s="107"/>
      <c r="D250" s="108"/>
      <c r="E250" s="108"/>
      <c r="F250" s="145"/>
      <c r="G250" s="109"/>
      <c r="H250" s="109"/>
      <c r="I250" s="109"/>
      <c r="J250" s="110"/>
      <c r="K250" s="109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100"/>
      <c r="AG250" s="100"/>
      <c r="AH250" s="100"/>
    </row>
    <row r="251" spans="2:34">
      <c r="B251" s="100"/>
      <c r="C251" s="107"/>
      <c r="D251" s="108"/>
      <c r="E251" s="108"/>
      <c r="F251" s="145"/>
      <c r="G251" s="109"/>
      <c r="H251" s="109"/>
      <c r="I251" s="109"/>
      <c r="J251" s="110"/>
      <c r="K251" s="109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100"/>
      <c r="AG251" s="100"/>
      <c r="AH251" s="100"/>
    </row>
    <row r="252" spans="2:34">
      <c r="B252" s="100"/>
      <c r="C252" s="107"/>
      <c r="D252" s="108"/>
      <c r="E252" s="108"/>
      <c r="F252" s="145"/>
      <c r="G252" s="109"/>
      <c r="H252" s="109"/>
      <c r="I252" s="109"/>
      <c r="J252" s="110"/>
      <c r="K252" s="109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</row>
    <row r="253" spans="2:34">
      <c r="B253" s="100"/>
      <c r="C253" s="107"/>
      <c r="D253" s="108"/>
      <c r="E253" s="108"/>
      <c r="F253" s="145"/>
      <c r="G253" s="109"/>
      <c r="H253" s="109"/>
      <c r="I253" s="109"/>
      <c r="J253" s="110"/>
      <c r="K253" s="109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100"/>
    </row>
    <row r="254" spans="2:34">
      <c r="B254" s="100"/>
      <c r="C254" s="107"/>
      <c r="D254" s="108"/>
      <c r="E254" s="108"/>
      <c r="F254" s="145"/>
      <c r="G254" s="109"/>
      <c r="H254" s="109"/>
      <c r="I254" s="109"/>
      <c r="J254" s="110"/>
      <c r="K254" s="109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</row>
    <row r="255" spans="2:34">
      <c r="B255" s="100"/>
      <c r="C255" s="107"/>
      <c r="D255" s="108"/>
      <c r="E255" s="108"/>
      <c r="F255" s="145"/>
      <c r="G255" s="109"/>
      <c r="H255" s="109"/>
      <c r="I255" s="109"/>
      <c r="J255" s="110"/>
      <c r="K255" s="109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</row>
    <row r="256" spans="2:34">
      <c r="B256" s="100"/>
      <c r="C256" s="107"/>
      <c r="D256" s="108"/>
      <c r="E256" s="108"/>
      <c r="F256" s="145"/>
      <c r="G256" s="109"/>
      <c r="H256" s="109"/>
      <c r="I256" s="109"/>
      <c r="J256" s="110"/>
      <c r="K256" s="109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</row>
    <row r="257" spans="2:34">
      <c r="B257" s="100"/>
      <c r="C257" s="107"/>
      <c r="D257" s="108"/>
      <c r="E257" s="108"/>
      <c r="F257" s="145"/>
      <c r="G257" s="109"/>
      <c r="H257" s="109"/>
      <c r="I257" s="109"/>
      <c r="J257" s="110"/>
      <c r="K257" s="109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</row>
    <row r="258" spans="2:34">
      <c r="B258" s="100"/>
      <c r="C258" s="107"/>
      <c r="D258" s="108"/>
      <c r="E258" s="108"/>
      <c r="F258" s="145"/>
      <c r="G258" s="109"/>
      <c r="H258" s="109"/>
      <c r="I258" s="109"/>
      <c r="J258" s="110"/>
      <c r="K258" s="109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</row>
    <row r="259" spans="2:34">
      <c r="B259" s="100"/>
      <c r="C259" s="107"/>
      <c r="D259" s="108"/>
      <c r="E259" s="108"/>
      <c r="F259" s="145"/>
      <c r="G259" s="109"/>
      <c r="H259" s="109"/>
      <c r="I259" s="109"/>
      <c r="J259" s="110"/>
      <c r="K259" s="109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</row>
    <row r="260" spans="2:34">
      <c r="B260" s="100"/>
      <c r="C260" s="107"/>
      <c r="D260" s="108"/>
      <c r="E260" s="108"/>
      <c r="F260" s="145"/>
      <c r="G260" s="109"/>
      <c r="H260" s="109"/>
      <c r="I260" s="109"/>
      <c r="J260" s="110"/>
      <c r="K260" s="109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</row>
    <row r="261" spans="2:34">
      <c r="B261" s="100"/>
      <c r="C261" s="107"/>
      <c r="D261" s="108"/>
      <c r="E261" s="108"/>
      <c r="F261" s="145"/>
      <c r="G261" s="109"/>
      <c r="H261" s="109"/>
      <c r="I261" s="109"/>
      <c r="J261" s="110"/>
      <c r="K261" s="109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</row>
    <row r="262" spans="2:34">
      <c r="B262" s="100"/>
      <c r="C262" s="107"/>
      <c r="D262" s="108"/>
      <c r="E262" s="108"/>
      <c r="F262" s="145"/>
      <c r="G262" s="109"/>
      <c r="H262" s="109"/>
      <c r="I262" s="109"/>
      <c r="J262" s="110"/>
      <c r="K262" s="109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</row>
    <row r="263" spans="2:34">
      <c r="B263" s="100"/>
      <c r="C263" s="107"/>
      <c r="D263" s="108"/>
      <c r="E263" s="108"/>
      <c r="F263" s="145"/>
      <c r="G263" s="109"/>
      <c r="H263" s="109"/>
      <c r="I263" s="109"/>
      <c r="J263" s="110"/>
      <c r="K263" s="109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  <c r="AE263" s="100"/>
      <c r="AF263" s="100"/>
      <c r="AG263" s="100"/>
      <c r="AH263" s="100"/>
    </row>
    <row r="264" spans="2:34">
      <c r="B264" s="100"/>
      <c r="C264" s="107"/>
      <c r="D264" s="108"/>
      <c r="E264" s="108"/>
      <c r="F264" s="145"/>
      <c r="G264" s="109"/>
      <c r="H264" s="109"/>
      <c r="I264" s="109"/>
      <c r="J264" s="110"/>
      <c r="K264" s="109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</row>
    <row r="265" spans="2:34">
      <c r="B265" s="100"/>
      <c r="C265" s="107"/>
      <c r="D265" s="108"/>
      <c r="E265" s="108"/>
      <c r="F265" s="145"/>
      <c r="G265" s="109"/>
      <c r="H265" s="109"/>
      <c r="I265" s="109"/>
      <c r="J265" s="110"/>
      <c r="K265" s="109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</row>
    <row r="266" spans="2:34">
      <c r="B266" s="100"/>
      <c r="C266" s="107"/>
      <c r="D266" s="108"/>
      <c r="E266" s="108"/>
      <c r="F266" s="145"/>
      <c r="G266" s="109"/>
      <c r="H266" s="109"/>
      <c r="I266" s="109"/>
      <c r="J266" s="110"/>
      <c r="K266" s="109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</row>
    <row r="267" spans="2:34">
      <c r="B267" s="100"/>
      <c r="C267" s="107"/>
      <c r="D267" s="108"/>
      <c r="E267" s="108"/>
      <c r="F267" s="145"/>
      <c r="G267" s="109"/>
      <c r="H267" s="109"/>
      <c r="I267" s="109"/>
      <c r="J267" s="110"/>
      <c r="K267" s="109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</row>
    <row r="268" spans="2:34">
      <c r="B268" s="100"/>
      <c r="C268" s="107"/>
      <c r="D268" s="108"/>
      <c r="E268" s="108"/>
      <c r="F268" s="145"/>
      <c r="G268" s="109"/>
      <c r="H268" s="109"/>
      <c r="I268" s="109"/>
      <c r="J268" s="110"/>
      <c r="K268" s="109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</row>
    <row r="269" spans="2:34">
      <c r="B269" s="100"/>
      <c r="C269" s="107"/>
      <c r="D269" s="108"/>
      <c r="E269" s="108"/>
      <c r="F269" s="145"/>
      <c r="G269" s="109"/>
      <c r="H269" s="109"/>
      <c r="I269" s="109"/>
      <c r="J269" s="110"/>
      <c r="K269" s="109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</row>
    <row r="270" spans="2:34">
      <c r="B270" s="100"/>
      <c r="C270" s="107"/>
      <c r="D270" s="108"/>
      <c r="E270" s="108"/>
      <c r="F270" s="145"/>
      <c r="G270" s="109"/>
      <c r="H270" s="109"/>
      <c r="I270" s="109"/>
      <c r="J270" s="110"/>
      <c r="K270" s="109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</row>
    <row r="271" spans="2:34">
      <c r="B271" s="100"/>
      <c r="C271" s="107"/>
      <c r="D271" s="108"/>
      <c r="E271" s="108"/>
      <c r="F271" s="145"/>
      <c r="G271" s="109"/>
      <c r="H271" s="109"/>
      <c r="I271" s="109"/>
      <c r="J271" s="110"/>
      <c r="K271" s="109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</row>
    <row r="272" spans="2:34">
      <c r="B272" s="100"/>
      <c r="C272" s="107"/>
      <c r="D272" s="108"/>
      <c r="E272" s="108"/>
      <c r="F272" s="145"/>
      <c r="G272" s="109"/>
      <c r="H272" s="109"/>
      <c r="I272" s="109"/>
      <c r="J272" s="110"/>
      <c r="K272" s="109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</row>
    <row r="273" spans="2:34">
      <c r="B273" s="100"/>
      <c r="C273" s="107"/>
      <c r="D273" s="108"/>
      <c r="E273" s="108"/>
      <c r="F273" s="145"/>
      <c r="G273" s="109"/>
      <c r="H273" s="109"/>
      <c r="I273" s="109"/>
      <c r="J273" s="110"/>
      <c r="K273" s="109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100"/>
      <c r="AG273" s="100"/>
      <c r="AH273" s="100"/>
    </row>
    <row r="274" spans="2:34">
      <c r="B274" s="100"/>
      <c r="C274" s="107"/>
      <c r="D274" s="108"/>
      <c r="E274" s="108"/>
      <c r="F274" s="145"/>
      <c r="G274" s="109"/>
      <c r="H274" s="109"/>
      <c r="I274" s="109"/>
      <c r="J274" s="110"/>
      <c r="K274" s="109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</row>
    <row r="275" spans="2:34">
      <c r="B275" s="100"/>
      <c r="C275" s="107"/>
      <c r="D275" s="108"/>
      <c r="E275" s="108"/>
      <c r="F275" s="145"/>
      <c r="G275" s="109"/>
      <c r="H275" s="109"/>
      <c r="I275" s="109"/>
      <c r="J275" s="110"/>
      <c r="K275" s="109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100"/>
      <c r="AG275" s="100"/>
      <c r="AH275" s="100"/>
    </row>
    <row r="276" spans="2:34">
      <c r="B276" s="100"/>
      <c r="C276" s="107"/>
      <c r="D276" s="108"/>
      <c r="E276" s="108"/>
      <c r="F276" s="145"/>
      <c r="G276" s="109"/>
      <c r="H276" s="109"/>
      <c r="I276" s="109"/>
      <c r="J276" s="110"/>
      <c r="K276" s="109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  <c r="AE276" s="100"/>
      <c r="AF276" s="100"/>
      <c r="AG276" s="100"/>
      <c r="AH276" s="100"/>
    </row>
    <row r="277" spans="2:34">
      <c r="B277" s="100"/>
      <c r="C277" s="107"/>
      <c r="D277" s="108"/>
      <c r="E277" s="108"/>
      <c r="F277" s="145"/>
      <c r="G277" s="109"/>
      <c r="H277" s="109"/>
      <c r="I277" s="109"/>
      <c r="J277" s="110"/>
      <c r="K277" s="109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</row>
    <row r="278" spans="2:34">
      <c r="B278" s="100"/>
      <c r="C278" s="107"/>
      <c r="D278" s="108"/>
      <c r="E278" s="108"/>
      <c r="F278" s="145"/>
      <c r="G278" s="109"/>
      <c r="H278" s="109"/>
      <c r="I278" s="109"/>
      <c r="J278" s="110"/>
      <c r="K278" s="109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</row>
    <row r="279" spans="2:34">
      <c r="B279" s="100"/>
      <c r="C279" s="107"/>
      <c r="D279" s="108"/>
      <c r="E279" s="108"/>
      <c r="F279" s="145"/>
      <c r="G279" s="109"/>
      <c r="H279" s="109"/>
      <c r="I279" s="109"/>
      <c r="J279" s="110"/>
      <c r="K279" s="109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00"/>
    </row>
    <row r="280" spans="2:34">
      <c r="B280" s="100"/>
      <c r="C280" s="107"/>
      <c r="D280" s="108"/>
      <c r="E280" s="108"/>
      <c r="F280" s="145"/>
      <c r="G280" s="109"/>
      <c r="H280" s="109"/>
      <c r="I280" s="109"/>
      <c r="J280" s="110"/>
      <c r="K280" s="109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</row>
    <row r="281" spans="2:34">
      <c r="B281" s="100"/>
      <c r="C281" s="107"/>
      <c r="D281" s="108"/>
      <c r="E281" s="108"/>
      <c r="F281" s="145"/>
      <c r="G281" s="109"/>
      <c r="H281" s="109"/>
      <c r="I281" s="109"/>
      <c r="J281" s="110"/>
      <c r="K281" s="109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</row>
    <row r="282" spans="2:34">
      <c r="B282" s="100"/>
      <c r="C282" s="107"/>
      <c r="D282" s="108"/>
      <c r="E282" s="108"/>
      <c r="F282" s="145"/>
      <c r="G282" s="109"/>
      <c r="H282" s="109"/>
      <c r="I282" s="109"/>
      <c r="J282" s="110"/>
      <c r="K282" s="109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</row>
    <row r="283" spans="2:34">
      <c r="B283" s="100"/>
      <c r="C283" s="107"/>
      <c r="D283" s="108"/>
      <c r="E283" s="108"/>
      <c r="F283" s="145"/>
      <c r="G283" s="109"/>
      <c r="H283" s="109"/>
      <c r="I283" s="109"/>
      <c r="J283" s="110"/>
      <c r="K283" s="109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</row>
    <row r="284" spans="2:34">
      <c r="B284" s="100"/>
      <c r="C284" s="107"/>
      <c r="D284" s="108"/>
      <c r="E284" s="108"/>
      <c r="F284" s="145"/>
      <c r="G284" s="109"/>
      <c r="H284" s="109"/>
      <c r="I284" s="109"/>
      <c r="J284" s="110"/>
      <c r="K284" s="109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</row>
    <row r="285" spans="2:34">
      <c r="B285" s="100"/>
      <c r="C285" s="107"/>
      <c r="D285" s="108"/>
      <c r="E285" s="108"/>
      <c r="F285" s="145"/>
      <c r="G285" s="109"/>
      <c r="H285" s="109"/>
      <c r="I285" s="109"/>
      <c r="J285" s="110"/>
      <c r="K285" s="109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</row>
    <row r="286" spans="2:34">
      <c r="B286" s="100"/>
      <c r="C286" s="107"/>
      <c r="D286" s="108"/>
      <c r="E286" s="108"/>
      <c r="F286" s="145"/>
      <c r="G286" s="109"/>
      <c r="H286" s="109"/>
      <c r="I286" s="109"/>
      <c r="J286" s="110"/>
      <c r="K286" s="109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</row>
    <row r="287" spans="2:34">
      <c r="B287" s="100"/>
      <c r="C287" s="107"/>
      <c r="D287" s="108"/>
      <c r="E287" s="108"/>
      <c r="F287" s="145"/>
      <c r="G287" s="109"/>
      <c r="H287" s="109"/>
      <c r="I287" s="109"/>
      <c r="J287" s="110"/>
      <c r="K287" s="109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</row>
    <row r="288" spans="2:34">
      <c r="B288" s="100"/>
      <c r="C288" s="107"/>
      <c r="D288" s="108"/>
      <c r="E288" s="108"/>
      <c r="F288" s="145"/>
      <c r="G288" s="109"/>
      <c r="H288" s="109"/>
      <c r="I288" s="109"/>
      <c r="J288" s="110"/>
      <c r="K288" s="109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</row>
    <row r="289" spans="2:34">
      <c r="B289" s="100"/>
      <c r="C289" s="107"/>
      <c r="D289" s="108"/>
      <c r="E289" s="108"/>
      <c r="F289" s="145"/>
      <c r="G289" s="109"/>
      <c r="H289" s="109"/>
      <c r="I289" s="109"/>
      <c r="J289" s="110"/>
      <c r="K289" s="109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100"/>
    </row>
    <row r="290" spans="2:34">
      <c r="B290" s="100"/>
      <c r="C290" s="107"/>
      <c r="D290" s="108"/>
      <c r="E290" s="108"/>
      <c r="F290" s="145"/>
      <c r="G290" s="109"/>
      <c r="H290" s="109"/>
      <c r="I290" s="109"/>
      <c r="J290" s="110"/>
      <c r="K290" s="109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</row>
    <row r="291" spans="2:34">
      <c r="B291" s="100"/>
      <c r="C291" s="107"/>
      <c r="D291" s="108"/>
      <c r="E291" s="108"/>
      <c r="F291" s="145"/>
      <c r="G291" s="109"/>
      <c r="H291" s="109"/>
      <c r="I291" s="109"/>
      <c r="J291" s="110"/>
      <c r="K291" s="109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</row>
    <row r="292" spans="2:34">
      <c r="B292" s="100"/>
      <c r="C292" s="107"/>
      <c r="D292" s="108"/>
      <c r="E292" s="108"/>
      <c r="F292" s="145"/>
      <c r="G292" s="109"/>
      <c r="H292" s="109"/>
      <c r="I292" s="109"/>
      <c r="J292" s="110"/>
      <c r="K292" s="109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</row>
    <row r="293" spans="2:34">
      <c r="B293" s="100"/>
      <c r="C293" s="107"/>
      <c r="D293" s="108"/>
      <c r="E293" s="108"/>
      <c r="F293" s="145"/>
      <c r="G293" s="109"/>
      <c r="H293" s="109"/>
      <c r="I293" s="109"/>
      <c r="J293" s="110"/>
      <c r="K293" s="109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</row>
    <row r="294" spans="2:34">
      <c r="B294" s="100"/>
      <c r="C294" s="107"/>
      <c r="D294" s="108"/>
      <c r="E294" s="108"/>
      <c r="F294" s="145"/>
      <c r="G294" s="109"/>
      <c r="H294" s="109"/>
      <c r="I294" s="109"/>
      <c r="J294" s="110"/>
      <c r="K294" s="109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</row>
    <row r="295" spans="2:34">
      <c r="B295" s="100"/>
      <c r="C295" s="107"/>
      <c r="D295" s="108"/>
      <c r="E295" s="108"/>
      <c r="F295" s="145"/>
      <c r="G295" s="109"/>
      <c r="H295" s="109"/>
      <c r="I295" s="109"/>
      <c r="J295" s="110"/>
      <c r="K295" s="109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</row>
    <row r="296" spans="2:34">
      <c r="B296" s="100"/>
      <c r="C296" s="107"/>
      <c r="D296" s="108"/>
      <c r="E296" s="108"/>
      <c r="F296" s="145"/>
      <c r="G296" s="109"/>
      <c r="H296" s="109"/>
      <c r="I296" s="109"/>
      <c r="J296" s="110"/>
      <c r="K296" s="109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</row>
    <row r="297" spans="2:34">
      <c r="B297" s="100"/>
      <c r="C297" s="107"/>
      <c r="D297" s="108"/>
      <c r="E297" s="108"/>
      <c r="F297" s="145"/>
      <c r="G297" s="109"/>
      <c r="H297" s="109"/>
      <c r="I297" s="109"/>
      <c r="J297" s="110"/>
      <c r="K297" s="109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</row>
    <row r="298" spans="2:34">
      <c r="B298" s="100"/>
      <c r="C298" s="107"/>
      <c r="D298" s="108"/>
      <c r="E298" s="108"/>
      <c r="F298" s="145"/>
      <c r="G298" s="109"/>
      <c r="H298" s="109"/>
      <c r="I298" s="109"/>
      <c r="J298" s="110"/>
      <c r="K298" s="109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</row>
    <row r="299" spans="2:34">
      <c r="B299" s="100"/>
      <c r="C299" s="107"/>
      <c r="D299" s="108"/>
      <c r="E299" s="108"/>
      <c r="F299" s="145"/>
      <c r="G299" s="109"/>
      <c r="H299" s="109"/>
      <c r="I299" s="109"/>
      <c r="J299" s="110"/>
      <c r="K299" s="109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100"/>
    </row>
    <row r="300" spans="2:34">
      <c r="B300" s="100"/>
      <c r="C300" s="107"/>
      <c r="D300" s="108"/>
      <c r="E300" s="108"/>
      <c r="F300" s="145"/>
      <c r="G300" s="109"/>
      <c r="H300" s="109"/>
      <c r="I300" s="109"/>
      <c r="J300" s="110"/>
      <c r="K300" s="109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</row>
    <row r="301" spans="2:34">
      <c r="B301" s="100"/>
      <c r="C301" s="107"/>
      <c r="D301" s="108"/>
      <c r="E301" s="108"/>
      <c r="F301" s="145"/>
      <c r="G301" s="109"/>
      <c r="H301" s="109"/>
      <c r="I301" s="109"/>
      <c r="J301" s="110"/>
      <c r="K301" s="109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100"/>
    </row>
    <row r="302" spans="2:34">
      <c r="B302" s="100"/>
      <c r="C302" s="107"/>
      <c r="D302" s="108"/>
      <c r="E302" s="108"/>
      <c r="F302" s="145"/>
      <c r="G302" s="109"/>
      <c r="H302" s="109"/>
      <c r="I302" s="109"/>
      <c r="J302" s="110"/>
      <c r="K302" s="109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  <c r="AE302" s="100"/>
      <c r="AF302" s="100"/>
      <c r="AG302" s="100"/>
      <c r="AH302" s="100"/>
    </row>
    <row r="303" spans="2:34">
      <c r="B303" s="100"/>
      <c r="C303" s="107"/>
      <c r="D303" s="108"/>
      <c r="E303" s="108"/>
      <c r="F303" s="145"/>
      <c r="G303" s="109"/>
      <c r="H303" s="109"/>
      <c r="I303" s="109"/>
      <c r="J303" s="110"/>
      <c r="K303" s="109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100"/>
    </row>
    <row r="304" spans="2:34">
      <c r="B304" s="100"/>
      <c r="C304" s="107"/>
      <c r="D304" s="108"/>
      <c r="E304" s="108"/>
      <c r="F304" s="145"/>
      <c r="G304" s="109"/>
      <c r="H304" s="109"/>
      <c r="I304" s="109"/>
      <c r="J304" s="110"/>
      <c r="K304" s="109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</row>
    <row r="305" spans="2:34">
      <c r="B305" s="100"/>
      <c r="C305" s="107"/>
      <c r="D305" s="108"/>
      <c r="E305" s="108"/>
      <c r="F305" s="145"/>
      <c r="G305" s="109"/>
      <c r="H305" s="109"/>
      <c r="I305" s="109"/>
      <c r="J305" s="110"/>
      <c r="K305" s="109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</row>
    <row r="306" spans="2:34">
      <c r="B306" s="100"/>
      <c r="C306" s="107"/>
      <c r="D306" s="108"/>
      <c r="E306" s="108"/>
      <c r="F306" s="145"/>
      <c r="G306" s="109"/>
      <c r="H306" s="109"/>
      <c r="I306" s="109"/>
      <c r="J306" s="110"/>
      <c r="K306" s="109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</row>
    <row r="307" spans="2:34">
      <c r="B307" s="100"/>
      <c r="C307" s="107"/>
      <c r="D307" s="108"/>
      <c r="E307" s="108"/>
      <c r="F307" s="145"/>
      <c r="G307" s="109"/>
      <c r="H307" s="109"/>
      <c r="I307" s="109"/>
      <c r="J307" s="110"/>
      <c r="K307" s="109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</row>
    <row r="308" spans="2:34">
      <c r="B308" s="100"/>
      <c r="C308" s="107"/>
      <c r="D308" s="108"/>
      <c r="E308" s="108"/>
      <c r="F308" s="145"/>
      <c r="G308" s="109"/>
      <c r="H308" s="109"/>
      <c r="I308" s="109"/>
      <c r="J308" s="110"/>
      <c r="K308" s="109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</row>
    <row r="309" spans="2:34">
      <c r="B309" s="100"/>
      <c r="C309" s="107"/>
      <c r="D309" s="108"/>
      <c r="E309" s="108"/>
      <c r="F309" s="145"/>
      <c r="G309" s="109"/>
      <c r="H309" s="109"/>
      <c r="I309" s="109"/>
      <c r="J309" s="110"/>
      <c r="K309" s="109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</row>
    <row r="310" spans="2:34">
      <c r="B310" s="100"/>
      <c r="C310" s="107"/>
      <c r="D310" s="108"/>
      <c r="E310" s="108"/>
      <c r="F310" s="145"/>
      <c r="G310" s="109"/>
      <c r="H310" s="109"/>
      <c r="I310" s="109"/>
      <c r="J310" s="110"/>
      <c r="K310" s="109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</row>
    <row r="311" spans="2:34">
      <c r="B311" s="100"/>
      <c r="C311" s="107"/>
      <c r="D311" s="108"/>
      <c r="E311" s="108"/>
      <c r="F311" s="145"/>
      <c r="G311" s="109"/>
      <c r="H311" s="109"/>
      <c r="I311" s="109"/>
      <c r="J311" s="110"/>
      <c r="K311" s="109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</row>
    <row r="312" spans="2:34">
      <c r="B312" s="100"/>
      <c r="C312" s="107"/>
      <c r="D312" s="108"/>
      <c r="E312" s="108"/>
      <c r="F312" s="145"/>
      <c r="G312" s="109"/>
      <c r="H312" s="109"/>
      <c r="I312" s="109"/>
      <c r="J312" s="110"/>
      <c r="K312" s="109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</row>
    <row r="313" spans="2:34">
      <c r="B313" s="100"/>
      <c r="C313" s="107"/>
      <c r="D313" s="108"/>
      <c r="E313" s="108"/>
      <c r="F313" s="145"/>
      <c r="G313" s="109"/>
      <c r="H313" s="109"/>
      <c r="I313" s="109"/>
      <c r="J313" s="110"/>
      <c r="K313" s="109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</row>
    <row r="314" spans="2:34">
      <c r="B314" s="100"/>
      <c r="C314" s="107"/>
      <c r="D314" s="108"/>
      <c r="E314" s="108"/>
      <c r="F314" s="145"/>
      <c r="G314" s="109"/>
      <c r="H314" s="109"/>
      <c r="I314" s="109"/>
      <c r="J314" s="110"/>
      <c r="K314" s="109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</row>
    <row r="315" spans="2:34">
      <c r="B315" s="100"/>
      <c r="C315" s="107"/>
      <c r="D315" s="108"/>
      <c r="E315" s="108"/>
      <c r="F315" s="145"/>
      <c r="G315" s="109"/>
      <c r="H315" s="109"/>
      <c r="I315" s="109"/>
      <c r="J315" s="110"/>
      <c r="K315" s="109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100"/>
    </row>
    <row r="316" spans="2:34">
      <c r="B316" s="100"/>
      <c r="C316" s="107"/>
      <c r="D316" s="108"/>
      <c r="E316" s="108"/>
      <c r="F316" s="145"/>
      <c r="G316" s="109"/>
      <c r="H316" s="109"/>
      <c r="I316" s="109"/>
      <c r="J316" s="110"/>
      <c r="K316" s="109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</row>
    <row r="317" spans="2:34">
      <c r="B317" s="100"/>
      <c r="C317" s="107"/>
      <c r="D317" s="108"/>
      <c r="E317" s="108"/>
      <c r="F317" s="145"/>
      <c r="G317" s="109"/>
      <c r="H317" s="109"/>
      <c r="I317" s="109"/>
      <c r="J317" s="110"/>
      <c r="K317" s="109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</row>
    <row r="318" spans="2:34">
      <c r="B318" s="100"/>
      <c r="C318" s="107"/>
      <c r="D318" s="108"/>
      <c r="E318" s="108"/>
      <c r="F318" s="145"/>
      <c r="G318" s="109"/>
      <c r="H318" s="109"/>
      <c r="I318" s="109"/>
      <c r="J318" s="110"/>
      <c r="K318" s="109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</row>
    <row r="319" spans="2:34">
      <c r="B319" s="100"/>
      <c r="C319" s="107"/>
      <c r="D319" s="108"/>
      <c r="E319" s="108"/>
      <c r="F319" s="145"/>
      <c r="G319" s="109"/>
      <c r="H319" s="109"/>
      <c r="I319" s="109"/>
      <c r="J319" s="110"/>
      <c r="K319" s="109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</row>
    <row r="320" spans="2:34">
      <c r="B320" s="100"/>
      <c r="C320" s="107"/>
      <c r="D320" s="108"/>
      <c r="E320" s="108"/>
      <c r="F320" s="145"/>
      <c r="G320" s="109"/>
      <c r="H320" s="109"/>
      <c r="I320" s="109"/>
      <c r="J320" s="110"/>
      <c r="K320" s="109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</row>
    <row r="321" spans="2:34">
      <c r="B321" s="100"/>
      <c r="C321" s="107"/>
      <c r="D321" s="108"/>
      <c r="E321" s="108"/>
      <c r="F321" s="145"/>
      <c r="G321" s="109"/>
      <c r="H321" s="109"/>
      <c r="I321" s="109"/>
      <c r="J321" s="110"/>
      <c r="K321" s="109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</row>
    <row r="322" spans="2:34">
      <c r="B322" s="100"/>
      <c r="C322" s="107"/>
      <c r="D322" s="108"/>
      <c r="E322" s="108"/>
      <c r="F322" s="145"/>
      <c r="G322" s="109"/>
      <c r="H322" s="109"/>
      <c r="I322" s="109"/>
      <c r="J322" s="110"/>
      <c r="K322" s="109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</row>
    <row r="323" spans="2:34">
      <c r="B323" s="100"/>
      <c r="C323" s="107"/>
      <c r="D323" s="108"/>
      <c r="E323" s="108"/>
      <c r="F323" s="145"/>
      <c r="G323" s="109"/>
      <c r="H323" s="109"/>
      <c r="I323" s="109"/>
      <c r="J323" s="110"/>
      <c r="K323" s="109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</row>
    <row r="324" spans="2:34">
      <c r="B324" s="100"/>
      <c r="C324" s="107"/>
      <c r="D324" s="108"/>
      <c r="E324" s="108"/>
      <c r="F324" s="145"/>
      <c r="G324" s="109"/>
      <c r="H324" s="109"/>
      <c r="I324" s="109"/>
      <c r="J324" s="110"/>
      <c r="K324" s="109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</row>
    <row r="325" spans="2:34">
      <c r="B325" s="100"/>
      <c r="C325" s="107"/>
      <c r="D325" s="108"/>
      <c r="E325" s="108"/>
      <c r="F325" s="145"/>
      <c r="G325" s="109"/>
      <c r="H325" s="109"/>
      <c r="I325" s="109"/>
      <c r="J325" s="110"/>
      <c r="K325" s="109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100"/>
      <c r="AG325" s="100"/>
      <c r="AH325" s="100"/>
    </row>
    <row r="326" spans="2:34">
      <c r="B326" s="100"/>
      <c r="C326" s="107"/>
      <c r="D326" s="108"/>
      <c r="E326" s="108"/>
      <c r="F326" s="145"/>
      <c r="G326" s="109"/>
      <c r="H326" s="109"/>
      <c r="I326" s="109"/>
      <c r="J326" s="110"/>
      <c r="K326" s="109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</row>
    <row r="327" spans="2:34">
      <c r="B327" s="100"/>
      <c r="C327" s="107"/>
      <c r="D327" s="108"/>
      <c r="E327" s="108"/>
      <c r="F327" s="145"/>
      <c r="G327" s="109"/>
      <c r="H327" s="109"/>
      <c r="I327" s="109"/>
      <c r="J327" s="110"/>
      <c r="K327" s="109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100"/>
      <c r="AG327" s="100"/>
      <c r="AH327" s="100"/>
    </row>
    <row r="328" spans="2:34">
      <c r="B328" s="100"/>
      <c r="C328" s="107"/>
      <c r="D328" s="108"/>
      <c r="E328" s="108"/>
      <c r="F328" s="145"/>
      <c r="G328" s="109"/>
      <c r="H328" s="109"/>
      <c r="I328" s="109"/>
      <c r="J328" s="110"/>
      <c r="K328" s="109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100"/>
      <c r="AG328" s="100"/>
      <c r="AH328" s="100"/>
    </row>
    <row r="329" spans="2:34">
      <c r="B329" s="100"/>
      <c r="C329" s="107"/>
      <c r="D329" s="108"/>
      <c r="E329" s="108"/>
      <c r="F329" s="145"/>
      <c r="G329" s="109"/>
      <c r="H329" s="109"/>
      <c r="I329" s="109"/>
      <c r="J329" s="110"/>
      <c r="K329" s="109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100"/>
    </row>
    <row r="330" spans="2:34">
      <c r="B330" s="100"/>
      <c r="C330" s="107"/>
      <c r="D330" s="108"/>
      <c r="E330" s="108"/>
      <c r="F330" s="145"/>
      <c r="G330" s="109"/>
      <c r="H330" s="109"/>
      <c r="I330" s="109"/>
      <c r="J330" s="110"/>
      <c r="K330" s="109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</row>
    <row r="331" spans="2:34">
      <c r="B331" s="100"/>
      <c r="C331" s="107"/>
      <c r="D331" s="108"/>
      <c r="E331" s="108"/>
      <c r="F331" s="145"/>
      <c r="G331" s="109"/>
      <c r="H331" s="109"/>
      <c r="I331" s="109"/>
      <c r="J331" s="110"/>
      <c r="K331" s="109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100"/>
    </row>
    <row r="332" spans="2:34">
      <c r="B332" s="100"/>
      <c r="C332" s="107"/>
      <c r="D332" s="108"/>
      <c r="E332" s="108"/>
      <c r="F332" s="145"/>
      <c r="G332" s="109"/>
      <c r="H332" s="109"/>
      <c r="I332" s="109"/>
      <c r="J332" s="110"/>
      <c r="K332" s="109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</row>
    <row r="333" spans="2:34">
      <c r="B333" s="100"/>
      <c r="C333" s="107"/>
      <c r="D333" s="108"/>
      <c r="E333" s="108"/>
      <c r="F333" s="145"/>
      <c r="G333" s="109"/>
      <c r="H333" s="109"/>
      <c r="I333" s="109"/>
      <c r="J333" s="110"/>
      <c r="K333" s="109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</row>
    <row r="334" spans="2:34">
      <c r="B334" s="100"/>
      <c r="C334" s="107"/>
      <c r="D334" s="108"/>
      <c r="E334" s="108"/>
      <c r="F334" s="145"/>
      <c r="G334" s="109"/>
      <c r="H334" s="109"/>
      <c r="I334" s="109"/>
      <c r="J334" s="110"/>
      <c r="K334" s="109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</row>
    <row r="335" spans="2:34">
      <c r="B335" s="100"/>
      <c r="C335" s="107"/>
      <c r="D335" s="108"/>
      <c r="E335" s="108"/>
      <c r="F335" s="145"/>
      <c r="G335" s="109"/>
      <c r="H335" s="109"/>
      <c r="I335" s="109"/>
      <c r="J335" s="110"/>
      <c r="K335" s="109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</row>
    <row r="336" spans="2:34">
      <c r="B336" s="100"/>
      <c r="C336" s="107"/>
      <c r="D336" s="108"/>
      <c r="E336" s="108"/>
      <c r="F336" s="145"/>
      <c r="G336" s="109"/>
      <c r="H336" s="109"/>
      <c r="I336" s="109"/>
      <c r="J336" s="110"/>
      <c r="K336" s="109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</row>
    <row r="337" spans="2:34">
      <c r="B337" s="100"/>
      <c r="C337" s="107"/>
      <c r="D337" s="108"/>
      <c r="E337" s="108"/>
      <c r="F337" s="145"/>
      <c r="G337" s="109"/>
      <c r="H337" s="109"/>
      <c r="I337" s="109"/>
      <c r="J337" s="110"/>
      <c r="K337" s="109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</row>
    <row r="338" spans="2:34">
      <c r="B338" s="100"/>
      <c r="C338" s="107"/>
      <c r="D338" s="108"/>
      <c r="E338" s="108"/>
      <c r="F338" s="145"/>
      <c r="G338" s="109"/>
      <c r="H338" s="109"/>
      <c r="I338" s="109"/>
      <c r="J338" s="110"/>
      <c r="K338" s="109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</row>
    <row r="339" spans="2:34">
      <c r="B339" s="100"/>
      <c r="C339" s="107"/>
      <c r="D339" s="108"/>
      <c r="E339" s="108"/>
      <c r="F339" s="145"/>
      <c r="G339" s="109"/>
      <c r="H339" s="109"/>
      <c r="I339" s="109"/>
      <c r="J339" s="110"/>
      <c r="K339" s="109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</row>
    <row r="340" spans="2:34">
      <c r="B340" s="100"/>
      <c r="C340" s="107"/>
      <c r="D340" s="108"/>
      <c r="E340" s="108"/>
      <c r="F340" s="145"/>
      <c r="G340" s="109"/>
      <c r="H340" s="109"/>
      <c r="I340" s="109"/>
      <c r="J340" s="110"/>
      <c r="K340" s="109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</row>
    <row r="341" spans="2:34">
      <c r="B341" s="100"/>
      <c r="C341" s="107"/>
      <c r="D341" s="108"/>
      <c r="E341" s="108"/>
      <c r="F341" s="145"/>
      <c r="G341" s="109"/>
      <c r="H341" s="109"/>
      <c r="I341" s="109"/>
      <c r="J341" s="110"/>
      <c r="K341" s="109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100"/>
    </row>
    <row r="342" spans="2:34">
      <c r="B342" s="100"/>
      <c r="C342" s="107"/>
      <c r="D342" s="108"/>
      <c r="E342" s="108"/>
      <c r="F342" s="145"/>
      <c r="G342" s="109"/>
      <c r="H342" s="109"/>
      <c r="I342" s="109"/>
      <c r="J342" s="110"/>
      <c r="K342" s="109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</row>
    <row r="343" spans="2:34">
      <c r="B343" s="100"/>
      <c r="C343" s="107"/>
      <c r="D343" s="108"/>
      <c r="E343" s="108"/>
      <c r="F343" s="145"/>
      <c r="G343" s="109"/>
      <c r="H343" s="109"/>
      <c r="I343" s="109"/>
      <c r="J343" s="110"/>
      <c r="K343" s="109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</row>
    <row r="344" spans="2:34">
      <c r="B344" s="100"/>
      <c r="C344" s="107"/>
      <c r="D344" s="108"/>
      <c r="E344" s="108"/>
      <c r="F344" s="145"/>
      <c r="G344" s="109"/>
      <c r="H344" s="109"/>
      <c r="I344" s="109"/>
      <c r="J344" s="110"/>
      <c r="K344" s="109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</row>
    <row r="345" spans="2:34">
      <c r="B345" s="100"/>
      <c r="C345" s="107"/>
      <c r="D345" s="108"/>
      <c r="E345" s="108"/>
      <c r="F345" s="145"/>
      <c r="G345" s="109"/>
      <c r="H345" s="109"/>
      <c r="I345" s="109"/>
      <c r="J345" s="110"/>
      <c r="K345" s="109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</row>
    <row r="346" spans="2:34">
      <c r="B346" s="100"/>
      <c r="C346" s="107"/>
      <c r="D346" s="108"/>
      <c r="E346" s="108"/>
      <c r="F346" s="145"/>
      <c r="G346" s="109"/>
      <c r="H346" s="109"/>
      <c r="I346" s="109"/>
      <c r="J346" s="110"/>
      <c r="K346" s="109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</row>
    <row r="347" spans="2:34">
      <c r="B347" s="100"/>
      <c r="C347" s="107"/>
      <c r="D347" s="108"/>
      <c r="E347" s="108"/>
      <c r="F347" s="145"/>
      <c r="G347" s="109"/>
      <c r="H347" s="109"/>
      <c r="I347" s="109"/>
      <c r="J347" s="110"/>
      <c r="K347" s="109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</row>
    <row r="348" spans="2:34">
      <c r="B348" s="100"/>
      <c r="C348" s="107"/>
      <c r="D348" s="108"/>
      <c r="E348" s="108"/>
      <c r="F348" s="145"/>
      <c r="G348" s="109"/>
      <c r="H348" s="109"/>
      <c r="I348" s="109"/>
      <c r="J348" s="110"/>
      <c r="K348" s="109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</row>
    <row r="349" spans="2:34">
      <c r="B349" s="100"/>
      <c r="C349" s="107"/>
      <c r="D349" s="108"/>
      <c r="E349" s="108"/>
      <c r="F349" s="145"/>
      <c r="G349" s="109"/>
      <c r="H349" s="109"/>
      <c r="I349" s="109"/>
      <c r="J349" s="110"/>
      <c r="K349" s="109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</row>
    <row r="350" spans="2:34">
      <c r="B350" s="100"/>
      <c r="C350" s="107"/>
      <c r="D350" s="108"/>
      <c r="E350" s="108"/>
      <c r="F350" s="145"/>
      <c r="G350" s="109"/>
      <c r="H350" s="109"/>
      <c r="I350" s="109"/>
      <c r="J350" s="110"/>
      <c r="K350" s="109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</row>
    <row r="351" spans="2:34">
      <c r="B351" s="100"/>
      <c r="C351" s="107"/>
      <c r="D351" s="108"/>
      <c r="E351" s="108"/>
      <c r="F351" s="145"/>
      <c r="G351" s="109"/>
      <c r="H351" s="109"/>
      <c r="I351" s="109"/>
      <c r="J351" s="110"/>
      <c r="K351" s="109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</row>
    <row r="352" spans="2:34">
      <c r="B352" s="100"/>
      <c r="C352" s="107"/>
      <c r="D352" s="108"/>
      <c r="E352" s="108"/>
      <c r="F352" s="145"/>
      <c r="G352" s="109"/>
      <c r="H352" s="109"/>
      <c r="I352" s="109"/>
      <c r="J352" s="110"/>
      <c r="K352" s="109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</row>
    <row r="353" spans="2:34">
      <c r="B353" s="100"/>
      <c r="C353" s="107"/>
      <c r="D353" s="108"/>
      <c r="E353" s="108"/>
      <c r="F353" s="145"/>
      <c r="G353" s="109"/>
      <c r="H353" s="109"/>
      <c r="I353" s="109"/>
      <c r="J353" s="110"/>
      <c r="K353" s="109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100"/>
    </row>
    <row r="354" spans="2:34">
      <c r="B354" s="100"/>
      <c r="C354" s="107"/>
      <c r="D354" s="108"/>
      <c r="E354" s="108"/>
      <c r="F354" s="145"/>
      <c r="G354" s="109"/>
      <c r="H354" s="109"/>
      <c r="I354" s="109"/>
      <c r="J354" s="110"/>
      <c r="K354" s="109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</row>
    <row r="355" spans="2:34">
      <c r="B355" s="100"/>
      <c r="C355" s="107"/>
      <c r="D355" s="108"/>
      <c r="E355" s="108"/>
      <c r="F355" s="145"/>
      <c r="G355" s="109"/>
      <c r="H355" s="109"/>
      <c r="I355" s="109"/>
      <c r="J355" s="110"/>
      <c r="K355" s="109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</row>
    <row r="356" spans="2:34">
      <c r="B356" s="100"/>
      <c r="C356" s="107"/>
      <c r="D356" s="108"/>
      <c r="E356" s="108"/>
      <c r="F356" s="145"/>
      <c r="G356" s="109"/>
      <c r="H356" s="109"/>
      <c r="I356" s="109"/>
      <c r="J356" s="110"/>
      <c r="K356" s="109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</row>
    <row r="357" spans="2:34">
      <c r="B357" s="100"/>
      <c r="C357" s="107"/>
      <c r="D357" s="108"/>
      <c r="E357" s="108"/>
      <c r="F357" s="145"/>
      <c r="G357" s="109"/>
      <c r="H357" s="109"/>
      <c r="I357" s="109"/>
      <c r="J357" s="110"/>
      <c r="K357" s="109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</row>
    <row r="358" spans="2:34">
      <c r="B358" s="100"/>
      <c r="C358" s="107"/>
      <c r="D358" s="108"/>
      <c r="E358" s="108"/>
      <c r="F358" s="145"/>
      <c r="G358" s="109"/>
      <c r="H358" s="109"/>
      <c r="I358" s="109"/>
      <c r="J358" s="110"/>
      <c r="K358" s="109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</row>
    <row r="359" spans="2:34">
      <c r="B359" s="100"/>
      <c r="C359" s="107"/>
      <c r="D359" s="108"/>
      <c r="E359" s="108"/>
      <c r="F359" s="145"/>
      <c r="G359" s="109"/>
      <c r="H359" s="109"/>
      <c r="I359" s="109"/>
      <c r="J359" s="110"/>
      <c r="K359" s="109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</row>
    <row r="360" spans="2:34">
      <c r="B360" s="100"/>
      <c r="C360" s="107"/>
      <c r="D360" s="108"/>
      <c r="E360" s="108"/>
      <c r="F360" s="145"/>
      <c r="G360" s="109"/>
      <c r="H360" s="109"/>
      <c r="I360" s="109"/>
      <c r="J360" s="110"/>
      <c r="K360" s="109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</row>
    <row r="361" spans="2:34">
      <c r="B361" s="100"/>
      <c r="C361" s="107"/>
      <c r="D361" s="108"/>
      <c r="E361" s="108"/>
      <c r="F361" s="145"/>
      <c r="G361" s="109"/>
      <c r="H361" s="109"/>
      <c r="I361" s="109"/>
      <c r="J361" s="110"/>
      <c r="K361" s="109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</row>
    <row r="362" spans="2:34">
      <c r="B362" s="100"/>
      <c r="C362" s="107"/>
      <c r="D362" s="108"/>
      <c r="E362" s="108"/>
      <c r="F362" s="145"/>
      <c r="G362" s="109"/>
      <c r="H362" s="109"/>
      <c r="I362" s="109"/>
      <c r="J362" s="110"/>
      <c r="K362" s="109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</row>
    <row r="363" spans="2:34">
      <c r="B363" s="100"/>
      <c r="C363" s="107"/>
      <c r="D363" s="108"/>
      <c r="E363" s="108"/>
      <c r="F363" s="145"/>
      <c r="G363" s="109"/>
      <c r="H363" s="109"/>
      <c r="I363" s="109"/>
      <c r="J363" s="110"/>
      <c r="K363" s="109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</row>
    <row r="364" spans="2:34">
      <c r="B364" s="100"/>
      <c r="C364" s="107"/>
      <c r="D364" s="108"/>
      <c r="E364" s="108"/>
      <c r="F364" s="145"/>
      <c r="G364" s="109"/>
      <c r="H364" s="109"/>
      <c r="I364" s="109"/>
      <c r="J364" s="110"/>
      <c r="K364" s="109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</row>
    <row r="365" spans="2:34">
      <c r="B365" s="100"/>
      <c r="C365" s="107"/>
      <c r="D365" s="108"/>
      <c r="E365" s="108"/>
      <c r="F365" s="145"/>
      <c r="G365" s="109"/>
      <c r="H365" s="109"/>
      <c r="I365" s="109"/>
      <c r="J365" s="110"/>
      <c r="K365" s="109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</row>
    <row r="366" spans="2:34">
      <c r="B366" s="100"/>
      <c r="C366" s="107"/>
      <c r="D366" s="108"/>
      <c r="E366" s="108"/>
      <c r="F366" s="145"/>
      <c r="G366" s="109"/>
      <c r="H366" s="109"/>
      <c r="I366" s="109"/>
      <c r="J366" s="110"/>
      <c r="K366" s="109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</row>
    <row r="367" spans="2:34">
      <c r="B367" s="100"/>
      <c r="C367" s="107"/>
      <c r="D367" s="108"/>
      <c r="E367" s="108"/>
      <c r="F367" s="145"/>
      <c r="G367" s="109"/>
      <c r="H367" s="109"/>
      <c r="I367" s="109"/>
      <c r="J367" s="110"/>
      <c r="K367" s="109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  <c r="AE367" s="100"/>
      <c r="AF367" s="100"/>
      <c r="AG367" s="100"/>
      <c r="AH367" s="100"/>
    </row>
    <row r="368" spans="2:34">
      <c r="B368" s="100"/>
      <c r="C368" s="107"/>
      <c r="D368" s="108"/>
      <c r="E368" s="108"/>
      <c r="F368" s="145"/>
      <c r="G368" s="109"/>
      <c r="H368" s="109"/>
      <c r="I368" s="109"/>
      <c r="J368" s="110"/>
      <c r="K368" s="109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</row>
    <row r="369" spans="2:34">
      <c r="B369" s="100"/>
      <c r="C369" s="107"/>
      <c r="D369" s="108"/>
      <c r="E369" s="108"/>
      <c r="F369" s="145"/>
      <c r="G369" s="109"/>
      <c r="H369" s="109"/>
      <c r="I369" s="109"/>
      <c r="J369" s="110"/>
      <c r="K369" s="109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</row>
    <row r="370" spans="2:34">
      <c r="B370" s="100"/>
      <c r="C370" s="107"/>
      <c r="D370" s="108"/>
      <c r="E370" s="108"/>
      <c r="F370" s="145"/>
      <c r="G370" s="109"/>
      <c r="H370" s="109"/>
      <c r="I370" s="109"/>
      <c r="J370" s="110"/>
      <c r="K370" s="109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</row>
    <row r="371" spans="2:34">
      <c r="B371" s="100"/>
      <c r="C371" s="107"/>
      <c r="D371" s="108"/>
      <c r="E371" s="108"/>
      <c r="F371" s="145"/>
      <c r="G371" s="109"/>
      <c r="H371" s="109"/>
      <c r="I371" s="109"/>
      <c r="J371" s="110"/>
      <c r="K371" s="109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</row>
    <row r="372" spans="2:34">
      <c r="B372" s="100"/>
      <c r="C372" s="107"/>
      <c r="D372" s="108"/>
      <c r="E372" s="108"/>
      <c r="F372" s="145"/>
      <c r="G372" s="109"/>
      <c r="H372" s="109"/>
      <c r="I372" s="109"/>
      <c r="J372" s="110"/>
      <c r="K372" s="109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</row>
    <row r="373" spans="2:34">
      <c r="B373" s="100"/>
      <c r="C373" s="107"/>
      <c r="D373" s="108"/>
      <c r="E373" s="108"/>
      <c r="F373" s="145"/>
      <c r="G373" s="109"/>
      <c r="H373" s="109"/>
      <c r="I373" s="109"/>
      <c r="J373" s="110"/>
      <c r="K373" s="109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</row>
    <row r="374" spans="2:34">
      <c r="B374" s="100"/>
      <c r="C374" s="107"/>
      <c r="D374" s="108"/>
      <c r="E374" s="108"/>
      <c r="F374" s="145"/>
      <c r="G374" s="109"/>
      <c r="H374" s="109"/>
      <c r="I374" s="109"/>
      <c r="J374" s="110"/>
      <c r="K374" s="109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</row>
    <row r="375" spans="2:34">
      <c r="B375" s="100"/>
      <c r="C375" s="107"/>
      <c r="D375" s="108"/>
      <c r="E375" s="108"/>
      <c r="F375" s="145"/>
      <c r="G375" s="109"/>
      <c r="H375" s="109"/>
      <c r="I375" s="109"/>
      <c r="J375" s="110"/>
      <c r="K375" s="109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</row>
    <row r="376" spans="2:34">
      <c r="B376" s="100"/>
      <c r="C376" s="107"/>
      <c r="D376" s="108"/>
      <c r="E376" s="108"/>
      <c r="F376" s="145"/>
      <c r="G376" s="109"/>
      <c r="H376" s="109"/>
      <c r="I376" s="109"/>
      <c r="J376" s="110"/>
      <c r="K376" s="109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</row>
    <row r="377" spans="2:34">
      <c r="B377" s="100"/>
      <c r="C377" s="107"/>
      <c r="D377" s="108"/>
      <c r="E377" s="108"/>
      <c r="F377" s="145"/>
      <c r="G377" s="109"/>
      <c r="H377" s="109"/>
      <c r="I377" s="109"/>
      <c r="J377" s="110"/>
      <c r="K377" s="109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  <c r="AE377" s="100"/>
      <c r="AF377" s="100"/>
      <c r="AG377" s="100"/>
      <c r="AH377" s="100"/>
    </row>
    <row r="378" spans="2:34">
      <c r="B378" s="100"/>
      <c r="C378" s="107"/>
      <c r="D378" s="108"/>
      <c r="E378" s="108"/>
      <c r="F378" s="145"/>
      <c r="G378" s="109"/>
      <c r="H378" s="109"/>
      <c r="I378" s="109"/>
      <c r="J378" s="110"/>
      <c r="K378" s="109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</row>
    <row r="379" spans="2:34">
      <c r="B379" s="100"/>
      <c r="C379" s="107"/>
      <c r="D379" s="108"/>
      <c r="E379" s="108"/>
      <c r="F379" s="145"/>
      <c r="G379" s="109"/>
      <c r="H379" s="109"/>
      <c r="I379" s="109"/>
      <c r="J379" s="110"/>
      <c r="K379" s="109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100"/>
      <c r="AG379" s="100"/>
      <c r="AH379" s="100"/>
    </row>
    <row r="380" spans="2:34">
      <c r="B380" s="100"/>
      <c r="C380" s="107"/>
      <c r="D380" s="108"/>
      <c r="E380" s="108"/>
      <c r="F380" s="145"/>
      <c r="G380" s="109"/>
      <c r="H380" s="109"/>
      <c r="I380" s="109"/>
      <c r="J380" s="110"/>
      <c r="K380" s="109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  <c r="AE380" s="100"/>
      <c r="AF380" s="100"/>
      <c r="AG380" s="100"/>
      <c r="AH380" s="100"/>
    </row>
    <row r="381" spans="2:34">
      <c r="B381" s="100"/>
      <c r="C381" s="107"/>
      <c r="D381" s="108"/>
      <c r="E381" s="108"/>
      <c r="F381" s="145"/>
      <c r="G381" s="109"/>
      <c r="H381" s="109"/>
      <c r="I381" s="109"/>
      <c r="J381" s="110"/>
      <c r="K381" s="109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  <c r="AE381" s="100"/>
      <c r="AF381" s="100"/>
      <c r="AG381" s="100"/>
      <c r="AH381" s="100"/>
    </row>
    <row r="382" spans="2:34">
      <c r="B382" s="100"/>
      <c r="C382" s="107"/>
      <c r="D382" s="108"/>
      <c r="E382" s="108"/>
      <c r="F382" s="145"/>
      <c r="G382" s="109"/>
      <c r="H382" s="109"/>
      <c r="I382" s="109"/>
      <c r="J382" s="110"/>
      <c r="K382" s="109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</row>
    <row r="383" spans="2:34">
      <c r="B383" s="100"/>
      <c r="C383" s="107"/>
      <c r="D383" s="108"/>
      <c r="E383" s="108"/>
      <c r="F383" s="145"/>
      <c r="G383" s="109"/>
      <c r="H383" s="109"/>
      <c r="I383" s="109"/>
      <c r="J383" s="110"/>
      <c r="K383" s="109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  <c r="AE383" s="100"/>
      <c r="AF383" s="100"/>
      <c r="AG383" s="100"/>
      <c r="AH383" s="100"/>
    </row>
    <row r="384" spans="2:34">
      <c r="B384" s="100"/>
      <c r="C384" s="107"/>
      <c r="D384" s="108"/>
      <c r="E384" s="108"/>
      <c r="F384" s="145"/>
      <c r="G384" s="109"/>
      <c r="H384" s="109"/>
      <c r="I384" s="109"/>
      <c r="J384" s="110"/>
      <c r="K384" s="109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</row>
    <row r="385" spans="2:34">
      <c r="B385" s="100"/>
      <c r="C385" s="107"/>
      <c r="D385" s="108"/>
      <c r="E385" s="108"/>
      <c r="F385" s="145"/>
      <c r="G385" s="109"/>
      <c r="H385" s="109"/>
      <c r="I385" s="109"/>
      <c r="J385" s="110"/>
      <c r="K385" s="109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</row>
    <row r="386" spans="2:34">
      <c r="B386" s="100"/>
      <c r="C386" s="107"/>
      <c r="D386" s="108"/>
      <c r="E386" s="108"/>
      <c r="F386" s="145"/>
      <c r="G386" s="109"/>
      <c r="H386" s="109"/>
      <c r="I386" s="109"/>
      <c r="J386" s="110"/>
      <c r="K386" s="109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</row>
    <row r="387" spans="2:34">
      <c r="B387" s="100"/>
      <c r="C387" s="107"/>
      <c r="D387" s="108"/>
      <c r="E387" s="108"/>
      <c r="F387" s="145"/>
      <c r="G387" s="109"/>
      <c r="H387" s="109"/>
      <c r="I387" s="109"/>
      <c r="J387" s="110"/>
      <c r="K387" s="109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</row>
    <row r="388" spans="2:34">
      <c r="B388" s="100"/>
      <c r="C388" s="107"/>
      <c r="D388" s="108"/>
      <c r="E388" s="108"/>
      <c r="F388" s="145"/>
      <c r="G388" s="109"/>
      <c r="H388" s="109"/>
      <c r="I388" s="109"/>
      <c r="J388" s="110"/>
      <c r="K388" s="109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</row>
    <row r="389" spans="2:34">
      <c r="B389" s="100"/>
      <c r="C389" s="107"/>
      <c r="D389" s="108"/>
      <c r="E389" s="108"/>
      <c r="F389" s="145"/>
      <c r="G389" s="109"/>
      <c r="H389" s="109"/>
      <c r="I389" s="109"/>
      <c r="J389" s="110"/>
      <c r="K389" s="109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</row>
    <row r="390" spans="2:34">
      <c r="B390" s="100"/>
      <c r="C390" s="107"/>
      <c r="D390" s="108"/>
      <c r="E390" s="108"/>
      <c r="F390" s="145"/>
      <c r="G390" s="109"/>
      <c r="H390" s="109"/>
      <c r="I390" s="109"/>
      <c r="J390" s="110"/>
      <c r="K390" s="109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</row>
    <row r="391" spans="2:34">
      <c r="B391" s="100"/>
      <c r="C391" s="107"/>
      <c r="D391" s="108"/>
      <c r="E391" s="108"/>
      <c r="F391" s="145"/>
      <c r="G391" s="109"/>
      <c r="H391" s="109"/>
      <c r="I391" s="109"/>
      <c r="J391" s="110"/>
      <c r="K391" s="109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</row>
    <row r="392" spans="2:34">
      <c r="B392" s="100"/>
      <c r="C392" s="107"/>
      <c r="D392" s="108"/>
      <c r="E392" s="108"/>
      <c r="F392" s="145"/>
      <c r="G392" s="109"/>
      <c r="H392" s="109"/>
      <c r="I392" s="109"/>
      <c r="J392" s="110"/>
      <c r="K392" s="109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</row>
    <row r="393" spans="2:34">
      <c r="B393" s="100"/>
      <c r="C393" s="107"/>
      <c r="D393" s="108"/>
      <c r="E393" s="108"/>
      <c r="F393" s="145"/>
      <c r="G393" s="109"/>
      <c r="H393" s="109"/>
      <c r="I393" s="109"/>
      <c r="J393" s="110"/>
      <c r="K393" s="109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  <c r="AE393" s="100"/>
      <c r="AF393" s="100"/>
      <c r="AG393" s="100"/>
      <c r="AH393" s="100"/>
    </row>
    <row r="394" spans="2:34">
      <c r="B394" s="100"/>
      <c r="C394" s="107"/>
      <c r="D394" s="108"/>
      <c r="E394" s="108"/>
      <c r="F394" s="145"/>
      <c r="G394" s="109"/>
      <c r="H394" s="109"/>
      <c r="I394" s="109"/>
      <c r="J394" s="110"/>
      <c r="K394" s="109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</row>
    <row r="395" spans="2:34">
      <c r="B395" s="100"/>
      <c r="C395" s="107"/>
      <c r="D395" s="108"/>
      <c r="E395" s="108"/>
      <c r="F395" s="145"/>
      <c r="G395" s="109"/>
      <c r="H395" s="109"/>
      <c r="I395" s="109"/>
      <c r="J395" s="110"/>
      <c r="K395" s="109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</row>
    <row r="396" spans="2:34">
      <c r="B396" s="100"/>
      <c r="C396" s="107"/>
      <c r="D396" s="108"/>
      <c r="E396" s="108"/>
      <c r="F396" s="145"/>
      <c r="G396" s="109"/>
      <c r="H396" s="109"/>
      <c r="I396" s="109"/>
      <c r="J396" s="110"/>
      <c r="K396" s="109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</row>
    <row r="397" spans="2:34">
      <c r="B397" s="8"/>
      <c r="C397" s="9"/>
      <c r="D397" s="10"/>
      <c r="E397" s="10"/>
      <c r="F397" s="11"/>
      <c r="G397" s="12"/>
      <c r="H397" s="12"/>
      <c r="I397" s="12"/>
      <c r="J397" s="13"/>
      <c r="K397" s="12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2:34">
      <c r="B398" s="8"/>
      <c r="C398" s="9"/>
      <c r="D398" s="10"/>
      <c r="E398" s="10"/>
      <c r="F398" s="11"/>
      <c r="G398" s="12"/>
      <c r="H398" s="12"/>
      <c r="I398" s="12"/>
      <c r="J398" s="13"/>
      <c r="K398" s="12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2:34">
      <c r="B399" s="8"/>
      <c r="C399" s="9"/>
      <c r="D399" s="10"/>
      <c r="E399" s="10"/>
      <c r="F399" s="11"/>
      <c r="G399" s="12"/>
      <c r="H399" s="12"/>
      <c r="I399" s="12"/>
      <c r="J399" s="13"/>
      <c r="K399" s="12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2:34">
      <c r="B400" s="8"/>
      <c r="C400" s="9"/>
      <c r="D400" s="10"/>
      <c r="E400" s="10"/>
      <c r="F400" s="11"/>
      <c r="G400" s="12"/>
      <c r="H400" s="12"/>
      <c r="I400" s="12"/>
      <c r="J400" s="13"/>
      <c r="K400" s="12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2:26">
      <c r="B401" s="8"/>
      <c r="C401" s="9"/>
      <c r="D401" s="10"/>
      <c r="E401" s="10"/>
      <c r="F401" s="11"/>
      <c r="G401" s="12"/>
      <c r="H401" s="12"/>
      <c r="I401" s="12"/>
      <c r="J401" s="13"/>
      <c r="K401" s="12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2:26">
      <c r="B402" s="8"/>
      <c r="C402" s="9"/>
      <c r="D402" s="10"/>
      <c r="E402" s="10"/>
      <c r="F402" s="11"/>
      <c r="G402" s="12"/>
      <c r="H402" s="12"/>
      <c r="I402" s="12"/>
      <c r="J402" s="13"/>
      <c r="K402" s="12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2:26">
      <c r="B403" s="8"/>
      <c r="C403" s="9"/>
      <c r="D403" s="10"/>
      <c r="E403" s="10"/>
      <c r="F403" s="11"/>
      <c r="G403" s="12"/>
      <c r="H403" s="12"/>
      <c r="I403" s="12"/>
      <c r="J403" s="13"/>
      <c r="K403" s="12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2:26">
      <c r="B404" s="8"/>
      <c r="C404" s="9"/>
      <c r="D404" s="10"/>
      <c r="E404" s="10"/>
      <c r="F404" s="11"/>
      <c r="G404" s="12"/>
      <c r="H404" s="12"/>
      <c r="I404" s="12"/>
      <c r="J404" s="13"/>
      <c r="K404" s="12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2:26">
      <c r="B405" s="8"/>
      <c r="C405" s="9"/>
      <c r="D405" s="10"/>
      <c r="E405" s="10"/>
      <c r="F405" s="11"/>
      <c r="G405" s="12"/>
      <c r="H405" s="12"/>
      <c r="I405" s="12"/>
      <c r="J405" s="13"/>
      <c r="K405" s="12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2:26">
      <c r="B406" s="8"/>
      <c r="C406" s="9"/>
      <c r="D406" s="10"/>
      <c r="E406" s="10"/>
      <c r="F406" s="11"/>
      <c r="G406" s="12"/>
      <c r="H406" s="12"/>
      <c r="I406" s="12"/>
      <c r="J406" s="13"/>
      <c r="K406" s="12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2:26">
      <c r="B407" s="8"/>
      <c r="C407" s="9"/>
      <c r="D407" s="10"/>
      <c r="E407" s="10"/>
      <c r="F407" s="11"/>
      <c r="G407" s="12"/>
      <c r="H407" s="12"/>
      <c r="I407" s="12"/>
      <c r="J407" s="13"/>
      <c r="K407" s="12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2:26">
      <c r="B408" s="8"/>
      <c r="C408" s="9"/>
      <c r="D408" s="10"/>
      <c r="E408" s="10"/>
      <c r="F408" s="11"/>
      <c r="G408" s="12"/>
      <c r="H408" s="12"/>
      <c r="I408" s="12"/>
      <c r="J408" s="13"/>
      <c r="K408" s="12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2:26">
      <c r="B409" s="8"/>
      <c r="C409" s="9"/>
      <c r="D409" s="10"/>
      <c r="E409" s="10"/>
      <c r="F409" s="11"/>
      <c r="G409" s="12"/>
      <c r="H409" s="12"/>
      <c r="I409" s="12"/>
      <c r="J409" s="13"/>
      <c r="K409" s="12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2:26">
      <c r="B410" s="8"/>
      <c r="C410" s="9"/>
      <c r="D410" s="10"/>
      <c r="E410" s="10"/>
      <c r="F410" s="11"/>
      <c r="G410" s="12"/>
      <c r="H410" s="12"/>
      <c r="I410" s="12"/>
      <c r="J410" s="13"/>
      <c r="K410" s="12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2:26">
      <c r="B411" s="8"/>
      <c r="C411" s="9"/>
      <c r="D411" s="10"/>
      <c r="E411" s="10"/>
      <c r="F411" s="11"/>
      <c r="G411" s="12"/>
      <c r="H411" s="12"/>
      <c r="I411" s="12"/>
      <c r="J411" s="13"/>
      <c r="K411" s="12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2:26">
      <c r="B412" s="8"/>
      <c r="C412" s="9"/>
      <c r="D412" s="10"/>
      <c r="E412" s="10"/>
      <c r="F412" s="11"/>
      <c r="G412" s="12"/>
      <c r="H412" s="12"/>
      <c r="I412" s="12"/>
      <c r="J412" s="13"/>
      <c r="K412" s="12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2:26">
      <c r="B413" s="8"/>
      <c r="C413" s="9"/>
      <c r="D413" s="10"/>
      <c r="E413" s="10"/>
      <c r="F413" s="11"/>
      <c r="G413" s="12"/>
      <c r="H413" s="12"/>
      <c r="I413" s="12"/>
      <c r="J413" s="13"/>
      <c r="K413" s="12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2:26">
      <c r="B414" s="8"/>
      <c r="C414" s="9"/>
      <c r="D414" s="10"/>
      <c r="E414" s="10"/>
      <c r="F414" s="11"/>
      <c r="G414" s="12"/>
      <c r="H414" s="12"/>
      <c r="I414" s="12"/>
      <c r="J414" s="13"/>
      <c r="K414" s="12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2:26">
      <c r="B415" s="8"/>
      <c r="C415" s="9"/>
      <c r="D415" s="10"/>
      <c r="E415" s="10"/>
      <c r="F415" s="11"/>
      <c r="G415" s="12"/>
      <c r="H415" s="12"/>
      <c r="I415" s="12"/>
      <c r="J415" s="13"/>
      <c r="K415" s="12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2:26">
      <c r="B416" s="8"/>
      <c r="C416" s="9"/>
      <c r="D416" s="10"/>
      <c r="E416" s="10"/>
      <c r="F416" s="11"/>
      <c r="G416" s="12"/>
      <c r="H416" s="12"/>
      <c r="I416" s="12"/>
      <c r="J416" s="13"/>
      <c r="K416" s="12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2:26">
      <c r="B417" s="8"/>
      <c r="C417" s="9"/>
      <c r="D417" s="10"/>
      <c r="E417" s="10"/>
      <c r="F417" s="11"/>
      <c r="G417" s="12"/>
      <c r="H417" s="12"/>
      <c r="I417" s="12"/>
      <c r="J417" s="13"/>
      <c r="K417" s="12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2:26">
      <c r="B418" s="8"/>
      <c r="C418" s="9"/>
      <c r="D418" s="10"/>
      <c r="E418" s="10"/>
      <c r="F418" s="11"/>
      <c r="G418" s="12"/>
      <c r="H418" s="12"/>
      <c r="I418" s="12"/>
      <c r="J418" s="13"/>
      <c r="K418" s="12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2:26">
      <c r="B419" s="8"/>
      <c r="C419" s="9"/>
      <c r="D419" s="10"/>
      <c r="E419" s="10"/>
      <c r="F419" s="11"/>
      <c r="G419" s="12"/>
      <c r="H419" s="12"/>
      <c r="I419" s="12"/>
      <c r="J419" s="13"/>
      <c r="K419" s="12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2:26">
      <c r="B420" s="8"/>
      <c r="C420" s="9"/>
      <c r="D420" s="10"/>
      <c r="E420" s="10"/>
      <c r="F420" s="11"/>
      <c r="G420" s="12"/>
      <c r="H420" s="12"/>
      <c r="I420" s="12"/>
      <c r="J420" s="13"/>
      <c r="K420" s="12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2:26">
      <c r="B421" s="8"/>
      <c r="C421" s="9"/>
      <c r="D421" s="10"/>
      <c r="E421" s="10"/>
      <c r="F421" s="11"/>
      <c r="G421" s="12"/>
      <c r="H421" s="12"/>
      <c r="I421" s="12"/>
      <c r="J421" s="13"/>
      <c r="K421" s="12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2:26">
      <c r="B422" s="8"/>
      <c r="C422" s="9"/>
      <c r="D422" s="10"/>
      <c r="E422" s="10"/>
      <c r="F422" s="11"/>
      <c r="G422" s="12"/>
      <c r="H422" s="12"/>
      <c r="I422" s="12"/>
      <c r="J422" s="13"/>
      <c r="K422" s="12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2:26">
      <c r="B423" s="8"/>
      <c r="C423" s="9"/>
      <c r="D423" s="10"/>
      <c r="E423" s="10"/>
      <c r="F423" s="11"/>
      <c r="G423" s="12"/>
      <c r="H423" s="12"/>
      <c r="I423" s="12"/>
      <c r="J423" s="13"/>
      <c r="K423" s="12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2:26">
      <c r="B424" s="8"/>
      <c r="C424" s="9"/>
      <c r="D424" s="10"/>
      <c r="E424" s="10"/>
      <c r="F424" s="11"/>
      <c r="G424" s="12"/>
      <c r="H424" s="12"/>
      <c r="I424" s="12"/>
      <c r="J424" s="13"/>
      <c r="K424" s="12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2:26">
      <c r="B425" s="8"/>
      <c r="C425" s="9"/>
      <c r="D425" s="10"/>
      <c r="E425" s="10"/>
      <c r="F425" s="11"/>
      <c r="G425" s="12"/>
      <c r="H425" s="12"/>
      <c r="I425" s="12"/>
      <c r="J425" s="13"/>
      <c r="K425" s="12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2:26">
      <c r="B426" s="8"/>
      <c r="C426" s="9"/>
      <c r="D426" s="10"/>
      <c r="E426" s="10"/>
      <c r="F426" s="11"/>
      <c r="G426" s="12"/>
      <c r="H426" s="12"/>
      <c r="I426" s="12"/>
      <c r="J426" s="13"/>
      <c r="K426" s="12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2:26">
      <c r="B427" s="8"/>
      <c r="C427" s="9"/>
      <c r="D427" s="10"/>
      <c r="E427" s="10"/>
      <c r="F427" s="11"/>
      <c r="G427" s="12"/>
      <c r="H427" s="12"/>
      <c r="I427" s="12"/>
      <c r="J427" s="13"/>
      <c r="K427" s="12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2:26">
      <c r="B428" s="8"/>
      <c r="C428" s="9"/>
      <c r="D428" s="10"/>
      <c r="E428" s="10"/>
      <c r="F428" s="11"/>
      <c r="G428" s="12"/>
      <c r="H428" s="12"/>
      <c r="I428" s="12"/>
      <c r="J428" s="13"/>
      <c r="K428" s="12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2:26">
      <c r="B429" s="8"/>
      <c r="C429" s="9"/>
      <c r="D429" s="10"/>
      <c r="E429" s="10"/>
      <c r="F429" s="11"/>
      <c r="G429" s="12"/>
      <c r="H429" s="12"/>
      <c r="I429" s="12"/>
      <c r="J429" s="13"/>
      <c r="K429" s="12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2:26">
      <c r="B430" s="8"/>
      <c r="C430" s="9"/>
      <c r="D430" s="10"/>
      <c r="E430" s="10"/>
      <c r="F430" s="11"/>
      <c r="G430" s="12"/>
      <c r="H430" s="12"/>
      <c r="I430" s="12"/>
      <c r="J430" s="13"/>
      <c r="K430" s="12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2:26">
      <c r="B431" s="8"/>
      <c r="C431" s="9"/>
      <c r="D431" s="10"/>
      <c r="E431" s="10"/>
      <c r="F431" s="11"/>
      <c r="G431" s="12"/>
      <c r="H431" s="12"/>
      <c r="I431" s="12"/>
      <c r="J431" s="13"/>
      <c r="K431" s="12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2:26">
      <c r="B432" s="8"/>
      <c r="C432" s="9"/>
      <c r="D432" s="10"/>
      <c r="E432" s="10"/>
      <c r="F432" s="11"/>
      <c r="G432" s="12"/>
      <c r="H432" s="12"/>
      <c r="I432" s="12"/>
      <c r="J432" s="13"/>
      <c r="K432" s="12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2:26">
      <c r="B433" s="8"/>
      <c r="C433" s="9"/>
      <c r="D433" s="10"/>
      <c r="E433" s="10"/>
      <c r="F433" s="11"/>
      <c r="G433" s="12"/>
      <c r="H433" s="12"/>
      <c r="I433" s="12"/>
      <c r="J433" s="13"/>
      <c r="K433" s="12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2:26">
      <c r="B434" s="8"/>
      <c r="C434" s="9"/>
      <c r="D434" s="10"/>
      <c r="E434" s="10"/>
      <c r="F434" s="11"/>
      <c r="G434" s="12"/>
      <c r="H434" s="12"/>
      <c r="I434" s="12"/>
      <c r="J434" s="13"/>
      <c r="K434" s="12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2:26">
      <c r="B435" s="8"/>
      <c r="C435" s="9"/>
      <c r="D435" s="10"/>
      <c r="E435" s="10"/>
      <c r="F435" s="11"/>
      <c r="G435" s="12"/>
      <c r="H435" s="12"/>
      <c r="I435" s="12"/>
      <c r="J435" s="13"/>
      <c r="K435" s="12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2:26">
      <c r="B436" s="8"/>
      <c r="C436" s="9"/>
      <c r="D436" s="10"/>
      <c r="E436" s="10"/>
      <c r="F436" s="11"/>
      <c r="G436" s="12"/>
      <c r="H436" s="12"/>
      <c r="I436" s="12"/>
      <c r="J436" s="13"/>
      <c r="K436" s="12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2:26">
      <c r="B437" s="8"/>
      <c r="C437" s="9"/>
      <c r="D437" s="10"/>
      <c r="E437" s="10"/>
      <c r="F437" s="11"/>
      <c r="G437" s="12"/>
      <c r="H437" s="12"/>
      <c r="I437" s="12"/>
      <c r="J437" s="13"/>
      <c r="K437" s="12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2:26">
      <c r="B438" s="8"/>
      <c r="C438" s="9"/>
      <c r="D438" s="10"/>
      <c r="E438" s="10"/>
      <c r="F438" s="11"/>
      <c r="G438" s="12"/>
      <c r="H438" s="12"/>
      <c r="I438" s="12"/>
      <c r="J438" s="13"/>
      <c r="K438" s="12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2:26">
      <c r="B439" s="8"/>
      <c r="C439" s="9"/>
      <c r="D439" s="10"/>
      <c r="E439" s="10"/>
      <c r="F439" s="11"/>
      <c r="G439" s="12"/>
      <c r="H439" s="12"/>
      <c r="I439" s="12"/>
      <c r="J439" s="13"/>
      <c r="K439" s="12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2:26">
      <c r="B440" s="8"/>
      <c r="C440" s="9"/>
      <c r="D440" s="10"/>
      <c r="E440" s="10"/>
      <c r="F440" s="11"/>
      <c r="G440" s="12"/>
      <c r="H440" s="12"/>
      <c r="I440" s="12"/>
      <c r="J440" s="13"/>
      <c r="K440" s="12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2:26">
      <c r="B441" s="8"/>
      <c r="C441" s="9"/>
      <c r="D441" s="10"/>
      <c r="E441" s="10"/>
      <c r="F441" s="11"/>
      <c r="G441" s="12"/>
      <c r="H441" s="12"/>
      <c r="I441" s="12"/>
      <c r="J441" s="13"/>
      <c r="K441" s="12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2:26">
      <c r="B442" s="8"/>
      <c r="C442" s="9"/>
      <c r="D442" s="10"/>
      <c r="E442" s="10"/>
      <c r="F442" s="11"/>
      <c r="G442" s="12"/>
      <c r="H442" s="12"/>
      <c r="I442" s="12"/>
      <c r="J442" s="13"/>
      <c r="K442" s="12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2:26">
      <c r="B443" s="8"/>
      <c r="C443" s="9"/>
      <c r="D443" s="10"/>
      <c r="E443" s="10"/>
      <c r="F443" s="11"/>
      <c r="G443" s="12"/>
      <c r="H443" s="12"/>
      <c r="I443" s="12"/>
      <c r="J443" s="13"/>
      <c r="K443" s="12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2:26">
      <c r="B444" s="8"/>
      <c r="C444" s="9"/>
      <c r="D444" s="10"/>
      <c r="E444" s="10"/>
      <c r="F444" s="11"/>
      <c r="G444" s="12"/>
      <c r="H444" s="12"/>
      <c r="I444" s="12"/>
      <c r="J444" s="13"/>
      <c r="K444" s="12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2:26">
      <c r="B445" s="8"/>
      <c r="C445" s="9"/>
      <c r="D445" s="10"/>
      <c r="E445" s="10"/>
      <c r="F445" s="11"/>
      <c r="G445" s="12"/>
      <c r="H445" s="12"/>
      <c r="I445" s="12"/>
      <c r="J445" s="13"/>
      <c r="K445" s="12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2:26">
      <c r="B446" s="8"/>
      <c r="C446" s="9"/>
      <c r="D446" s="10"/>
      <c r="E446" s="10"/>
      <c r="F446" s="11"/>
      <c r="G446" s="12"/>
      <c r="H446" s="12"/>
      <c r="I446" s="12"/>
      <c r="J446" s="13"/>
      <c r="K446" s="12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2:26">
      <c r="B447" s="8"/>
      <c r="C447" s="9"/>
      <c r="D447" s="10"/>
      <c r="E447" s="10"/>
      <c r="F447" s="11"/>
      <c r="G447" s="12"/>
      <c r="H447" s="12"/>
      <c r="I447" s="12"/>
      <c r="J447" s="13"/>
      <c r="K447" s="12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2:26">
      <c r="B448" s="8"/>
      <c r="C448" s="9"/>
      <c r="D448" s="10"/>
      <c r="E448" s="10"/>
      <c r="F448" s="11"/>
      <c r="G448" s="12"/>
      <c r="H448" s="12"/>
      <c r="I448" s="12"/>
      <c r="J448" s="13"/>
      <c r="K448" s="12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2:26">
      <c r="B449" s="8"/>
      <c r="C449" s="9"/>
      <c r="D449" s="10"/>
      <c r="E449" s="10"/>
      <c r="F449" s="11"/>
      <c r="G449" s="12"/>
      <c r="H449" s="12"/>
      <c r="I449" s="12"/>
      <c r="J449" s="13"/>
      <c r="K449" s="12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2:26">
      <c r="B450" s="8"/>
      <c r="C450" s="9"/>
      <c r="D450" s="10"/>
      <c r="E450" s="10"/>
      <c r="F450" s="11"/>
      <c r="G450" s="12"/>
      <c r="H450" s="12"/>
      <c r="I450" s="12"/>
      <c r="J450" s="13"/>
      <c r="K450" s="12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2:26">
      <c r="B451" s="8"/>
      <c r="C451" s="9"/>
      <c r="D451" s="10"/>
      <c r="E451" s="10"/>
      <c r="F451" s="11"/>
      <c r="G451" s="12"/>
      <c r="H451" s="12"/>
      <c r="I451" s="12"/>
      <c r="J451" s="13"/>
      <c r="K451" s="12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2:26">
      <c r="B452" s="8"/>
      <c r="C452" s="9"/>
      <c r="D452" s="10"/>
      <c r="E452" s="10"/>
      <c r="F452" s="11"/>
      <c r="G452" s="12"/>
      <c r="H452" s="12"/>
      <c r="I452" s="12"/>
      <c r="J452" s="13"/>
      <c r="K452" s="12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2:26">
      <c r="B453" s="8"/>
      <c r="C453" s="9"/>
      <c r="D453" s="10"/>
      <c r="E453" s="10"/>
      <c r="F453" s="11"/>
      <c r="G453" s="12"/>
      <c r="H453" s="12"/>
      <c r="I453" s="12"/>
      <c r="J453" s="13"/>
      <c r="K453" s="12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2:26">
      <c r="B454" s="8"/>
      <c r="C454" s="9"/>
      <c r="D454" s="10"/>
      <c r="E454" s="10"/>
      <c r="F454" s="11"/>
      <c r="G454" s="12"/>
      <c r="H454" s="12"/>
      <c r="I454" s="12"/>
      <c r="J454" s="13"/>
      <c r="K454" s="12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2:26">
      <c r="B455" s="8"/>
      <c r="C455" s="9"/>
      <c r="D455" s="10"/>
      <c r="E455" s="10"/>
      <c r="F455" s="11"/>
      <c r="G455" s="12"/>
      <c r="H455" s="12"/>
      <c r="I455" s="12"/>
      <c r="J455" s="13"/>
      <c r="K455" s="12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2:26">
      <c r="B456" s="8"/>
      <c r="C456" s="9"/>
      <c r="D456" s="10"/>
      <c r="E456" s="10"/>
      <c r="F456" s="11"/>
      <c r="G456" s="12"/>
      <c r="H456" s="12"/>
      <c r="I456" s="12"/>
      <c r="J456" s="13"/>
      <c r="K456" s="12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2:26">
      <c r="B457" s="8"/>
      <c r="C457" s="9"/>
      <c r="D457" s="10"/>
      <c r="E457" s="10"/>
      <c r="F457" s="11"/>
      <c r="G457" s="12"/>
      <c r="H457" s="12"/>
      <c r="I457" s="12"/>
      <c r="J457" s="13"/>
      <c r="K457" s="12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2:26">
      <c r="B458" s="8"/>
      <c r="C458" s="9"/>
      <c r="D458" s="10"/>
      <c r="E458" s="10"/>
      <c r="F458" s="11"/>
      <c r="G458" s="12"/>
      <c r="H458" s="12"/>
      <c r="I458" s="12"/>
      <c r="J458" s="13"/>
      <c r="K458" s="12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2:26">
      <c r="B459" s="8"/>
      <c r="C459" s="9"/>
      <c r="D459" s="10"/>
      <c r="E459" s="10"/>
      <c r="F459" s="11"/>
      <c r="G459" s="12"/>
      <c r="H459" s="12"/>
      <c r="I459" s="12"/>
      <c r="J459" s="13"/>
      <c r="K459" s="12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2:26">
      <c r="B460" s="8"/>
      <c r="C460" s="9"/>
      <c r="D460" s="10"/>
      <c r="E460" s="10"/>
      <c r="F460" s="11"/>
      <c r="G460" s="12"/>
      <c r="H460" s="12"/>
      <c r="I460" s="12"/>
      <c r="J460" s="13"/>
      <c r="K460" s="12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2:26">
      <c r="B461" s="8"/>
      <c r="C461" s="9"/>
      <c r="D461" s="10"/>
      <c r="E461" s="10"/>
      <c r="F461" s="11"/>
      <c r="G461" s="12"/>
      <c r="H461" s="12"/>
      <c r="I461" s="12"/>
      <c r="J461" s="13"/>
      <c r="K461" s="12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2:26">
      <c r="B462" s="8"/>
      <c r="C462" s="9"/>
      <c r="D462" s="10"/>
      <c r="E462" s="10"/>
      <c r="F462" s="11"/>
      <c r="G462" s="12"/>
      <c r="H462" s="12"/>
      <c r="I462" s="12"/>
      <c r="J462" s="13"/>
      <c r="K462" s="12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2:26">
      <c r="B463" s="8"/>
      <c r="C463" s="9"/>
      <c r="D463" s="10"/>
      <c r="E463" s="10"/>
      <c r="F463" s="11"/>
      <c r="G463" s="12"/>
      <c r="H463" s="12"/>
      <c r="I463" s="12"/>
      <c r="J463" s="13"/>
      <c r="K463" s="12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2:26">
      <c r="B464" s="8"/>
      <c r="C464" s="9"/>
      <c r="D464" s="10"/>
      <c r="E464" s="10"/>
      <c r="F464" s="11"/>
      <c r="G464" s="12"/>
      <c r="H464" s="12"/>
      <c r="I464" s="12"/>
      <c r="J464" s="13"/>
      <c r="K464" s="12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2:26">
      <c r="B465" s="8"/>
      <c r="C465" s="9"/>
      <c r="D465" s="10"/>
      <c r="E465" s="10"/>
      <c r="F465" s="11"/>
      <c r="G465" s="12"/>
      <c r="H465" s="12"/>
      <c r="I465" s="12"/>
      <c r="J465" s="13"/>
      <c r="K465" s="12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2:26">
      <c r="B466" s="8"/>
      <c r="C466" s="9"/>
      <c r="D466" s="10"/>
      <c r="E466" s="10"/>
      <c r="F466" s="11"/>
      <c r="G466" s="12"/>
      <c r="H466" s="12"/>
      <c r="I466" s="12"/>
      <c r="J466" s="13"/>
      <c r="K466" s="12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2:26">
      <c r="B467" s="8"/>
      <c r="C467" s="9"/>
      <c r="D467" s="10"/>
      <c r="E467" s="10"/>
      <c r="F467" s="11"/>
      <c r="G467" s="12"/>
      <c r="H467" s="12"/>
      <c r="I467" s="12"/>
      <c r="J467" s="13"/>
      <c r="K467" s="12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2:26">
      <c r="B468" s="8"/>
      <c r="C468" s="9"/>
      <c r="D468" s="10"/>
      <c r="E468" s="10"/>
      <c r="F468" s="11"/>
      <c r="G468" s="12"/>
      <c r="H468" s="12"/>
      <c r="I468" s="12"/>
      <c r="J468" s="13"/>
      <c r="K468" s="12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2:26">
      <c r="B469" s="8"/>
      <c r="C469" s="9"/>
      <c r="D469" s="10"/>
      <c r="E469" s="10"/>
      <c r="F469" s="11"/>
      <c r="G469" s="12"/>
      <c r="H469" s="12"/>
      <c r="I469" s="12"/>
      <c r="J469" s="13"/>
      <c r="K469" s="12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2:26">
      <c r="B470" s="8"/>
      <c r="C470" s="9"/>
      <c r="D470" s="10"/>
      <c r="E470" s="10"/>
      <c r="F470" s="11"/>
      <c r="G470" s="12"/>
      <c r="H470" s="12"/>
      <c r="I470" s="12"/>
      <c r="J470" s="13"/>
      <c r="K470" s="12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2:26">
      <c r="B471" s="8"/>
      <c r="C471" s="9"/>
      <c r="D471" s="10"/>
      <c r="E471" s="10"/>
      <c r="F471" s="11"/>
      <c r="G471" s="12"/>
      <c r="H471" s="12"/>
      <c r="I471" s="12"/>
      <c r="J471" s="13"/>
      <c r="K471" s="12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2:26">
      <c r="B472" s="8"/>
      <c r="C472" s="9"/>
      <c r="D472" s="10"/>
      <c r="E472" s="10"/>
      <c r="F472" s="11"/>
      <c r="G472" s="12"/>
      <c r="H472" s="12"/>
      <c r="I472" s="12"/>
      <c r="J472" s="13"/>
      <c r="K472" s="12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2:26">
      <c r="B473" s="8"/>
      <c r="C473" s="9"/>
      <c r="D473" s="10"/>
      <c r="E473" s="10"/>
      <c r="F473" s="11"/>
      <c r="G473" s="12"/>
      <c r="H473" s="12"/>
      <c r="I473" s="12"/>
      <c r="J473" s="13"/>
      <c r="K473" s="12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2:26">
      <c r="B474" s="8"/>
      <c r="C474" s="9"/>
      <c r="D474" s="10"/>
      <c r="E474" s="10"/>
      <c r="F474" s="11"/>
      <c r="G474" s="12"/>
      <c r="H474" s="12"/>
      <c r="I474" s="12"/>
      <c r="J474" s="13"/>
      <c r="K474" s="12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2:26">
      <c r="B475" s="8"/>
      <c r="C475" s="9"/>
      <c r="D475" s="10"/>
      <c r="E475" s="10"/>
      <c r="F475" s="11"/>
      <c r="G475" s="12"/>
      <c r="H475" s="12"/>
      <c r="I475" s="12"/>
      <c r="J475" s="13"/>
      <c r="K475" s="12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2:26">
      <c r="B476" s="8"/>
      <c r="C476" s="9"/>
      <c r="D476" s="10"/>
      <c r="E476" s="10"/>
      <c r="F476" s="11"/>
      <c r="G476" s="12"/>
      <c r="H476" s="12"/>
      <c r="I476" s="12"/>
      <c r="J476" s="13"/>
      <c r="K476" s="12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2:26">
      <c r="B477" s="8"/>
      <c r="C477" s="9"/>
      <c r="D477" s="10"/>
      <c r="E477" s="10"/>
      <c r="F477" s="11"/>
      <c r="G477" s="12"/>
      <c r="H477" s="12"/>
      <c r="I477" s="12"/>
      <c r="J477" s="13"/>
      <c r="K477" s="12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2:26">
      <c r="B478" s="8"/>
      <c r="C478" s="9"/>
      <c r="D478" s="10"/>
      <c r="E478" s="10"/>
      <c r="F478" s="11"/>
      <c r="G478" s="12"/>
      <c r="H478" s="12"/>
      <c r="I478" s="12"/>
      <c r="J478" s="13"/>
      <c r="K478" s="12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2:26">
      <c r="B479" s="8"/>
      <c r="C479" s="9"/>
      <c r="D479" s="10"/>
      <c r="E479" s="10"/>
      <c r="F479" s="11"/>
      <c r="G479" s="12"/>
      <c r="H479" s="12"/>
      <c r="I479" s="12"/>
      <c r="J479" s="13"/>
      <c r="K479" s="12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2:26">
      <c r="B480" s="8"/>
      <c r="C480" s="9"/>
      <c r="D480" s="10"/>
      <c r="E480" s="10"/>
      <c r="F480" s="11"/>
      <c r="G480" s="12"/>
      <c r="H480" s="12"/>
      <c r="I480" s="12"/>
      <c r="J480" s="13"/>
      <c r="K480" s="12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2:26">
      <c r="B481" s="8"/>
      <c r="C481" s="9"/>
      <c r="D481" s="10"/>
      <c r="E481" s="10"/>
      <c r="F481" s="11"/>
      <c r="G481" s="12"/>
      <c r="H481" s="12"/>
      <c r="I481" s="12"/>
      <c r="J481" s="13"/>
      <c r="K481" s="12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2:26">
      <c r="B482" s="8"/>
      <c r="C482" s="9"/>
      <c r="D482" s="10"/>
      <c r="E482" s="10"/>
      <c r="F482" s="11"/>
      <c r="G482" s="12"/>
      <c r="H482" s="12"/>
      <c r="I482" s="12"/>
      <c r="J482" s="13"/>
      <c r="K482" s="12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2:26">
      <c r="B483" s="8"/>
      <c r="C483" s="9"/>
      <c r="D483" s="10"/>
      <c r="E483" s="10"/>
      <c r="F483" s="11"/>
      <c r="G483" s="12"/>
      <c r="H483" s="12"/>
      <c r="I483" s="12"/>
      <c r="J483" s="13"/>
      <c r="K483" s="12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2:26">
      <c r="B484" s="8"/>
      <c r="C484" s="9"/>
      <c r="D484" s="10"/>
      <c r="E484" s="10"/>
      <c r="F484" s="11"/>
      <c r="G484" s="12"/>
      <c r="H484" s="12"/>
      <c r="I484" s="12"/>
      <c r="J484" s="13"/>
      <c r="K484" s="12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2:26">
      <c r="B485" s="8"/>
      <c r="C485" s="9"/>
      <c r="D485" s="10"/>
      <c r="E485" s="10"/>
      <c r="F485" s="11"/>
      <c r="G485" s="12"/>
      <c r="H485" s="12"/>
      <c r="I485" s="12"/>
      <c r="J485" s="13"/>
      <c r="K485" s="12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2:26">
      <c r="B486" s="8"/>
      <c r="C486" s="9"/>
      <c r="D486" s="10"/>
      <c r="E486" s="10"/>
      <c r="F486" s="11"/>
      <c r="G486" s="12"/>
      <c r="H486" s="12"/>
      <c r="I486" s="12"/>
      <c r="J486" s="13"/>
      <c r="K486" s="12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2:26">
      <c r="B487" s="8"/>
      <c r="C487" s="9"/>
      <c r="D487" s="10"/>
      <c r="E487" s="10"/>
      <c r="F487" s="11"/>
      <c r="G487" s="12"/>
      <c r="H487" s="12"/>
      <c r="I487" s="12"/>
      <c r="J487" s="13"/>
      <c r="K487" s="12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2:26">
      <c r="B488" s="8"/>
      <c r="C488" s="9"/>
      <c r="D488" s="10"/>
      <c r="E488" s="10"/>
      <c r="F488" s="11"/>
      <c r="G488" s="12"/>
      <c r="H488" s="12"/>
      <c r="I488" s="12"/>
      <c r="J488" s="13"/>
      <c r="K488" s="12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2:26">
      <c r="B489" s="8"/>
      <c r="C489" s="9"/>
      <c r="D489" s="10"/>
      <c r="E489" s="10"/>
      <c r="F489" s="11"/>
      <c r="G489" s="12"/>
      <c r="H489" s="12"/>
      <c r="I489" s="12"/>
      <c r="J489" s="13"/>
      <c r="K489" s="12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2:26">
      <c r="B490" s="8"/>
      <c r="C490" s="9"/>
      <c r="D490" s="10"/>
      <c r="E490" s="10"/>
      <c r="F490" s="11"/>
      <c r="G490" s="12"/>
      <c r="H490" s="12"/>
      <c r="I490" s="12"/>
      <c r="J490" s="13"/>
      <c r="K490" s="12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2:26">
      <c r="B491" s="8"/>
      <c r="C491" s="9"/>
      <c r="D491" s="10"/>
      <c r="E491" s="10"/>
      <c r="F491" s="11"/>
      <c r="G491" s="12"/>
      <c r="H491" s="12"/>
      <c r="I491" s="12"/>
      <c r="J491" s="13"/>
      <c r="K491" s="12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2:26">
      <c r="B492" s="8"/>
      <c r="C492" s="9"/>
      <c r="D492" s="10"/>
      <c r="E492" s="10"/>
      <c r="F492" s="11"/>
      <c r="G492" s="12"/>
      <c r="H492" s="12"/>
      <c r="I492" s="12"/>
      <c r="J492" s="13"/>
      <c r="K492" s="12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2:26">
      <c r="B493" s="8"/>
      <c r="C493" s="9"/>
      <c r="D493" s="10"/>
      <c r="E493" s="10"/>
      <c r="F493" s="11"/>
      <c r="G493" s="12"/>
      <c r="H493" s="12"/>
      <c r="I493" s="12"/>
      <c r="J493" s="13"/>
      <c r="K493" s="12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2:26">
      <c r="B494" s="8"/>
      <c r="C494" s="9"/>
      <c r="D494" s="10"/>
      <c r="E494" s="10"/>
      <c r="F494" s="11"/>
      <c r="G494" s="12"/>
      <c r="H494" s="12"/>
      <c r="I494" s="12"/>
      <c r="J494" s="13"/>
      <c r="K494" s="12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2:26">
      <c r="B495" s="8"/>
      <c r="C495" s="9"/>
      <c r="D495" s="10"/>
      <c r="E495" s="10"/>
      <c r="F495" s="11"/>
      <c r="G495" s="12"/>
      <c r="H495" s="12"/>
      <c r="I495" s="12"/>
      <c r="J495" s="13"/>
      <c r="K495" s="12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2:26">
      <c r="B496" s="8"/>
      <c r="C496" s="9"/>
      <c r="D496" s="10"/>
      <c r="E496" s="10"/>
      <c r="F496" s="11"/>
      <c r="G496" s="12"/>
      <c r="H496" s="12"/>
      <c r="I496" s="12"/>
      <c r="J496" s="13"/>
      <c r="K496" s="12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2:26">
      <c r="B497" s="8"/>
      <c r="C497" s="9"/>
      <c r="D497" s="10"/>
      <c r="E497" s="10"/>
      <c r="F497" s="11"/>
      <c r="G497" s="12"/>
      <c r="H497" s="12"/>
      <c r="I497" s="12"/>
      <c r="J497" s="13"/>
      <c r="K497" s="12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2:26">
      <c r="B498" s="8"/>
      <c r="C498" s="9"/>
      <c r="D498" s="10"/>
      <c r="E498" s="10"/>
      <c r="F498" s="11"/>
      <c r="G498" s="12"/>
      <c r="H498" s="12"/>
      <c r="I498" s="12"/>
      <c r="J498" s="13"/>
      <c r="K498" s="12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2:26">
      <c r="B499" s="8"/>
      <c r="C499" s="9"/>
      <c r="D499" s="10"/>
      <c r="E499" s="10"/>
      <c r="F499" s="11"/>
      <c r="G499" s="12"/>
      <c r="H499" s="12"/>
      <c r="I499" s="12"/>
      <c r="J499" s="13"/>
      <c r="K499" s="12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2:26">
      <c r="B500" s="8"/>
      <c r="C500" s="9"/>
      <c r="D500" s="10"/>
      <c r="E500" s="10"/>
      <c r="F500" s="11"/>
      <c r="G500" s="12"/>
      <c r="H500" s="12"/>
      <c r="I500" s="12"/>
      <c r="J500" s="13"/>
      <c r="K500" s="12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2:26">
      <c r="B501" s="8"/>
      <c r="C501" s="9"/>
      <c r="D501" s="10"/>
      <c r="E501" s="10"/>
      <c r="F501" s="11"/>
      <c r="G501" s="12"/>
      <c r="H501" s="12"/>
      <c r="I501" s="12"/>
      <c r="J501" s="13"/>
      <c r="K501" s="12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2:26">
      <c r="B502" s="8"/>
      <c r="C502" s="9"/>
      <c r="D502" s="10"/>
      <c r="E502" s="10"/>
      <c r="F502" s="11"/>
      <c r="G502" s="12"/>
      <c r="H502" s="12"/>
      <c r="I502" s="12"/>
      <c r="J502" s="13"/>
      <c r="K502" s="12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2:26">
      <c r="B503" s="8"/>
      <c r="C503" s="9"/>
      <c r="D503" s="10"/>
      <c r="E503" s="10"/>
      <c r="F503" s="11"/>
      <c r="G503" s="12"/>
      <c r="H503" s="12"/>
      <c r="I503" s="12"/>
      <c r="J503" s="13"/>
      <c r="K503" s="12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2:26">
      <c r="B504" s="8"/>
      <c r="C504" s="9"/>
      <c r="D504" s="10"/>
      <c r="E504" s="10"/>
      <c r="F504" s="11"/>
      <c r="G504" s="12"/>
      <c r="H504" s="12"/>
      <c r="I504" s="12"/>
      <c r="J504" s="13"/>
      <c r="K504" s="12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2:26">
      <c r="B505" s="8"/>
      <c r="C505" s="9"/>
      <c r="D505" s="10"/>
      <c r="E505" s="10"/>
      <c r="F505" s="11"/>
      <c r="G505" s="12"/>
      <c r="H505" s="12"/>
      <c r="I505" s="12"/>
      <c r="J505" s="13"/>
      <c r="K505" s="12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2:26">
      <c r="B506" s="8"/>
      <c r="C506" s="9"/>
      <c r="D506" s="10"/>
      <c r="E506" s="10"/>
      <c r="F506" s="11"/>
      <c r="G506" s="12"/>
      <c r="H506" s="12"/>
      <c r="I506" s="12"/>
      <c r="J506" s="13"/>
      <c r="K506" s="12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2:26">
      <c r="B507" s="8"/>
      <c r="C507" s="9"/>
      <c r="D507" s="10"/>
      <c r="E507" s="10"/>
      <c r="F507" s="11"/>
      <c r="G507" s="12"/>
      <c r="H507" s="12"/>
      <c r="I507" s="12"/>
      <c r="J507" s="13"/>
      <c r="K507" s="12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2:26">
      <c r="B508" s="8"/>
      <c r="C508" s="9"/>
      <c r="D508" s="10"/>
      <c r="E508" s="10"/>
      <c r="F508" s="11"/>
      <c r="G508" s="12"/>
      <c r="H508" s="12"/>
      <c r="I508" s="12"/>
      <c r="J508" s="13"/>
      <c r="K508" s="12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2:26">
      <c r="B509" s="8"/>
      <c r="C509" s="9"/>
      <c r="D509" s="10"/>
      <c r="E509" s="10"/>
      <c r="F509" s="11"/>
      <c r="G509" s="12"/>
      <c r="H509" s="12"/>
      <c r="I509" s="12"/>
      <c r="J509" s="13"/>
      <c r="K509" s="12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2:26">
      <c r="B510" s="8"/>
      <c r="C510" s="9"/>
      <c r="D510" s="10"/>
      <c r="E510" s="10"/>
      <c r="F510" s="11"/>
      <c r="G510" s="12"/>
      <c r="H510" s="12"/>
      <c r="I510" s="12"/>
      <c r="J510" s="13"/>
      <c r="K510" s="12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2:26">
      <c r="B511" s="8"/>
      <c r="C511" s="9"/>
      <c r="D511" s="10"/>
      <c r="E511" s="10"/>
      <c r="F511" s="11"/>
      <c r="G511" s="12"/>
      <c r="H511" s="12"/>
      <c r="I511" s="12"/>
      <c r="J511" s="13"/>
      <c r="K511" s="12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2:26">
      <c r="B512" s="8"/>
      <c r="C512" s="9"/>
      <c r="D512" s="10"/>
      <c r="E512" s="10"/>
      <c r="F512" s="11"/>
      <c r="G512" s="12"/>
      <c r="H512" s="12"/>
      <c r="I512" s="12"/>
      <c r="J512" s="13"/>
      <c r="K512" s="12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2:26">
      <c r="B513" s="8"/>
      <c r="C513" s="9"/>
      <c r="D513" s="10"/>
      <c r="E513" s="10"/>
      <c r="F513" s="11"/>
      <c r="G513" s="12"/>
      <c r="H513" s="12"/>
      <c r="I513" s="12"/>
      <c r="J513" s="13"/>
      <c r="K513" s="12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2:26">
      <c r="B514" s="8"/>
      <c r="C514" s="9"/>
      <c r="D514" s="10"/>
      <c r="E514" s="10"/>
      <c r="F514" s="11"/>
      <c r="G514" s="12"/>
      <c r="H514" s="12"/>
      <c r="I514" s="12"/>
      <c r="J514" s="13"/>
      <c r="K514" s="12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2:26">
      <c r="B515" s="8"/>
      <c r="C515" s="9"/>
      <c r="D515" s="10"/>
      <c r="E515" s="10"/>
      <c r="F515" s="11"/>
      <c r="G515" s="12"/>
      <c r="H515" s="12"/>
      <c r="I515" s="12"/>
      <c r="J515" s="13"/>
      <c r="K515" s="12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2:26">
      <c r="B516" s="8"/>
      <c r="C516" s="9"/>
      <c r="D516" s="10"/>
      <c r="E516" s="10"/>
      <c r="F516" s="11"/>
      <c r="G516" s="12"/>
      <c r="H516" s="12"/>
      <c r="I516" s="12"/>
      <c r="J516" s="13"/>
      <c r="K516" s="12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2:26">
      <c r="B517" s="8"/>
      <c r="C517" s="9"/>
      <c r="D517" s="10"/>
      <c r="E517" s="10"/>
      <c r="F517" s="11"/>
      <c r="G517" s="12"/>
      <c r="H517" s="12"/>
      <c r="I517" s="12"/>
      <c r="J517" s="13"/>
      <c r="K517" s="12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2:26">
      <c r="B518" s="8"/>
      <c r="C518" s="9"/>
      <c r="D518" s="10"/>
      <c r="E518" s="10"/>
      <c r="F518" s="11"/>
      <c r="G518" s="12"/>
      <c r="H518" s="12"/>
      <c r="I518" s="12"/>
      <c r="J518" s="13"/>
      <c r="K518" s="12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2:26">
      <c r="B519" s="8"/>
      <c r="C519" s="9"/>
      <c r="D519" s="10"/>
      <c r="E519" s="10"/>
      <c r="F519" s="11"/>
      <c r="G519" s="12"/>
      <c r="H519" s="12"/>
      <c r="I519" s="12"/>
      <c r="J519" s="13"/>
      <c r="K519" s="12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2:26">
      <c r="B520" s="8"/>
      <c r="C520" s="9"/>
      <c r="D520" s="10"/>
      <c r="E520" s="10"/>
      <c r="F520" s="11"/>
      <c r="G520" s="12"/>
      <c r="H520" s="12"/>
      <c r="I520" s="12"/>
      <c r="J520" s="13"/>
      <c r="K520" s="12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2:26">
      <c r="B521" s="8"/>
      <c r="C521" s="9"/>
      <c r="D521" s="10"/>
      <c r="E521" s="10"/>
      <c r="F521" s="11"/>
      <c r="G521" s="12"/>
      <c r="H521" s="12"/>
      <c r="I521" s="12"/>
      <c r="J521" s="13"/>
      <c r="K521" s="12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2:26">
      <c r="B522" s="8"/>
      <c r="C522" s="9"/>
      <c r="D522" s="10"/>
      <c r="E522" s="10"/>
      <c r="F522" s="11"/>
      <c r="G522" s="12"/>
      <c r="H522" s="12"/>
      <c r="I522" s="12"/>
      <c r="J522" s="13"/>
      <c r="K522" s="12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2:26">
      <c r="B523" s="8"/>
      <c r="C523" s="9"/>
      <c r="D523" s="10"/>
      <c r="E523" s="10"/>
      <c r="F523" s="11"/>
      <c r="G523" s="12"/>
      <c r="H523" s="12"/>
      <c r="I523" s="12"/>
      <c r="J523" s="13"/>
      <c r="K523" s="12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2:26">
      <c r="B524" s="8"/>
      <c r="C524" s="9"/>
      <c r="D524" s="10"/>
      <c r="E524" s="10"/>
      <c r="F524" s="11"/>
      <c r="G524" s="12"/>
      <c r="H524" s="12"/>
      <c r="I524" s="12"/>
      <c r="J524" s="13"/>
      <c r="K524" s="12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2:26">
      <c r="B525" s="8"/>
      <c r="C525" s="9"/>
      <c r="D525" s="10"/>
      <c r="E525" s="10"/>
      <c r="F525" s="11"/>
      <c r="G525" s="12"/>
      <c r="H525" s="12"/>
      <c r="I525" s="12"/>
      <c r="J525" s="13"/>
      <c r="K525" s="12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2:26">
      <c r="B526" s="8"/>
      <c r="C526" s="9"/>
      <c r="D526" s="10"/>
      <c r="E526" s="10"/>
      <c r="F526" s="11"/>
      <c r="G526" s="12"/>
      <c r="H526" s="12"/>
      <c r="I526" s="12"/>
      <c r="J526" s="13"/>
      <c r="K526" s="12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2:26">
      <c r="B527" s="8"/>
      <c r="C527" s="9"/>
      <c r="D527" s="10"/>
      <c r="E527" s="10"/>
      <c r="F527" s="11"/>
      <c r="G527" s="12"/>
      <c r="H527" s="12"/>
      <c r="I527" s="12"/>
      <c r="J527" s="13"/>
      <c r="K527" s="12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2:26">
      <c r="B528" s="8"/>
      <c r="C528" s="9"/>
      <c r="D528" s="10"/>
      <c r="E528" s="10"/>
      <c r="F528" s="11"/>
      <c r="G528" s="12"/>
      <c r="H528" s="12"/>
      <c r="I528" s="12"/>
      <c r="J528" s="13"/>
      <c r="K528" s="12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2:26">
      <c r="B529" s="8"/>
      <c r="C529" s="9"/>
      <c r="D529" s="10"/>
      <c r="E529" s="10"/>
      <c r="F529" s="11"/>
      <c r="G529" s="12"/>
      <c r="H529" s="12"/>
      <c r="I529" s="12"/>
      <c r="J529" s="13"/>
      <c r="K529" s="12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2:26">
      <c r="B530" s="8"/>
      <c r="C530" s="9"/>
      <c r="D530" s="10"/>
      <c r="E530" s="10"/>
      <c r="F530" s="11"/>
      <c r="G530" s="12"/>
      <c r="H530" s="12"/>
      <c r="I530" s="12"/>
      <c r="J530" s="13"/>
      <c r="K530" s="12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2:26">
      <c r="B531" s="8"/>
      <c r="C531" s="9"/>
      <c r="D531" s="10"/>
      <c r="E531" s="10"/>
      <c r="F531" s="11"/>
      <c r="G531" s="12"/>
      <c r="H531" s="12"/>
      <c r="I531" s="12"/>
      <c r="J531" s="13"/>
      <c r="K531" s="12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2:26">
      <c r="B532" s="8"/>
      <c r="C532" s="9"/>
      <c r="D532" s="10"/>
      <c r="E532" s="10"/>
      <c r="F532" s="11"/>
      <c r="G532" s="12"/>
      <c r="H532" s="12"/>
      <c r="I532" s="12"/>
      <c r="J532" s="13"/>
      <c r="K532" s="12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2:26">
      <c r="B533" s="8"/>
      <c r="C533" s="9"/>
      <c r="D533" s="10"/>
      <c r="E533" s="10"/>
      <c r="F533" s="11"/>
      <c r="G533" s="12"/>
      <c r="H533" s="12"/>
      <c r="I533" s="12"/>
      <c r="J533" s="13"/>
      <c r="K533" s="12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2:26">
      <c r="B534" s="8"/>
      <c r="C534" s="9"/>
      <c r="D534" s="10"/>
      <c r="E534" s="10"/>
      <c r="F534" s="11"/>
      <c r="G534" s="12"/>
      <c r="H534" s="12"/>
      <c r="I534" s="12"/>
      <c r="J534" s="13"/>
      <c r="K534" s="12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2:26">
      <c r="B535" s="8"/>
      <c r="C535" s="9"/>
      <c r="D535" s="10"/>
      <c r="E535" s="10"/>
      <c r="F535" s="11"/>
      <c r="G535" s="12"/>
      <c r="H535" s="12"/>
      <c r="I535" s="12"/>
      <c r="J535" s="13"/>
      <c r="K535" s="12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2:26">
      <c r="B536" s="8"/>
      <c r="C536" s="9"/>
      <c r="D536" s="10"/>
      <c r="E536" s="10"/>
      <c r="F536" s="11"/>
      <c r="G536" s="12"/>
      <c r="H536" s="12"/>
      <c r="I536" s="12"/>
      <c r="J536" s="13"/>
      <c r="K536" s="12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2:26">
      <c r="B537" s="8"/>
      <c r="C537" s="9"/>
      <c r="D537" s="10"/>
      <c r="E537" s="10"/>
      <c r="F537" s="11"/>
      <c r="G537" s="12"/>
      <c r="H537" s="12"/>
      <c r="I537" s="12"/>
      <c r="J537" s="13"/>
      <c r="K537" s="12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2:26">
      <c r="B538" s="8"/>
      <c r="C538" s="9"/>
      <c r="D538" s="10"/>
      <c r="E538" s="10"/>
      <c r="F538" s="11"/>
      <c r="G538" s="12"/>
      <c r="H538" s="12"/>
      <c r="I538" s="12"/>
      <c r="J538" s="13"/>
      <c r="K538" s="12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2:26">
      <c r="B539" s="8"/>
      <c r="C539" s="9"/>
      <c r="D539" s="10"/>
      <c r="E539" s="10"/>
      <c r="F539" s="11"/>
      <c r="G539" s="12"/>
      <c r="H539" s="12"/>
      <c r="I539" s="12"/>
      <c r="J539" s="13"/>
      <c r="K539" s="12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2:26">
      <c r="B540" s="8"/>
      <c r="C540" s="9"/>
      <c r="D540" s="10"/>
      <c r="E540" s="10"/>
      <c r="F540" s="11"/>
      <c r="G540" s="12"/>
      <c r="H540" s="12"/>
      <c r="I540" s="12"/>
      <c r="J540" s="13"/>
      <c r="K540" s="12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2:26">
      <c r="B541" s="8"/>
      <c r="C541" s="9"/>
      <c r="D541" s="10"/>
      <c r="E541" s="10"/>
      <c r="F541" s="11"/>
      <c r="G541" s="12"/>
      <c r="H541" s="12"/>
      <c r="I541" s="12"/>
      <c r="J541" s="13"/>
      <c r="K541" s="12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2:26">
      <c r="B542" s="8"/>
      <c r="C542" s="9"/>
      <c r="D542" s="10"/>
      <c r="E542" s="10"/>
      <c r="F542" s="11"/>
      <c r="G542" s="12"/>
      <c r="H542" s="12"/>
      <c r="I542" s="12"/>
      <c r="J542" s="13"/>
      <c r="K542" s="12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2:26">
      <c r="B543" s="8"/>
      <c r="C543" s="9"/>
      <c r="D543" s="10"/>
      <c r="E543" s="10"/>
      <c r="F543" s="11"/>
      <c r="G543" s="12"/>
      <c r="H543" s="12"/>
      <c r="I543" s="12"/>
      <c r="J543" s="13"/>
      <c r="K543" s="12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2:26">
      <c r="B544" s="8"/>
      <c r="C544" s="9"/>
      <c r="D544" s="10"/>
      <c r="E544" s="10"/>
      <c r="F544" s="11"/>
      <c r="G544" s="12"/>
      <c r="H544" s="12"/>
      <c r="I544" s="12"/>
      <c r="J544" s="13"/>
      <c r="K544" s="12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2:26">
      <c r="B545" s="8"/>
      <c r="C545" s="9"/>
      <c r="D545" s="10"/>
      <c r="E545" s="10"/>
      <c r="F545" s="11"/>
      <c r="G545" s="12"/>
      <c r="H545" s="12"/>
      <c r="I545" s="12"/>
      <c r="J545" s="13"/>
      <c r="K545" s="12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2:26">
      <c r="B546" s="8"/>
      <c r="C546" s="9"/>
      <c r="D546" s="10"/>
      <c r="E546" s="10"/>
      <c r="F546" s="11"/>
      <c r="G546" s="12"/>
      <c r="H546" s="12"/>
      <c r="I546" s="12"/>
      <c r="J546" s="13"/>
      <c r="K546" s="12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2:26">
      <c r="B547" s="8"/>
      <c r="C547" s="9"/>
      <c r="D547" s="10"/>
      <c r="E547" s="10"/>
      <c r="F547" s="11"/>
      <c r="G547" s="12"/>
      <c r="H547" s="12"/>
      <c r="I547" s="12"/>
      <c r="J547" s="13"/>
      <c r="K547" s="12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2:26">
      <c r="B548" s="8"/>
      <c r="C548" s="9"/>
      <c r="D548" s="10"/>
      <c r="E548" s="10"/>
      <c r="F548" s="11"/>
      <c r="G548" s="12"/>
      <c r="H548" s="12"/>
      <c r="I548" s="12"/>
      <c r="J548" s="13"/>
      <c r="K548" s="12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2:26">
      <c r="B549" s="8"/>
      <c r="C549" s="9"/>
      <c r="D549" s="10"/>
      <c r="E549" s="10"/>
      <c r="F549" s="11"/>
      <c r="G549" s="12"/>
      <c r="H549" s="12"/>
      <c r="I549" s="12"/>
      <c r="J549" s="13"/>
      <c r="K549" s="12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2:26">
      <c r="B550" s="8"/>
      <c r="C550" s="9"/>
      <c r="D550" s="10"/>
      <c r="E550" s="10"/>
      <c r="F550" s="11"/>
      <c r="G550" s="12"/>
      <c r="H550" s="12"/>
      <c r="I550" s="12"/>
      <c r="J550" s="13"/>
      <c r="K550" s="12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2:26">
      <c r="B551" s="8"/>
      <c r="C551" s="9"/>
      <c r="D551" s="10"/>
      <c r="E551" s="10"/>
      <c r="F551" s="11"/>
      <c r="G551" s="12"/>
      <c r="H551" s="12"/>
      <c r="I551" s="12"/>
      <c r="J551" s="13"/>
      <c r="K551" s="12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2:26">
      <c r="B552" s="8"/>
      <c r="C552" s="9"/>
      <c r="D552" s="10"/>
      <c r="E552" s="10"/>
      <c r="F552" s="11"/>
      <c r="G552" s="12"/>
      <c r="H552" s="12"/>
      <c r="I552" s="12"/>
      <c r="J552" s="13"/>
      <c r="K552" s="12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2:26">
      <c r="B553" s="8"/>
      <c r="C553" s="9"/>
      <c r="D553" s="10"/>
      <c r="E553" s="10"/>
      <c r="F553" s="11"/>
      <c r="G553" s="12"/>
      <c r="H553" s="12"/>
      <c r="I553" s="12"/>
      <c r="J553" s="13"/>
      <c r="K553" s="12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2:26">
      <c r="B554" s="8"/>
      <c r="C554" s="9"/>
      <c r="D554" s="10"/>
      <c r="E554" s="10"/>
      <c r="F554" s="11"/>
      <c r="G554" s="12"/>
      <c r="H554" s="12"/>
      <c r="I554" s="12"/>
      <c r="J554" s="13"/>
      <c r="K554" s="12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2:26">
      <c r="B555" s="8"/>
      <c r="C555" s="9"/>
      <c r="D555" s="10"/>
      <c r="E555" s="10"/>
      <c r="F555" s="11"/>
      <c r="G555" s="12"/>
      <c r="H555" s="12"/>
      <c r="I555" s="12"/>
      <c r="J555" s="13"/>
      <c r="K555" s="12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2:26">
      <c r="B556" s="8"/>
      <c r="C556" s="9"/>
      <c r="D556" s="10"/>
      <c r="E556" s="10"/>
      <c r="F556" s="11"/>
      <c r="G556" s="12"/>
      <c r="H556" s="12"/>
      <c r="I556" s="12"/>
      <c r="J556" s="13"/>
      <c r="K556" s="12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2:26">
      <c r="B557" s="8"/>
      <c r="C557" s="9"/>
      <c r="D557" s="10"/>
      <c r="E557" s="10"/>
      <c r="F557" s="11"/>
      <c r="G557" s="12"/>
      <c r="H557" s="12"/>
      <c r="I557" s="12"/>
      <c r="J557" s="13"/>
      <c r="K557" s="12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2:26">
      <c r="B558" s="8"/>
      <c r="C558" s="9"/>
      <c r="D558" s="10"/>
      <c r="E558" s="10"/>
      <c r="F558" s="11"/>
      <c r="G558" s="12"/>
      <c r="H558" s="12"/>
      <c r="I558" s="12"/>
      <c r="J558" s="13"/>
      <c r="K558" s="12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2:26">
      <c r="B559" s="8"/>
      <c r="C559" s="9"/>
      <c r="D559" s="10"/>
      <c r="E559" s="10"/>
      <c r="F559" s="11"/>
      <c r="G559" s="12"/>
      <c r="H559" s="12"/>
      <c r="I559" s="12"/>
      <c r="J559" s="13"/>
      <c r="K559" s="12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2:26">
      <c r="B560" s="8"/>
      <c r="C560" s="9"/>
      <c r="D560" s="10"/>
      <c r="E560" s="10"/>
      <c r="F560" s="11"/>
      <c r="G560" s="12"/>
      <c r="H560" s="12"/>
      <c r="I560" s="12"/>
      <c r="J560" s="13"/>
      <c r="K560" s="12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2:26">
      <c r="B561" s="8"/>
      <c r="C561" s="9"/>
      <c r="D561" s="10"/>
      <c r="E561" s="10"/>
      <c r="F561" s="11"/>
      <c r="G561" s="12"/>
      <c r="H561" s="12"/>
      <c r="I561" s="12"/>
      <c r="J561" s="13"/>
      <c r="K561" s="12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2:26">
      <c r="B562" s="8"/>
      <c r="C562" s="9"/>
      <c r="D562" s="10"/>
      <c r="E562" s="10"/>
      <c r="F562" s="11"/>
      <c r="G562" s="12"/>
      <c r="H562" s="12"/>
      <c r="I562" s="12"/>
      <c r="J562" s="13"/>
      <c r="K562" s="12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2:26">
      <c r="B563" s="8"/>
      <c r="C563" s="9"/>
      <c r="D563" s="10"/>
      <c r="E563" s="10"/>
      <c r="F563" s="11"/>
      <c r="G563" s="12"/>
      <c r="H563" s="12"/>
      <c r="I563" s="12"/>
      <c r="J563" s="13"/>
      <c r="K563" s="12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2:26">
      <c r="B564" s="8"/>
      <c r="C564" s="9"/>
      <c r="D564" s="10"/>
      <c r="E564" s="10"/>
      <c r="F564" s="11"/>
      <c r="G564" s="12"/>
      <c r="H564" s="12"/>
      <c r="I564" s="12"/>
      <c r="J564" s="13"/>
      <c r="K564" s="12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2:26">
      <c r="B565" s="8"/>
      <c r="C565" s="9"/>
      <c r="D565" s="10"/>
      <c r="E565" s="10"/>
      <c r="F565" s="11"/>
      <c r="G565" s="12"/>
      <c r="H565" s="12"/>
      <c r="I565" s="12"/>
      <c r="J565" s="13"/>
      <c r="K565" s="12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2:26">
      <c r="B566" s="8"/>
      <c r="C566" s="9"/>
      <c r="D566" s="10"/>
      <c r="E566" s="10"/>
      <c r="F566" s="11"/>
      <c r="G566" s="12"/>
      <c r="H566" s="12"/>
      <c r="I566" s="12"/>
      <c r="J566" s="13"/>
      <c r="K566" s="12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2:26">
      <c r="B567" s="8"/>
      <c r="C567" s="9"/>
      <c r="D567" s="10"/>
      <c r="E567" s="10"/>
      <c r="F567" s="11"/>
      <c r="G567" s="12"/>
      <c r="H567" s="12"/>
      <c r="I567" s="12"/>
      <c r="J567" s="13"/>
      <c r="K567" s="12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2:26">
      <c r="B568" s="8"/>
      <c r="C568" s="9"/>
      <c r="D568" s="10"/>
      <c r="E568" s="10"/>
      <c r="F568" s="11"/>
      <c r="G568" s="12"/>
      <c r="H568" s="12"/>
      <c r="I568" s="12"/>
      <c r="J568" s="13"/>
      <c r="K568" s="12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2:26">
      <c r="B569" s="8"/>
      <c r="C569" s="9"/>
      <c r="D569" s="10"/>
      <c r="E569" s="10"/>
      <c r="F569" s="11"/>
      <c r="G569" s="12"/>
      <c r="H569" s="12"/>
      <c r="I569" s="12"/>
      <c r="J569" s="13"/>
      <c r="K569" s="12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2:26">
      <c r="B570" s="8"/>
      <c r="C570" s="9"/>
      <c r="D570" s="10"/>
      <c r="E570" s="10"/>
      <c r="F570" s="11"/>
      <c r="G570" s="12"/>
      <c r="H570" s="12"/>
      <c r="I570" s="12"/>
      <c r="J570" s="13"/>
      <c r="K570" s="12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2:26">
      <c r="B571" s="8"/>
      <c r="C571" s="9"/>
      <c r="D571" s="10"/>
      <c r="E571" s="10"/>
      <c r="F571" s="11"/>
      <c r="G571" s="12"/>
      <c r="H571" s="12"/>
      <c r="I571" s="12"/>
      <c r="J571" s="13"/>
      <c r="K571" s="12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2:26">
      <c r="B572" s="8"/>
      <c r="C572" s="9"/>
      <c r="D572" s="10"/>
      <c r="E572" s="10"/>
      <c r="F572" s="11"/>
      <c r="G572" s="12"/>
      <c r="H572" s="12"/>
      <c r="I572" s="12"/>
      <c r="J572" s="13"/>
      <c r="K572" s="12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2:26">
      <c r="B573" s="8"/>
      <c r="C573" s="9"/>
      <c r="D573" s="10"/>
      <c r="E573" s="10"/>
      <c r="F573" s="11"/>
      <c r="G573" s="12"/>
      <c r="H573" s="12"/>
      <c r="I573" s="12"/>
      <c r="J573" s="13"/>
      <c r="K573" s="12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2:26">
      <c r="B574" s="8"/>
      <c r="C574" s="9"/>
      <c r="D574" s="10"/>
      <c r="E574" s="10"/>
      <c r="F574" s="11"/>
      <c r="G574" s="12"/>
      <c r="H574" s="12"/>
      <c r="I574" s="12"/>
      <c r="J574" s="13"/>
      <c r="K574" s="12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2:26">
      <c r="B575" s="8"/>
      <c r="C575" s="9"/>
      <c r="D575" s="10"/>
      <c r="E575" s="10"/>
      <c r="F575" s="11"/>
      <c r="G575" s="12"/>
      <c r="H575" s="12"/>
      <c r="I575" s="12"/>
      <c r="J575" s="13"/>
      <c r="K575" s="12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2:26">
      <c r="B576" s="8"/>
      <c r="C576" s="9"/>
      <c r="D576" s="10"/>
      <c r="E576" s="10"/>
      <c r="F576" s="11"/>
      <c r="G576" s="12"/>
      <c r="H576" s="12"/>
      <c r="I576" s="12"/>
      <c r="J576" s="13"/>
      <c r="K576" s="12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2:26">
      <c r="B577" s="8"/>
      <c r="C577" s="9"/>
      <c r="D577" s="10"/>
      <c r="E577" s="10"/>
      <c r="F577" s="11"/>
      <c r="G577" s="12"/>
      <c r="H577" s="12"/>
      <c r="I577" s="12"/>
      <c r="J577" s="13"/>
      <c r="K577" s="12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2:26">
      <c r="B578" s="8"/>
      <c r="C578" s="9"/>
      <c r="D578" s="10"/>
      <c r="E578" s="10"/>
      <c r="F578" s="11"/>
      <c r="G578" s="12"/>
      <c r="H578" s="12"/>
      <c r="I578" s="12"/>
      <c r="J578" s="13"/>
      <c r="K578" s="12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2:26">
      <c r="B579" s="8"/>
      <c r="C579" s="9"/>
      <c r="D579" s="10"/>
      <c r="E579" s="10"/>
      <c r="F579" s="11"/>
      <c r="G579" s="12"/>
      <c r="H579" s="12"/>
      <c r="I579" s="12"/>
      <c r="J579" s="13"/>
      <c r="K579" s="12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2:26">
      <c r="B580" s="8"/>
      <c r="C580" s="9"/>
      <c r="D580" s="10"/>
      <c r="E580" s="10"/>
      <c r="F580" s="11"/>
      <c r="G580" s="12"/>
      <c r="H580" s="12"/>
      <c r="I580" s="12"/>
      <c r="J580" s="13"/>
      <c r="K580" s="12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2:26">
      <c r="B581" s="8"/>
      <c r="C581" s="9"/>
      <c r="D581" s="10"/>
      <c r="E581" s="10"/>
      <c r="F581" s="11"/>
      <c r="G581" s="12"/>
      <c r="H581" s="12"/>
      <c r="I581" s="12"/>
      <c r="J581" s="13"/>
      <c r="K581" s="12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2:26">
      <c r="B582" s="8"/>
      <c r="C582" s="9"/>
      <c r="D582" s="10"/>
      <c r="E582" s="10"/>
      <c r="F582" s="11"/>
      <c r="G582" s="12"/>
      <c r="H582" s="12"/>
      <c r="I582" s="12"/>
      <c r="J582" s="13"/>
      <c r="K582" s="12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2:26">
      <c r="B583" s="8"/>
      <c r="C583" s="9"/>
      <c r="D583" s="10"/>
      <c r="E583" s="10"/>
      <c r="F583" s="11"/>
      <c r="G583" s="12"/>
      <c r="H583" s="12"/>
      <c r="I583" s="12"/>
      <c r="J583" s="13"/>
      <c r="K583" s="12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2:26">
      <c r="B584" s="8"/>
      <c r="C584" s="9"/>
      <c r="D584" s="10"/>
      <c r="E584" s="10"/>
      <c r="F584" s="11"/>
      <c r="G584" s="12"/>
      <c r="H584" s="12"/>
      <c r="I584" s="12"/>
      <c r="J584" s="13"/>
      <c r="K584" s="12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2:26">
      <c r="B585" s="8"/>
      <c r="C585" s="9"/>
      <c r="D585" s="10"/>
      <c r="E585" s="10"/>
      <c r="F585" s="11"/>
      <c r="G585" s="12"/>
      <c r="H585" s="12"/>
      <c r="I585" s="12"/>
      <c r="J585" s="13"/>
      <c r="K585" s="12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2:26">
      <c r="B586" s="8"/>
      <c r="C586" s="9"/>
      <c r="D586" s="10"/>
      <c r="E586" s="10"/>
      <c r="F586" s="11"/>
      <c r="G586" s="12"/>
      <c r="H586" s="12"/>
      <c r="I586" s="12"/>
      <c r="J586" s="13"/>
      <c r="K586" s="12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2:26">
      <c r="B587" s="8"/>
      <c r="C587" s="9"/>
      <c r="D587" s="10"/>
      <c r="E587" s="10"/>
      <c r="F587" s="11"/>
      <c r="G587" s="12"/>
      <c r="H587" s="12"/>
      <c r="I587" s="12"/>
      <c r="J587" s="13"/>
      <c r="K587" s="12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2:26">
      <c r="B588" s="8"/>
      <c r="C588" s="9"/>
      <c r="D588" s="10"/>
      <c r="E588" s="10"/>
      <c r="F588" s="11"/>
      <c r="G588" s="12"/>
      <c r="H588" s="12"/>
      <c r="I588" s="12"/>
      <c r="J588" s="13"/>
      <c r="K588" s="12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2:26">
      <c r="B589" s="8"/>
      <c r="C589" s="9"/>
      <c r="D589" s="10"/>
      <c r="E589" s="10"/>
      <c r="F589" s="11"/>
      <c r="G589" s="12"/>
      <c r="H589" s="12"/>
      <c r="I589" s="12"/>
      <c r="J589" s="13"/>
      <c r="K589" s="12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2:26">
      <c r="B590" s="8"/>
      <c r="C590" s="9"/>
      <c r="D590" s="10"/>
      <c r="E590" s="10"/>
      <c r="F590" s="11"/>
      <c r="G590" s="12"/>
      <c r="H590" s="12"/>
      <c r="I590" s="12"/>
      <c r="J590" s="13"/>
      <c r="K590" s="12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2:26">
      <c r="B591" s="8"/>
      <c r="C591" s="9"/>
      <c r="D591" s="10"/>
      <c r="E591" s="10"/>
      <c r="F591" s="11"/>
      <c r="G591" s="12"/>
      <c r="H591" s="12"/>
      <c r="I591" s="12"/>
      <c r="J591" s="13"/>
      <c r="K591" s="12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2:26">
      <c r="B592" s="8"/>
      <c r="C592" s="9"/>
      <c r="D592" s="10"/>
      <c r="E592" s="10"/>
      <c r="F592" s="11"/>
      <c r="G592" s="12"/>
      <c r="H592" s="12"/>
      <c r="I592" s="12"/>
      <c r="J592" s="13"/>
      <c r="K592" s="12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2:26">
      <c r="B593" s="8"/>
      <c r="C593" s="9"/>
      <c r="D593" s="10"/>
      <c r="E593" s="10"/>
      <c r="F593" s="11"/>
      <c r="G593" s="12"/>
      <c r="H593" s="12"/>
      <c r="I593" s="12"/>
      <c r="J593" s="13"/>
      <c r="K593" s="12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2:26">
      <c r="B594" s="14"/>
      <c r="C594" s="15"/>
      <c r="D594" s="10"/>
      <c r="E594" s="16"/>
      <c r="F594" s="17"/>
      <c r="G594" s="18"/>
      <c r="H594" s="18"/>
      <c r="I594" s="18"/>
      <c r="J594" s="19"/>
      <c r="K594" s="18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2:26">
      <c r="B595" s="14"/>
      <c r="C595" s="15"/>
      <c r="D595" s="10"/>
      <c r="E595" s="16"/>
      <c r="F595" s="17"/>
      <c r="G595" s="18"/>
      <c r="H595" s="18"/>
      <c r="I595" s="18"/>
      <c r="J595" s="19"/>
      <c r="K595" s="18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2:26">
      <c r="B596" s="14"/>
      <c r="C596" s="15"/>
      <c r="D596" s="10"/>
      <c r="E596" s="16"/>
      <c r="F596" s="17"/>
      <c r="G596" s="18"/>
      <c r="H596" s="18"/>
      <c r="I596" s="18"/>
      <c r="J596" s="19"/>
      <c r="K596" s="18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2:26">
      <c r="B597" s="14"/>
      <c r="C597" s="15"/>
      <c r="D597" s="10"/>
      <c r="E597" s="16"/>
      <c r="F597" s="17"/>
      <c r="G597" s="18"/>
      <c r="H597" s="18"/>
      <c r="I597" s="18"/>
      <c r="J597" s="19"/>
      <c r="K597" s="18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2:26">
      <c r="B598" s="14"/>
      <c r="C598" s="15"/>
      <c r="D598" s="10"/>
      <c r="E598" s="16"/>
      <c r="F598" s="17"/>
      <c r="G598" s="18"/>
      <c r="H598" s="18"/>
      <c r="I598" s="18"/>
      <c r="J598" s="19"/>
      <c r="K598" s="18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2:26">
      <c r="B599" s="14"/>
      <c r="C599" s="15"/>
      <c r="D599" s="10"/>
      <c r="E599" s="16"/>
      <c r="F599" s="17"/>
      <c r="G599" s="18"/>
      <c r="H599" s="18"/>
      <c r="I599" s="18"/>
      <c r="J599" s="19"/>
      <c r="K599" s="18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2:26">
      <c r="B600" s="14"/>
      <c r="C600" s="15"/>
      <c r="D600" s="10"/>
      <c r="E600" s="16"/>
      <c r="F600" s="17"/>
      <c r="G600" s="18"/>
      <c r="H600" s="18"/>
      <c r="I600" s="18"/>
      <c r="J600" s="19"/>
      <c r="K600" s="18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2:26">
      <c r="B601" s="14"/>
      <c r="C601" s="15"/>
      <c r="D601" s="10"/>
      <c r="E601" s="16"/>
      <c r="F601" s="17"/>
      <c r="G601" s="18"/>
      <c r="H601" s="18"/>
      <c r="I601" s="18"/>
      <c r="J601" s="19"/>
      <c r="K601" s="18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2:26">
      <c r="B602" s="14"/>
      <c r="C602" s="15"/>
      <c r="D602" s="10"/>
      <c r="E602" s="16"/>
      <c r="F602" s="17"/>
      <c r="G602" s="18"/>
      <c r="H602" s="18"/>
      <c r="I602" s="18"/>
      <c r="J602" s="19"/>
      <c r="K602" s="18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2:26">
      <c r="B603" s="14"/>
      <c r="C603" s="15"/>
      <c r="D603" s="10"/>
      <c r="E603" s="16"/>
      <c r="F603" s="17"/>
      <c r="G603" s="18"/>
      <c r="H603" s="18"/>
      <c r="I603" s="18"/>
      <c r="J603" s="19"/>
      <c r="K603" s="18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2:26">
      <c r="B604" s="14"/>
      <c r="C604" s="15"/>
      <c r="D604" s="10"/>
      <c r="E604" s="16"/>
      <c r="F604" s="17"/>
      <c r="G604" s="18"/>
      <c r="H604" s="18"/>
      <c r="I604" s="18"/>
      <c r="J604" s="19"/>
      <c r="K604" s="18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2:26">
      <c r="B605" s="14"/>
      <c r="C605" s="15"/>
      <c r="D605" s="10"/>
      <c r="E605" s="16"/>
      <c r="F605" s="17"/>
      <c r="G605" s="18"/>
      <c r="H605" s="18"/>
      <c r="I605" s="18"/>
      <c r="J605" s="19"/>
      <c r="K605" s="18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2:26">
      <c r="B606" s="14"/>
      <c r="C606" s="15"/>
      <c r="D606" s="10"/>
      <c r="E606" s="16"/>
      <c r="F606" s="17"/>
      <c r="G606" s="18"/>
      <c r="H606" s="18"/>
      <c r="I606" s="18"/>
      <c r="J606" s="19"/>
      <c r="K606" s="18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2:26">
      <c r="B607" s="14"/>
      <c r="C607" s="15"/>
      <c r="D607" s="10"/>
      <c r="E607" s="16"/>
      <c r="F607" s="17"/>
      <c r="G607" s="18"/>
      <c r="H607" s="18"/>
      <c r="I607" s="18"/>
      <c r="J607" s="19"/>
      <c r="K607" s="18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2:26">
      <c r="B608" s="14"/>
      <c r="C608" s="15"/>
      <c r="D608" s="10"/>
      <c r="E608" s="16"/>
      <c r="F608" s="17"/>
      <c r="G608" s="18"/>
      <c r="H608" s="18"/>
      <c r="I608" s="18"/>
      <c r="J608" s="19"/>
      <c r="K608" s="18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2:26">
      <c r="B609" s="14"/>
      <c r="C609" s="15"/>
      <c r="D609" s="10"/>
      <c r="E609" s="16"/>
      <c r="F609" s="17"/>
      <c r="G609" s="18"/>
      <c r="H609" s="18"/>
      <c r="I609" s="18"/>
      <c r="J609" s="19"/>
      <c r="K609" s="18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2:26">
      <c r="B610" s="14"/>
      <c r="C610" s="15"/>
      <c r="D610" s="10"/>
      <c r="E610" s="16"/>
      <c r="F610" s="17"/>
      <c r="G610" s="18"/>
      <c r="H610" s="18"/>
      <c r="I610" s="18"/>
      <c r="J610" s="19"/>
      <c r="K610" s="18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2:26">
      <c r="B611" s="14"/>
      <c r="C611" s="15"/>
      <c r="D611" s="10"/>
      <c r="E611" s="16"/>
      <c r="F611" s="17"/>
      <c r="G611" s="18"/>
      <c r="H611" s="18"/>
      <c r="I611" s="18"/>
      <c r="J611" s="19"/>
      <c r="K611" s="18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2:26">
      <c r="B612" s="14"/>
      <c r="C612" s="15"/>
      <c r="D612" s="10"/>
      <c r="E612" s="16"/>
      <c r="F612" s="17"/>
      <c r="G612" s="18"/>
      <c r="H612" s="18"/>
      <c r="I612" s="18"/>
      <c r="J612" s="19"/>
      <c r="K612" s="18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2:26">
      <c r="B613" s="14"/>
      <c r="C613" s="15"/>
      <c r="D613" s="10"/>
      <c r="E613" s="16"/>
      <c r="F613" s="17"/>
      <c r="G613" s="18"/>
      <c r="H613" s="18"/>
      <c r="I613" s="18"/>
      <c r="J613" s="19"/>
      <c r="K613" s="18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2:26">
      <c r="B614" s="14"/>
      <c r="C614" s="15"/>
      <c r="D614" s="10"/>
      <c r="E614" s="16"/>
      <c r="F614" s="17"/>
      <c r="G614" s="18"/>
      <c r="H614" s="18"/>
      <c r="I614" s="18"/>
      <c r="J614" s="19"/>
      <c r="K614" s="18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2:26">
      <c r="B615" s="14"/>
      <c r="C615" s="15"/>
      <c r="D615" s="10"/>
      <c r="E615" s="16"/>
      <c r="F615" s="17"/>
      <c r="G615" s="18"/>
      <c r="H615" s="18"/>
      <c r="I615" s="18"/>
      <c r="J615" s="19"/>
      <c r="K615" s="18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2:26">
      <c r="B616" s="14"/>
      <c r="C616" s="15"/>
      <c r="D616" s="10"/>
      <c r="E616" s="16"/>
      <c r="F616" s="17"/>
      <c r="G616" s="18"/>
      <c r="H616" s="18"/>
      <c r="I616" s="18"/>
      <c r="J616" s="19"/>
      <c r="K616" s="18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2:26">
      <c r="B617" s="14"/>
      <c r="C617" s="15"/>
      <c r="D617" s="10"/>
      <c r="E617" s="16"/>
      <c r="F617" s="17"/>
      <c r="G617" s="18"/>
      <c r="H617" s="18"/>
      <c r="I617" s="18"/>
      <c r="J617" s="19"/>
      <c r="K617" s="18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2:26">
      <c r="B618" s="14"/>
      <c r="C618" s="15"/>
      <c r="D618" s="10"/>
      <c r="E618" s="16"/>
      <c r="F618" s="17"/>
      <c r="G618" s="18"/>
      <c r="H618" s="18"/>
      <c r="I618" s="18"/>
      <c r="J618" s="19"/>
      <c r="K618" s="18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2:26">
      <c r="B619" s="14"/>
      <c r="C619" s="15"/>
      <c r="D619" s="10"/>
      <c r="E619" s="16"/>
      <c r="F619" s="17"/>
      <c r="G619" s="18"/>
      <c r="H619" s="18"/>
      <c r="I619" s="18"/>
      <c r="J619" s="19"/>
      <c r="K619" s="18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2:26">
      <c r="B620" s="14"/>
      <c r="C620" s="15"/>
      <c r="D620" s="10"/>
      <c r="E620" s="16"/>
      <c r="F620" s="17"/>
      <c r="G620" s="18"/>
      <c r="H620" s="18"/>
      <c r="I620" s="18"/>
      <c r="J620" s="19"/>
      <c r="K620" s="18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2:26">
      <c r="B621" s="14"/>
      <c r="C621" s="15"/>
      <c r="D621" s="10"/>
      <c r="E621" s="16"/>
      <c r="F621" s="17"/>
      <c r="G621" s="18"/>
      <c r="H621" s="18"/>
      <c r="I621" s="18"/>
      <c r="J621" s="19"/>
      <c r="K621" s="18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2:26">
      <c r="B622" s="14"/>
      <c r="C622" s="15"/>
      <c r="D622" s="10"/>
      <c r="E622" s="16"/>
      <c r="F622" s="17"/>
      <c r="G622" s="18"/>
      <c r="H622" s="18"/>
      <c r="I622" s="18"/>
      <c r="J622" s="19"/>
      <c r="K622" s="18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2:26">
      <c r="B623" s="14"/>
      <c r="C623" s="15"/>
      <c r="D623" s="10"/>
      <c r="E623" s="16"/>
      <c r="F623" s="17"/>
      <c r="G623" s="18"/>
      <c r="H623" s="18"/>
      <c r="I623" s="18"/>
      <c r="J623" s="19"/>
      <c r="K623" s="18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2:26">
      <c r="B624" s="14"/>
      <c r="C624" s="15"/>
      <c r="D624" s="10"/>
      <c r="E624" s="16"/>
      <c r="F624" s="17"/>
      <c r="G624" s="18"/>
      <c r="H624" s="18"/>
      <c r="I624" s="18"/>
      <c r="J624" s="19"/>
      <c r="K624" s="18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2:26">
      <c r="B625" s="14"/>
      <c r="C625" s="15"/>
      <c r="D625" s="10"/>
      <c r="E625" s="16"/>
      <c r="F625" s="17"/>
      <c r="G625" s="18"/>
      <c r="H625" s="18"/>
      <c r="I625" s="18"/>
      <c r="J625" s="19"/>
      <c r="K625" s="18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2:26">
      <c r="B626" s="14"/>
      <c r="C626" s="15"/>
      <c r="D626" s="10"/>
      <c r="E626" s="16"/>
      <c r="F626" s="17"/>
      <c r="G626" s="18"/>
      <c r="H626" s="18"/>
      <c r="I626" s="18"/>
      <c r="J626" s="19"/>
      <c r="K626" s="18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2:26">
      <c r="B627" s="14"/>
      <c r="C627" s="15"/>
      <c r="D627" s="10"/>
      <c r="E627" s="16"/>
      <c r="F627" s="17"/>
      <c r="G627" s="18"/>
      <c r="H627" s="18"/>
      <c r="I627" s="18"/>
      <c r="J627" s="19"/>
      <c r="K627" s="18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2:26">
      <c r="B628" s="14"/>
      <c r="C628" s="15"/>
      <c r="D628" s="10"/>
      <c r="E628" s="16"/>
      <c r="F628" s="17"/>
      <c r="G628" s="18"/>
      <c r="H628" s="18"/>
      <c r="I628" s="18"/>
      <c r="J628" s="19"/>
      <c r="K628" s="18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2:26">
      <c r="B629" s="14"/>
      <c r="C629" s="15"/>
      <c r="D629" s="10"/>
      <c r="E629" s="16"/>
      <c r="F629" s="17"/>
      <c r="G629" s="18"/>
      <c r="H629" s="18"/>
      <c r="I629" s="18"/>
      <c r="J629" s="19"/>
      <c r="K629" s="18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2:26">
      <c r="B630" s="14"/>
      <c r="C630" s="15"/>
      <c r="D630" s="10"/>
      <c r="E630" s="16"/>
      <c r="F630" s="17"/>
      <c r="G630" s="18"/>
      <c r="H630" s="18"/>
      <c r="I630" s="18"/>
      <c r="J630" s="19"/>
      <c r="K630" s="18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2:26">
      <c r="B631" s="14"/>
      <c r="C631" s="15"/>
      <c r="D631" s="10"/>
      <c r="E631" s="16"/>
      <c r="F631" s="17"/>
      <c r="G631" s="18"/>
      <c r="H631" s="18"/>
      <c r="I631" s="18"/>
      <c r="J631" s="19"/>
      <c r="K631" s="18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2:26">
      <c r="B632" s="14"/>
      <c r="C632" s="15"/>
      <c r="D632" s="10"/>
      <c r="E632" s="16"/>
      <c r="F632" s="17"/>
      <c r="G632" s="18"/>
      <c r="H632" s="18"/>
      <c r="I632" s="18"/>
      <c r="J632" s="19"/>
      <c r="K632" s="18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2:26">
      <c r="B633" s="14"/>
      <c r="C633" s="15"/>
      <c r="D633" s="10"/>
      <c r="E633" s="16"/>
      <c r="F633" s="17"/>
      <c r="G633" s="18"/>
      <c r="H633" s="18"/>
      <c r="I633" s="18"/>
      <c r="J633" s="19"/>
      <c r="K633" s="18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2:26">
      <c r="B634" s="14"/>
      <c r="C634" s="15"/>
      <c r="D634" s="10"/>
      <c r="E634" s="16"/>
      <c r="F634" s="17"/>
      <c r="G634" s="18"/>
      <c r="H634" s="18"/>
      <c r="I634" s="18"/>
      <c r="J634" s="19"/>
      <c r="K634" s="18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2:26">
      <c r="B635" s="14"/>
      <c r="C635" s="15"/>
      <c r="D635" s="10"/>
      <c r="E635" s="16"/>
      <c r="F635" s="17"/>
      <c r="G635" s="18"/>
      <c r="H635" s="18"/>
      <c r="I635" s="18"/>
      <c r="J635" s="19"/>
      <c r="K635" s="18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2:26">
      <c r="B636" s="14"/>
      <c r="C636" s="15"/>
      <c r="D636" s="10"/>
      <c r="E636" s="16"/>
      <c r="F636" s="17"/>
      <c r="G636" s="18"/>
      <c r="H636" s="18"/>
      <c r="I636" s="18"/>
      <c r="J636" s="19"/>
      <c r="K636" s="18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2:26">
      <c r="B637" s="14"/>
      <c r="C637" s="15"/>
      <c r="D637" s="10"/>
      <c r="E637" s="16"/>
      <c r="F637" s="17"/>
      <c r="G637" s="18"/>
      <c r="H637" s="18"/>
      <c r="I637" s="18"/>
      <c r="J637" s="19"/>
      <c r="K637" s="18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2:26">
      <c r="B638" s="14"/>
      <c r="C638" s="15"/>
      <c r="D638" s="10"/>
      <c r="E638" s="16"/>
      <c r="F638" s="17"/>
      <c r="G638" s="18"/>
      <c r="H638" s="18"/>
      <c r="I638" s="18"/>
      <c r="J638" s="19"/>
      <c r="K638" s="18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2:26">
      <c r="B639" s="14"/>
      <c r="C639" s="15"/>
      <c r="D639" s="10"/>
      <c r="E639" s="16"/>
      <c r="F639" s="17"/>
      <c r="G639" s="18"/>
      <c r="H639" s="18"/>
      <c r="I639" s="18"/>
      <c r="J639" s="19"/>
      <c r="K639" s="18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2:26">
      <c r="B640" s="14"/>
      <c r="C640" s="15"/>
      <c r="D640" s="10"/>
      <c r="E640" s="16"/>
      <c r="F640" s="17"/>
      <c r="G640" s="18"/>
      <c r="H640" s="18"/>
      <c r="I640" s="18"/>
      <c r="J640" s="19"/>
      <c r="K640" s="18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2:26">
      <c r="B641" s="14"/>
      <c r="C641" s="15"/>
      <c r="D641" s="10"/>
      <c r="E641" s="16"/>
      <c r="F641" s="17"/>
      <c r="G641" s="18"/>
      <c r="H641" s="18"/>
      <c r="I641" s="18"/>
      <c r="J641" s="19"/>
      <c r="K641" s="18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2:26">
      <c r="B642" s="14"/>
      <c r="C642" s="15"/>
      <c r="D642" s="10"/>
      <c r="E642" s="16"/>
      <c r="F642" s="17"/>
      <c r="G642" s="18"/>
      <c r="H642" s="18"/>
      <c r="I642" s="18"/>
      <c r="J642" s="19"/>
      <c r="K642" s="18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2:26">
      <c r="B643" s="14"/>
      <c r="C643" s="15"/>
      <c r="D643" s="10"/>
      <c r="E643" s="16"/>
      <c r="F643" s="17"/>
      <c r="G643" s="18"/>
      <c r="H643" s="18"/>
      <c r="I643" s="18"/>
      <c r="J643" s="19"/>
      <c r="K643" s="18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2:26">
      <c r="B644" s="14"/>
      <c r="C644" s="15"/>
      <c r="D644" s="10"/>
      <c r="E644" s="16"/>
      <c r="F644" s="17"/>
      <c r="G644" s="18"/>
      <c r="H644" s="18"/>
      <c r="I644" s="18"/>
      <c r="J644" s="19"/>
      <c r="K644" s="18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2:26">
      <c r="B645" s="14"/>
      <c r="C645" s="15"/>
      <c r="D645" s="10"/>
      <c r="E645" s="16"/>
      <c r="F645" s="17"/>
      <c r="G645" s="18"/>
      <c r="H645" s="18"/>
      <c r="I645" s="18"/>
      <c r="J645" s="19"/>
      <c r="K645" s="18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2:26">
      <c r="B646" s="14"/>
      <c r="C646" s="15"/>
      <c r="D646" s="10"/>
      <c r="E646" s="16"/>
      <c r="F646" s="17"/>
      <c r="G646" s="18"/>
      <c r="H646" s="18"/>
      <c r="I646" s="18"/>
      <c r="J646" s="19"/>
      <c r="K646" s="18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2:26">
      <c r="B647" s="14"/>
      <c r="C647" s="15"/>
      <c r="D647" s="10"/>
      <c r="E647" s="16"/>
      <c r="F647" s="17"/>
      <c r="G647" s="18"/>
      <c r="H647" s="18"/>
      <c r="I647" s="18"/>
      <c r="J647" s="19"/>
      <c r="K647" s="18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2:26">
      <c r="B648" s="14"/>
      <c r="C648" s="15"/>
      <c r="D648" s="10"/>
      <c r="E648" s="16"/>
      <c r="F648" s="17"/>
      <c r="G648" s="18"/>
      <c r="H648" s="18"/>
      <c r="I648" s="18"/>
      <c r="J648" s="19"/>
      <c r="K648" s="18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2:26">
      <c r="B649" s="14"/>
      <c r="C649" s="15"/>
      <c r="D649" s="10"/>
      <c r="E649" s="16"/>
      <c r="F649" s="17"/>
      <c r="G649" s="18"/>
      <c r="H649" s="18"/>
      <c r="I649" s="18"/>
      <c r="J649" s="19"/>
      <c r="K649" s="18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2:26">
      <c r="B650" s="14"/>
      <c r="C650" s="15"/>
      <c r="D650" s="10"/>
      <c r="E650" s="16"/>
      <c r="F650" s="17"/>
      <c r="G650" s="18"/>
      <c r="H650" s="18"/>
      <c r="I650" s="18"/>
      <c r="J650" s="19"/>
      <c r="K650" s="18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2:26">
      <c r="B651" s="14"/>
      <c r="C651" s="15"/>
      <c r="D651" s="10"/>
      <c r="E651" s="16"/>
      <c r="F651" s="17"/>
      <c r="G651" s="18"/>
      <c r="H651" s="18"/>
      <c r="I651" s="18"/>
      <c r="J651" s="19"/>
      <c r="K651" s="18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2:26">
      <c r="B652" s="14"/>
      <c r="C652" s="15"/>
      <c r="D652" s="10"/>
      <c r="E652" s="16"/>
      <c r="F652" s="17"/>
      <c r="G652" s="18"/>
      <c r="H652" s="18"/>
      <c r="I652" s="18"/>
      <c r="J652" s="19"/>
      <c r="K652" s="18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2:26">
      <c r="B653" s="14"/>
      <c r="C653" s="15"/>
      <c r="D653" s="10"/>
      <c r="E653" s="16"/>
      <c r="F653" s="17"/>
      <c r="G653" s="18"/>
      <c r="H653" s="18"/>
      <c r="I653" s="18"/>
      <c r="J653" s="19"/>
      <c r="K653" s="18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2:26">
      <c r="B654" s="14"/>
      <c r="C654" s="15"/>
      <c r="D654" s="10"/>
      <c r="E654" s="16"/>
      <c r="F654" s="17"/>
      <c r="G654" s="18"/>
      <c r="H654" s="18"/>
      <c r="I654" s="18"/>
      <c r="J654" s="19"/>
      <c r="K654" s="18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2:26">
      <c r="B655" s="14"/>
      <c r="C655" s="15"/>
      <c r="D655" s="10"/>
      <c r="E655" s="16"/>
      <c r="F655" s="17"/>
      <c r="G655" s="18"/>
      <c r="H655" s="18"/>
      <c r="I655" s="18"/>
      <c r="J655" s="19"/>
      <c r="K655" s="18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2:26">
      <c r="B656" s="14"/>
      <c r="C656" s="15"/>
      <c r="D656" s="10"/>
      <c r="E656" s="16"/>
      <c r="F656" s="17"/>
      <c r="G656" s="18"/>
      <c r="H656" s="18"/>
      <c r="I656" s="18"/>
      <c r="J656" s="19"/>
      <c r="K656" s="18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2:26">
      <c r="B657" s="14"/>
      <c r="C657" s="15"/>
      <c r="D657" s="10"/>
      <c r="E657" s="16"/>
      <c r="F657" s="17"/>
      <c r="G657" s="18"/>
      <c r="H657" s="18"/>
      <c r="I657" s="18"/>
      <c r="J657" s="19"/>
      <c r="K657" s="18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2:26">
      <c r="B658" s="14"/>
      <c r="C658" s="15"/>
      <c r="D658" s="10"/>
      <c r="E658" s="16"/>
      <c r="F658" s="17"/>
      <c r="G658" s="18"/>
      <c r="H658" s="18"/>
      <c r="I658" s="18"/>
      <c r="J658" s="19"/>
      <c r="K658" s="18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2:26">
      <c r="B659" s="14"/>
      <c r="C659" s="15"/>
      <c r="D659" s="10"/>
      <c r="E659" s="16"/>
      <c r="F659" s="17"/>
      <c r="G659" s="18"/>
      <c r="H659" s="18"/>
      <c r="I659" s="18"/>
      <c r="J659" s="19"/>
      <c r="K659" s="18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2:26">
      <c r="B660" s="14"/>
      <c r="C660" s="15"/>
      <c r="D660" s="10"/>
      <c r="E660" s="16"/>
      <c r="F660" s="17"/>
      <c r="G660" s="18"/>
      <c r="H660" s="18"/>
      <c r="I660" s="18"/>
      <c r="J660" s="19"/>
      <c r="K660" s="18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2:26">
      <c r="B661" s="14"/>
      <c r="C661" s="15"/>
      <c r="D661" s="10"/>
      <c r="E661" s="16"/>
      <c r="F661" s="17"/>
      <c r="G661" s="18"/>
      <c r="H661" s="18"/>
      <c r="I661" s="18"/>
      <c r="J661" s="19"/>
      <c r="K661" s="18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2:26">
      <c r="B662" s="14"/>
      <c r="C662" s="15"/>
      <c r="D662" s="10"/>
      <c r="E662" s="16"/>
      <c r="F662" s="17"/>
      <c r="G662" s="18"/>
      <c r="H662" s="18"/>
      <c r="I662" s="18"/>
      <c r="J662" s="19"/>
      <c r="K662" s="18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2:26">
      <c r="B663" s="14"/>
      <c r="C663" s="15"/>
      <c r="D663" s="10"/>
      <c r="E663" s="16"/>
      <c r="F663" s="17"/>
      <c r="G663" s="18"/>
      <c r="H663" s="18"/>
      <c r="I663" s="18"/>
      <c r="J663" s="19"/>
      <c r="K663" s="18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2:26">
      <c r="B664" s="14"/>
      <c r="C664" s="15"/>
      <c r="D664" s="10"/>
      <c r="E664" s="16"/>
      <c r="F664" s="17"/>
      <c r="G664" s="18"/>
      <c r="H664" s="18"/>
      <c r="I664" s="18"/>
      <c r="J664" s="19"/>
      <c r="K664" s="18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2:26">
      <c r="B665" s="14"/>
      <c r="C665" s="15"/>
      <c r="D665" s="10"/>
      <c r="E665" s="16"/>
      <c r="F665" s="17"/>
      <c r="G665" s="18"/>
      <c r="H665" s="18"/>
      <c r="I665" s="18"/>
      <c r="J665" s="19"/>
      <c r="K665" s="18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2:26">
      <c r="B666" s="14"/>
      <c r="C666" s="15"/>
      <c r="D666" s="10"/>
      <c r="E666" s="16"/>
      <c r="F666" s="17"/>
      <c r="G666" s="18"/>
      <c r="H666" s="18"/>
      <c r="I666" s="18"/>
      <c r="J666" s="19"/>
      <c r="K666" s="18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2:26">
      <c r="B667" s="14"/>
      <c r="C667" s="15"/>
      <c r="D667" s="10"/>
      <c r="E667" s="16"/>
      <c r="F667" s="17"/>
      <c r="G667" s="18"/>
      <c r="H667" s="18"/>
      <c r="I667" s="18"/>
      <c r="J667" s="19"/>
      <c r="K667" s="18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2:26">
      <c r="B668" s="14"/>
      <c r="C668" s="15"/>
      <c r="D668" s="10"/>
      <c r="E668" s="16"/>
      <c r="F668" s="17"/>
      <c r="G668" s="18"/>
      <c r="H668" s="18"/>
      <c r="I668" s="18"/>
      <c r="J668" s="19"/>
      <c r="K668" s="18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2:26">
      <c r="B669" s="14"/>
      <c r="C669" s="15"/>
      <c r="D669" s="10"/>
      <c r="E669" s="16"/>
      <c r="F669" s="17"/>
      <c r="G669" s="18"/>
      <c r="H669" s="18"/>
      <c r="I669" s="18"/>
      <c r="J669" s="19"/>
      <c r="K669" s="18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2:26">
      <c r="B670" s="14"/>
      <c r="C670" s="15"/>
      <c r="D670" s="10"/>
      <c r="E670" s="16"/>
      <c r="F670" s="17"/>
      <c r="G670" s="18"/>
      <c r="H670" s="18"/>
      <c r="I670" s="18"/>
      <c r="J670" s="19"/>
      <c r="K670" s="18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2:26">
      <c r="B671" s="14"/>
      <c r="C671" s="15"/>
      <c r="D671" s="10"/>
      <c r="E671" s="16"/>
      <c r="F671" s="17"/>
      <c r="G671" s="18"/>
      <c r="H671" s="18"/>
      <c r="I671" s="18"/>
      <c r="J671" s="19"/>
      <c r="K671" s="18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2:26">
      <c r="B672" s="14"/>
      <c r="C672" s="15"/>
      <c r="D672" s="10"/>
      <c r="E672" s="16"/>
      <c r="F672" s="17"/>
      <c r="G672" s="18"/>
      <c r="H672" s="18"/>
      <c r="I672" s="18"/>
      <c r="J672" s="19"/>
      <c r="K672" s="18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2:26">
      <c r="B673" s="14"/>
      <c r="C673" s="15"/>
      <c r="D673" s="10"/>
      <c r="E673" s="16"/>
      <c r="F673" s="17"/>
      <c r="G673" s="18"/>
      <c r="H673" s="18"/>
      <c r="I673" s="18"/>
      <c r="J673" s="19"/>
      <c r="K673" s="18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2:26">
      <c r="B674" s="14"/>
      <c r="C674" s="15"/>
      <c r="D674" s="10"/>
      <c r="E674" s="16"/>
      <c r="F674" s="17"/>
      <c r="G674" s="18"/>
      <c r="H674" s="18"/>
      <c r="I674" s="18"/>
      <c r="J674" s="19"/>
      <c r="K674" s="18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2:26">
      <c r="B675" s="14"/>
      <c r="C675" s="15"/>
      <c r="D675" s="10"/>
      <c r="E675" s="16"/>
      <c r="F675" s="17"/>
      <c r="G675" s="18"/>
      <c r="H675" s="18"/>
      <c r="I675" s="18"/>
      <c r="J675" s="19"/>
      <c r="K675" s="18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2:26">
      <c r="B676" s="14"/>
      <c r="C676" s="15"/>
      <c r="D676" s="10"/>
      <c r="E676" s="16"/>
      <c r="F676" s="17"/>
      <c r="G676" s="18"/>
      <c r="H676" s="18"/>
      <c r="I676" s="18"/>
      <c r="J676" s="19"/>
      <c r="K676" s="18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2:26">
      <c r="B677" s="14"/>
      <c r="C677" s="15"/>
      <c r="D677" s="10"/>
      <c r="E677" s="16"/>
      <c r="F677" s="17"/>
      <c r="G677" s="18"/>
      <c r="H677" s="18"/>
      <c r="I677" s="18"/>
      <c r="J677" s="19"/>
      <c r="K677" s="18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2:26">
      <c r="B678" s="14"/>
      <c r="C678" s="15"/>
      <c r="D678" s="10"/>
      <c r="E678" s="16"/>
      <c r="F678" s="17"/>
      <c r="G678" s="18"/>
      <c r="H678" s="18"/>
      <c r="I678" s="18"/>
      <c r="J678" s="19"/>
      <c r="K678" s="18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2:26">
      <c r="B679" s="14"/>
      <c r="C679" s="15"/>
      <c r="D679" s="10"/>
      <c r="E679" s="16"/>
      <c r="F679" s="17"/>
      <c r="G679" s="18"/>
      <c r="H679" s="18"/>
      <c r="I679" s="18"/>
      <c r="J679" s="19"/>
      <c r="K679" s="18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2:26">
      <c r="B680" s="14"/>
      <c r="C680" s="15"/>
      <c r="D680" s="10"/>
      <c r="E680" s="16"/>
      <c r="F680" s="17"/>
      <c r="G680" s="18"/>
      <c r="H680" s="18"/>
      <c r="I680" s="18"/>
      <c r="J680" s="19"/>
      <c r="K680" s="18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2:26">
      <c r="B681" s="14"/>
      <c r="C681" s="15"/>
      <c r="D681" s="10"/>
      <c r="E681" s="16"/>
      <c r="F681" s="17"/>
      <c r="G681" s="18"/>
      <c r="H681" s="18"/>
      <c r="I681" s="18"/>
      <c r="J681" s="19"/>
      <c r="K681" s="18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2:26">
      <c r="B682" s="14"/>
      <c r="C682" s="15"/>
      <c r="D682" s="10"/>
      <c r="E682" s="16"/>
      <c r="F682" s="17"/>
      <c r="G682" s="18"/>
      <c r="H682" s="18"/>
      <c r="I682" s="18"/>
      <c r="J682" s="19"/>
      <c r="K682" s="18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2:26">
      <c r="B683" s="14"/>
      <c r="C683" s="15"/>
      <c r="D683" s="10"/>
      <c r="E683" s="16"/>
      <c r="F683" s="17"/>
      <c r="G683" s="18"/>
      <c r="H683" s="18"/>
      <c r="I683" s="18"/>
      <c r="J683" s="19"/>
      <c r="K683" s="18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2:26">
      <c r="B684" s="14"/>
      <c r="C684" s="15"/>
      <c r="D684" s="10"/>
      <c r="E684" s="16"/>
      <c r="F684" s="17"/>
      <c r="G684" s="18"/>
      <c r="H684" s="18"/>
      <c r="I684" s="18"/>
      <c r="J684" s="19"/>
      <c r="K684" s="18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2:26">
      <c r="B685" s="14"/>
      <c r="C685" s="15"/>
      <c r="D685" s="10"/>
      <c r="E685" s="16"/>
      <c r="F685" s="17"/>
      <c r="G685" s="18"/>
      <c r="H685" s="18"/>
      <c r="I685" s="18"/>
      <c r="J685" s="19"/>
      <c r="K685" s="18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2:26">
      <c r="B686" s="14"/>
      <c r="C686" s="15"/>
      <c r="D686" s="10"/>
      <c r="E686" s="16"/>
      <c r="F686" s="17"/>
      <c r="G686" s="18"/>
      <c r="H686" s="18"/>
      <c r="I686" s="18"/>
      <c r="J686" s="19"/>
      <c r="K686" s="18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2:26">
      <c r="B687" s="14"/>
      <c r="C687" s="15"/>
      <c r="D687" s="10"/>
      <c r="E687" s="16"/>
      <c r="F687" s="17"/>
      <c r="G687" s="18"/>
      <c r="H687" s="18"/>
      <c r="I687" s="18"/>
      <c r="J687" s="19"/>
      <c r="K687" s="18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2:26">
      <c r="B688" s="14"/>
      <c r="C688" s="15"/>
      <c r="D688" s="10"/>
      <c r="E688" s="16"/>
      <c r="F688" s="17"/>
      <c r="G688" s="18"/>
      <c r="H688" s="18"/>
      <c r="I688" s="18"/>
      <c r="J688" s="19"/>
      <c r="K688" s="18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2:26">
      <c r="B689" s="14"/>
      <c r="C689" s="15"/>
      <c r="D689" s="10"/>
      <c r="E689" s="16"/>
      <c r="F689" s="17"/>
      <c r="G689" s="18"/>
      <c r="H689" s="18"/>
      <c r="I689" s="18"/>
      <c r="J689" s="19"/>
      <c r="K689" s="18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2:26">
      <c r="B690" s="14"/>
      <c r="C690" s="15"/>
      <c r="D690" s="10"/>
      <c r="E690" s="16"/>
      <c r="F690" s="17"/>
      <c r="G690" s="18"/>
      <c r="H690" s="18"/>
      <c r="I690" s="18"/>
      <c r="J690" s="19"/>
      <c r="K690" s="18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2:26">
      <c r="B691" s="14"/>
      <c r="C691" s="15"/>
      <c r="D691" s="10"/>
      <c r="E691" s="16"/>
      <c r="F691" s="17"/>
      <c r="G691" s="18"/>
      <c r="H691" s="18"/>
      <c r="I691" s="18"/>
      <c r="J691" s="19"/>
      <c r="K691" s="18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2:26">
      <c r="B692" s="14"/>
      <c r="C692" s="15"/>
      <c r="D692" s="10"/>
      <c r="E692" s="16"/>
      <c r="F692" s="17"/>
      <c r="G692" s="18"/>
      <c r="H692" s="18"/>
      <c r="I692" s="18"/>
      <c r="J692" s="19"/>
      <c r="K692" s="18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2:26">
      <c r="B693" s="14"/>
      <c r="C693" s="15"/>
      <c r="D693" s="10"/>
      <c r="E693" s="16"/>
      <c r="F693" s="17"/>
      <c r="G693" s="18"/>
      <c r="H693" s="18"/>
      <c r="I693" s="18"/>
      <c r="J693" s="19"/>
      <c r="K693" s="18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2:26">
      <c r="B694" s="14"/>
      <c r="C694" s="15"/>
      <c r="D694" s="10"/>
      <c r="E694" s="16"/>
      <c r="F694" s="17"/>
      <c r="G694" s="18"/>
      <c r="H694" s="18"/>
      <c r="I694" s="18"/>
      <c r="J694" s="19"/>
      <c r="K694" s="18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2:26">
      <c r="B695" s="14"/>
      <c r="C695" s="15"/>
      <c r="D695" s="10"/>
      <c r="E695" s="16"/>
      <c r="F695" s="17"/>
      <c r="G695" s="18"/>
      <c r="H695" s="18"/>
      <c r="I695" s="18"/>
      <c r="J695" s="19"/>
      <c r="K695" s="18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2:26">
      <c r="B696" s="14"/>
      <c r="C696" s="15"/>
      <c r="D696" s="10"/>
      <c r="E696" s="16"/>
      <c r="F696" s="17"/>
      <c r="G696" s="18"/>
      <c r="H696" s="18"/>
      <c r="I696" s="18"/>
      <c r="J696" s="19"/>
      <c r="K696" s="18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2:26">
      <c r="B697" s="14"/>
      <c r="C697" s="15"/>
      <c r="D697" s="10"/>
      <c r="E697" s="16"/>
      <c r="F697" s="17"/>
      <c r="G697" s="18"/>
      <c r="H697" s="18"/>
      <c r="I697" s="18"/>
      <c r="J697" s="19"/>
      <c r="K697" s="18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2:26">
      <c r="B698" s="14"/>
      <c r="C698" s="15"/>
      <c r="D698" s="10"/>
      <c r="E698" s="16"/>
      <c r="F698" s="17"/>
      <c r="G698" s="18"/>
      <c r="H698" s="18"/>
      <c r="I698" s="18"/>
      <c r="J698" s="19"/>
      <c r="K698" s="18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2:26">
      <c r="B699" s="14"/>
      <c r="C699" s="15"/>
      <c r="D699" s="10"/>
      <c r="E699" s="16"/>
      <c r="F699" s="17"/>
      <c r="G699" s="18"/>
      <c r="H699" s="18"/>
      <c r="I699" s="18"/>
      <c r="J699" s="19"/>
      <c r="K699" s="18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2:26">
      <c r="B700" s="14"/>
      <c r="C700" s="15"/>
      <c r="D700" s="10"/>
      <c r="E700" s="16"/>
      <c r="F700" s="17"/>
      <c r="G700" s="18"/>
      <c r="H700" s="18"/>
      <c r="I700" s="18"/>
      <c r="J700" s="19"/>
      <c r="K700" s="18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2:26">
      <c r="B701" s="14"/>
      <c r="C701" s="15"/>
      <c r="D701" s="10"/>
      <c r="E701" s="16"/>
      <c r="F701" s="17"/>
      <c r="G701" s="18"/>
      <c r="H701" s="18"/>
      <c r="I701" s="18"/>
      <c r="J701" s="19"/>
      <c r="K701" s="18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2:26">
      <c r="B702" s="14"/>
      <c r="C702" s="15"/>
      <c r="D702" s="10"/>
      <c r="E702" s="16"/>
      <c r="F702" s="17"/>
      <c r="G702" s="18"/>
      <c r="H702" s="18"/>
      <c r="I702" s="18"/>
      <c r="J702" s="19"/>
      <c r="K702" s="18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2:26">
      <c r="B703" s="14"/>
      <c r="C703" s="15"/>
      <c r="D703" s="10"/>
      <c r="E703" s="16"/>
      <c r="F703" s="17"/>
      <c r="G703" s="18"/>
      <c r="H703" s="18"/>
      <c r="I703" s="18"/>
      <c r="J703" s="19"/>
      <c r="K703" s="18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2:26">
      <c r="B704" s="14"/>
      <c r="C704" s="15"/>
      <c r="D704" s="10"/>
      <c r="E704" s="16"/>
      <c r="F704" s="17"/>
      <c r="G704" s="18"/>
      <c r="H704" s="18"/>
      <c r="I704" s="18"/>
      <c r="J704" s="19"/>
      <c r="K704" s="18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2:26">
      <c r="B705" s="14"/>
      <c r="C705" s="15"/>
      <c r="D705" s="10"/>
      <c r="E705" s="16"/>
      <c r="F705" s="17"/>
      <c r="G705" s="18"/>
      <c r="H705" s="18"/>
      <c r="I705" s="18"/>
      <c r="J705" s="19"/>
      <c r="K705" s="18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2:26">
      <c r="B706" s="14"/>
      <c r="C706" s="15"/>
      <c r="D706" s="10"/>
      <c r="E706" s="16"/>
      <c r="F706" s="17"/>
      <c r="G706" s="18"/>
      <c r="H706" s="18"/>
      <c r="I706" s="18"/>
      <c r="J706" s="19"/>
      <c r="K706" s="18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2:26">
      <c r="B707" s="14"/>
      <c r="C707" s="15"/>
      <c r="D707" s="10"/>
      <c r="E707" s="16"/>
      <c r="F707" s="17"/>
      <c r="G707" s="18"/>
      <c r="H707" s="18"/>
      <c r="I707" s="18"/>
      <c r="J707" s="19"/>
      <c r="K707" s="18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2:26">
      <c r="B708" s="14"/>
      <c r="C708" s="15"/>
      <c r="D708" s="10"/>
      <c r="E708" s="16"/>
      <c r="F708" s="17"/>
      <c r="G708" s="18"/>
      <c r="H708" s="18"/>
      <c r="I708" s="18"/>
      <c r="J708" s="19"/>
      <c r="K708" s="18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2:26">
      <c r="B709" s="14"/>
      <c r="C709" s="15"/>
      <c r="D709" s="10"/>
      <c r="E709" s="16"/>
      <c r="F709" s="17"/>
      <c r="G709" s="18"/>
      <c r="H709" s="18"/>
      <c r="I709" s="18"/>
      <c r="J709" s="19"/>
      <c r="K709" s="18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2:26">
      <c r="B710" s="14"/>
      <c r="C710" s="15"/>
      <c r="D710" s="10"/>
      <c r="E710" s="16"/>
      <c r="F710" s="17"/>
      <c r="G710" s="18"/>
      <c r="H710" s="18"/>
      <c r="I710" s="18"/>
      <c r="J710" s="19"/>
      <c r="K710" s="18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2:26">
      <c r="B711" s="14"/>
      <c r="C711" s="15"/>
      <c r="D711" s="10"/>
      <c r="E711" s="16"/>
      <c r="F711" s="17"/>
      <c r="G711" s="18"/>
      <c r="H711" s="18"/>
      <c r="I711" s="18"/>
      <c r="J711" s="19"/>
      <c r="K711" s="18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2:26">
      <c r="B712" s="14"/>
      <c r="C712" s="15"/>
      <c r="D712" s="10"/>
      <c r="E712" s="16"/>
      <c r="F712" s="17"/>
      <c r="G712" s="18"/>
      <c r="H712" s="18"/>
      <c r="I712" s="18"/>
      <c r="J712" s="19"/>
      <c r="K712" s="18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2:26">
      <c r="B713" s="14"/>
      <c r="C713" s="15"/>
      <c r="D713" s="10"/>
      <c r="E713" s="16"/>
      <c r="F713" s="17"/>
      <c r="G713" s="18"/>
      <c r="H713" s="18"/>
      <c r="I713" s="18"/>
      <c r="J713" s="19"/>
      <c r="K713" s="18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2:26">
      <c r="B714" s="14"/>
      <c r="C714" s="15"/>
      <c r="D714" s="10"/>
      <c r="E714" s="16"/>
      <c r="F714" s="17"/>
      <c r="G714" s="18"/>
      <c r="H714" s="18"/>
      <c r="I714" s="18"/>
      <c r="J714" s="19"/>
      <c r="K714" s="18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2:26">
      <c r="B715" s="14"/>
      <c r="C715" s="15"/>
      <c r="D715" s="10"/>
      <c r="E715" s="16"/>
      <c r="F715" s="17"/>
      <c r="G715" s="18"/>
      <c r="H715" s="18"/>
      <c r="I715" s="18"/>
      <c r="J715" s="19"/>
      <c r="K715" s="18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2:26">
      <c r="B716" s="14"/>
      <c r="C716" s="15"/>
      <c r="D716" s="10"/>
      <c r="E716" s="16"/>
      <c r="F716" s="17"/>
      <c r="G716" s="18"/>
      <c r="H716" s="18"/>
      <c r="I716" s="18"/>
      <c r="J716" s="19"/>
      <c r="K716" s="18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2:26">
      <c r="B717" s="14"/>
      <c r="C717" s="15"/>
      <c r="D717" s="10"/>
      <c r="E717" s="16"/>
      <c r="F717" s="17"/>
      <c r="G717" s="18"/>
      <c r="H717" s="18"/>
      <c r="I717" s="18"/>
      <c r="J717" s="19"/>
      <c r="K717" s="18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2:26">
      <c r="B718" s="14"/>
      <c r="C718" s="15"/>
      <c r="D718" s="10"/>
      <c r="E718" s="16"/>
      <c r="F718" s="17"/>
      <c r="G718" s="18"/>
      <c r="H718" s="18"/>
      <c r="I718" s="18"/>
      <c r="J718" s="19"/>
      <c r="K718" s="18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2:26">
      <c r="B719" s="14"/>
      <c r="C719" s="15"/>
      <c r="D719" s="10"/>
      <c r="E719" s="16"/>
      <c r="F719" s="17"/>
      <c r="G719" s="18"/>
      <c r="H719" s="18"/>
      <c r="I719" s="18"/>
      <c r="J719" s="19"/>
      <c r="K719" s="18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2:26">
      <c r="B720" s="14"/>
      <c r="C720" s="15"/>
      <c r="D720" s="10"/>
      <c r="E720" s="16"/>
      <c r="F720" s="17"/>
      <c r="G720" s="18"/>
      <c r="H720" s="18"/>
      <c r="I720" s="18"/>
      <c r="J720" s="19"/>
      <c r="K720" s="18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2:26">
      <c r="B721" s="14"/>
      <c r="C721" s="15"/>
      <c r="D721" s="10"/>
      <c r="E721" s="16"/>
      <c r="F721" s="17"/>
      <c r="G721" s="18"/>
      <c r="H721" s="18"/>
      <c r="I721" s="18"/>
      <c r="J721" s="19"/>
      <c r="K721" s="18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2:26">
      <c r="B722" s="14"/>
      <c r="C722" s="15"/>
      <c r="D722" s="10"/>
      <c r="E722" s="16"/>
      <c r="F722" s="17"/>
      <c r="G722" s="18"/>
      <c r="H722" s="18"/>
      <c r="I722" s="18"/>
      <c r="J722" s="19"/>
      <c r="K722" s="18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2:26">
      <c r="B723" s="14"/>
      <c r="C723" s="15"/>
      <c r="D723" s="10"/>
      <c r="E723" s="16"/>
      <c r="F723" s="17"/>
      <c r="G723" s="18"/>
      <c r="H723" s="18"/>
      <c r="I723" s="18"/>
      <c r="J723" s="19"/>
      <c r="K723" s="18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2:26">
      <c r="B724" s="14"/>
      <c r="C724" s="15"/>
      <c r="D724" s="10"/>
      <c r="E724" s="16"/>
      <c r="F724" s="17"/>
      <c r="G724" s="18"/>
      <c r="H724" s="18"/>
      <c r="I724" s="18"/>
      <c r="J724" s="19"/>
      <c r="K724" s="18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2:26">
      <c r="B725" s="14"/>
      <c r="C725" s="15"/>
      <c r="D725" s="10"/>
      <c r="E725" s="16"/>
      <c r="F725" s="17"/>
      <c r="G725" s="18"/>
      <c r="H725" s="18"/>
      <c r="I725" s="18"/>
      <c r="J725" s="19"/>
      <c r="K725" s="18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2:26">
      <c r="B726" s="14"/>
      <c r="C726" s="15"/>
      <c r="D726" s="10"/>
      <c r="E726" s="16"/>
      <c r="F726" s="17"/>
      <c r="G726" s="18"/>
      <c r="H726" s="18"/>
      <c r="I726" s="18"/>
      <c r="J726" s="19"/>
      <c r="K726" s="18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2:26">
      <c r="B727" s="14"/>
      <c r="C727" s="15"/>
      <c r="D727" s="10"/>
      <c r="E727" s="16"/>
      <c r="F727" s="17"/>
      <c r="G727" s="18"/>
      <c r="H727" s="18"/>
      <c r="I727" s="18"/>
      <c r="J727" s="19"/>
      <c r="K727" s="18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2:26">
      <c r="B728" s="14"/>
      <c r="C728" s="15"/>
      <c r="D728" s="10"/>
      <c r="E728" s="16"/>
      <c r="F728" s="17"/>
      <c r="G728" s="18"/>
      <c r="H728" s="18"/>
      <c r="I728" s="18"/>
      <c r="J728" s="19"/>
      <c r="K728" s="18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2:26">
      <c r="B729" s="14"/>
      <c r="C729" s="15"/>
      <c r="D729" s="10"/>
      <c r="E729" s="16"/>
      <c r="F729" s="17"/>
      <c r="G729" s="18"/>
      <c r="H729" s="18"/>
      <c r="I729" s="18"/>
      <c r="J729" s="19"/>
      <c r="K729" s="18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2:26">
      <c r="B730" s="14"/>
      <c r="C730" s="15"/>
      <c r="D730" s="10"/>
      <c r="E730" s="16"/>
      <c r="F730" s="17"/>
      <c r="G730" s="18"/>
      <c r="H730" s="18"/>
      <c r="I730" s="18"/>
      <c r="J730" s="19"/>
      <c r="K730" s="18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2:26">
      <c r="B731" s="14"/>
      <c r="C731" s="15"/>
      <c r="D731" s="10"/>
      <c r="E731" s="16"/>
      <c r="F731" s="17"/>
      <c r="G731" s="18"/>
      <c r="H731" s="18"/>
      <c r="I731" s="18"/>
      <c r="J731" s="19"/>
      <c r="K731" s="18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2:26">
      <c r="B732" s="14"/>
      <c r="C732" s="15"/>
      <c r="D732" s="10"/>
      <c r="E732" s="16"/>
      <c r="F732" s="17"/>
      <c r="G732" s="18"/>
      <c r="H732" s="18"/>
      <c r="I732" s="18"/>
      <c r="J732" s="19"/>
      <c r="K732" s="18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2:26">
      <c r="B733" s="14"/>
      <c r="C733" s="15"/>
      <c r="D733" s="10"/>
      <c r="E733" s="16"/>
      <c r="F733" s="17"/>
      <c r="G733" s="18"/>
      <c r="H733" s="18"/>
      <c r="I733" s="18"/>
      <c r="J733" s="19"/>
      <c r="K733" s="18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2:26">
      <c r="B734" s="14"/>
      <c r="C734" s="15"/>
      <c r="D734" s="10"/>
      <c r="E734" s="16"/>
      <c r="F734" s="17"/>
      <c r="G734" s="18"/>
      <c r="H734" s="18"/>
      <c r="I734" s="18"/>
      <c r="J734" s="19"/>
      <c r="K734" s="18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2:26">
      <c r="B735" s="14"/>
      <c r="C735" s="15"/>
      <c r="D735" s="10"/>
      <c r="E735" s="16"/>
      <c r="F735" s="17"/>
      <c r="G735" s="18"/>
      <c r="H735" s="18"/>
      <c r="I735" s="18"/>
      <c r="J735" s="19"/>
      <c r="K735" s="18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2:26">
      <c r="B736" s="14"/>
      <c r="C736" s="15"/>
      <c r="D736" s="10"/>
      <c r="E736" s="16"/>
      <c r="F736" s="17"/>
      <c r="G736" s="18"/>
      <c r="H736" s="18"/>
      <c r="I736" s="18"/>
      <c r="J736" s="19"/>
      <c r="K736" s="18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2:26">
      <c r="B737" s="14"/>
      <c r="C737" s="15"/>
      <c r="D737" s="10"/>
      <c r="E737" s="16"/>
      <c r="F737" s="17"/>
      <c r="G737" s="18"/>
      <c r="H737" s="18"/>
      <c r="I737" s="18"/>
      <c r="J737" s="19"/>
      <c r="K737" s="18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2:26">
      <c r="B738" s="14"/>
      <c r="C738" s="15"/>
      <c r="D738" s="10"/>
      <c r="E738" s="16"/>
      <c r="F738" s="17"/>
      <c r="G738" s="18"/>
      <c r="H738" s="18"/>
      <c r="I738" s="18"/>
      <c r="J738" s="19"/>
      <c r="K738" s="18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2:26">
      <c r="B739" s="14"/>
      <c r="C739" s="15"/>
      <c r="D739" s="10"/>
      <c r="E739" s="16"/>
      <c r="F739" s="17"/>
      <c r="G739" s="18"/>
      <c r="H739" s="18"/>
      <c r="I739" s="18"/>
      <c r="J739" s="19"/>
      <c r="K739" s="18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2:26">
      <c r="B740" s="14"/>
      <c r="C740" s="15"/>
      <c r="D740" s="10"/>
      <c r="E740" s="16"/>
      <c r="F740" s="17"/>
      <c r="G740" s="18"/>
      <c r="H740" s="18"/>
      <c r="I740" s="18"/>
      <c r="J740" s="19"/>
      <c r="K740" s="18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2:26">
      <c r="B741" s="14"/>
      <c r="C741" s="15"/>
      <c r="D741" s="10"/>
      <c r="E741" s="16"/>
      <c r="F741" s="17"/>
      <c r="G741" s="18"/>
      <c r="H741" s="18"/>
      <c r="I741" s="18"/>
      <c r="J741" s="19"/>
      <c r="K741" s="18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2:26">
      <c r="B742" s="14"/>
      <c r="C742" s="15"/>
      <c r="D742" s="10"/>
      <c r="E742" s="16"/>
      <c r="F742" s="17"/>
      <c r="G742" s="18"/>
      <c r="H742" s="18"/>
      <c r="I742" s="18"/>
      <c r="J742" s="19"/>
      <c r="K742" s="18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2:26">
      <c r="B743" s="14"/>
      <c r="C743" s="15"/>
      <c r="D743" s="10"/>
      <c r="E743" s="16"/>
      <c r="F743" s="17"/>
      <c r="G743" s="18"/>
      <c r="H743" s="18"/>
      <c r="I743" s="18"/>
      <c r="J743" s="19"/>
      <c r="K743" s="18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2:26">
      <c r="B744" s="14"/>
      <c r="C744" s="15"/>
      <c r="D744" s="10"/>
      <c r="E744" s="16"/>
      <c r="F744" s="17"/>
      <c r="G744" s="18"/>
      <c r="H744" s="18"/>
      <c r="I744" s="18"/>
      <c r="J744" s="19"/>
      <c r="K744" s="18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2:26">
      <c r="B745" s="14"/>
      <c r="C745" s="15"/>
      <c r="D745" s="10"/>
      <c r="E745" s="16"/>
      <c r="F745" s="17"/>
      <c r="G745" s="18"/>
      <c r="H745" s="18"/>
      <c r="I745" s="18"/>
      <c r="J745" s="19"/>
      <c r="K745" s="18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2:26">
      <c r="B746" s="14"/>
      <c r="C746" s="15"/>
      <c r="D746" s="10"/>
      <c r="E746" s="16"/>
      <c r="F746" s="17"/>
      <c r="G746" s="18"/>
      <c r="H746" s="18"/>
      <c r="I746" s="18"/>
      <c r="J746" s="19"/>
      <c r="K746" s="18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2:26">
      <c r="B747" s="14"/>
      <c r="C747" s="15"/>
      <c r="D747" s="10"/>
      <c r="E747" s="16"/>
      <c r="F747" s="17"/>
      <c r="G747" s="18"/>
      <c r="H747" s="18"/>
      <c r="I747" s="18"/>
      <c r="J747" s="19"/>
      <c r="K747" s="18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2:26">
      <c r="B748" s="14"/>
      <c r="C748" s="15"/>
      <c r="D748" s="10"/>
      <c r="E748" s="16"/>
      <c r="F748" s="17"/>
      <c r="G748" s="18"/>
      <c r="H748" s="18"/>
      <c r="I748" s="18"/>
      <c r="J748" s="19"/>
      <c r="K748" s="18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2:26">
      <c r="B749" s="14"/>
      <c r="C749" s="15"/>
      <c r="D749" s="10"/>
      <c r="E749" s="16"/>
      <c r="F749" s="17"/>
      <c r="G749" s="18"/>
      <c r="H749" s="18"/>
      <c r="I749" s="18"/>
      <c r="J749" s="19"/>
      <c r="K749" s="18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2:26">
      <c r="B750" s="14"/>
      <c r="C750" s="15"/>
      <c r="D750" s="10"/>
      <c r="E750" s="16"/>
      <c r="F750" s="17"/>
      <c r="G750" s="18"/>
      <c r="H750" s="18"/>
      <c r="I750" s="18"/>
      <c r="J750" s="19"/>
      <c r="K750" s="18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2:26">
      <c r="B751" s="14"/>
      <c r="C751" s="15"/>
      <c r="D751" s="10"/>
      <c r="E751" s="16"/>
      <c r="F751" s="17"/>
      <c r="G751" s="18"/>
      <c r="H751" s="18"/>
      <c r="I751" s="18"/>
      <c r="J751" s="19"/>
      <c r="K751" s="18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2:26">
      <c r="B752" s="14"/>
      <c r="C752" s="15"/>
      <c r="D752" s="10"/>
      <c r="E752" s="16"/>
      <c r="F752" s="17"/>
      <c r="G752" s="18"/>
      <c r="H752" s="18"/>
      <c r="I752" s="18"/>
      <c r="J752" s="19"/>
      <c r="K752" s="18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2:26">
      <c r="B753" s="14"/>
      <c r="C753" s="15"/>
      <c r="D753" s="10"/>
      <c r="E753" s="16"/>
      <c r="F753" s="17"/>
      <c r="G753" s="18"/>
      <c r="H753" s="18"/>
      <c r="I753" s="18"/>
      <c r="J753" s="19"/>
      <c r="K753" s="18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2:26">
      <c r="B754" s="14"/>
      <c r="C754" s="15"/>
      <c r="D754" s="10"/>
      <c r="E754" s="16"/>
      <c r="F754" s="17"/>
      <c r="G754" s="18"/>
      <c r="H754" s="18"/>
      <c r="I754" s="18"/>
      <c r="J754" s="19"/>
      <c r="K754" s="18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2:26">
      <c r="B755" s="14"/>
      <c r="C755" s="15"/>
      <c r="D755" s="10"/>
      <c r="E755" s="16"/>
      <c r="F755" s="17"/>
      <c r="G755" s="18"/>
      <c r="H755" s="18"/>
      <c r="I755" s="18"/>
      <c r="J755" s="19"/>
      <c r="K755" s="18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2:26">
      <c r="B756" s="14"/>
      <c r="C756" s="15"/>
      <c r="D756" s="10"/>
      <c r="E756" s="16"/>
      <c r="F756" s="17"/>
      <c r="G756" s="18"/>
      <c r="H756" s="18"/>
      <c r="I756" s="18"/>
      <c r="J756" s="19"/>
      <c r="K756" s="18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2:26">
      <c r="B757" s="14"/>
      <c r="C757" s="15"/>
      <c r="D757" s="10"/>
      <c r="E757" s="16"/>
      <c r="F757" s="17"/>
      <c r="G757" s="18"/>
      <c r="H757" s="18"/>
      <c r="I757" s="18"/>
      <c r="J757" s="19"/>
      <c r="K757" s="18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2:26">
      <c r="B758" s="14"/>
      <c r="C758" s="15"/>
      <c r="D758" s="10"/>
      <c r="E758" s="16"/>
      <c r="F758" s="17"/>
      <c r="G758" s="18"/>
      <c r="H758" s="18"/>
      <c r="I758" s="18"/>
      <c r="J758" s="19"/>
      <c r="K758" s="18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2:26">
      <c r="B759" s="14"/>
      <c r="C759" s="15"/>
      <c r="D759" s="10"/>
      <c r="E759" s="16"/>
      <c r="F759" s="17"/>
      <c r="G759" s="18"/>
      <c r="H759" s="18"/>
      <c r="I759" s="18"/>
      <c r="J759" s="19"/>
      <c r="K759" s="18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2:26">
      <c r="B760" s="14"/>
      <c r="C760" s="15"/>
      <c r="D760" s="10"/>
      <c r="E760" s="16"/>
      <c r="F760" s="17"/>
      <c r="G760" s="18"/>
      <c r="H760" s="18"/>
      <c r="I760" s="18"/>
      <c r="J760" s="19"/>
      <c r="K760" s="18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2:26">
      <c r="B761" s="14"/>
      <c r="C761" s="15"/>
      <c r="D761" s="10"/>
      <c r="E761" s="16"/>
      <c r="F761" s="17"/>
      <c r="G761" s="18"/>
      <c r="H761" s="18"/>
      <c r="I761" s="18"/>
      <c r="J761" s="19"/>
      <c r="K761" s="18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2:26">
      <c r="B762" s="14"/>
      <c r="C762" s="15"/>
      <c r="D762" s="10"/>
      <c r="E762" s="16"/>
      <c r="F762" s="17"/>
      <c r="G762" s="18"/>
      <c r="H762" s="18"/>
      <c r="I762" s="18"/>
      <c r="J762" s="19"/>
      <c r="K762" s="18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2:26">
      <c r="B763" s="14"/>
      <c r="C763" s="15"/>
      <c r="D763" s="10"/>
      <c r="E763" s="16"/>
      <c r="F763" s="17"/>
      <c r="G763" s="18"/>
      <c r="H763" s="18"/>
      <c r="I763" s="18"/>
      <c r="J763" s="19"/>
      <c r="K763" s="18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2:26">
      <c r="B764" s="14"/>
      <c r="C764" s="15"/>
      <c r="D764" s="10"/>
      <c r="E764" s="16"/>
      <c r="F764" s="17"/>
      <c r="G764" s="18"/>
      <c r="H764" s="18"/>
      <c r="I764" s="18"/>
      <c r="J764" s="19"/>
      <c r="K764" s="18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2:26">
      <c r="B765" s="14"/>
      <c r="C765" s="15"/>
      <c r="D765" s="10"/>
      <c r="E765" s="16"/>
      <c r="F765" s="17"/>
      <c r="G765" s="18"/>
      <c r="H765" s="18"/>
      <c r="I765" s="18"/>
      <c r="J765" s="19"/>
      <c r="K765" s="18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2:26">
      <c r="B766" s="14"/>
      <c r="C766" s="15"/>
      <c r="D766" s="10"/>
      <c r="E766" s="16"/>
      <c r="F766" s="17"/>
      <c r="G766" s="18"/>
      <c r="H766" s="18"/>
      <c r="I766" s="18"/>
      <c r="J766" s="19"/>
      <c r="K766" s="18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2:26">
      <c r="B767" s="14"/>
      <c r="C767" s="15"/>
      <c r="D767" s="10"/>
      <c r="E767" s="16"/>
      <c r="F767" s="17"/>
      <c r="G767" s="18"/>
      <c r="H767" s="18"/>
      <c r="I767" s="18"/>
      <c r="J767" s="19"/>
      <c r="K767" s="18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2:26">
      <c r="B768" s="14"/>
      <c r="C768" s="15"/>
      <c r="D768" s="10"/>
      <c r="E768" s="16"/>
      <c r="F768" s="17"/>
      <c r="G768" s="18"/>
      <c r="H768" s="18"/>
      <c r="I768" s="18"/>
      <c r="J768" s="19"/>
      <c r="K768" s="18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2:26">
      <c r="B769" s="14"/>
      <c r="C769" s="15"/>
      <c r="D769" s="10"/>
      <c r="E769" s="16"/>
      <c r="F769" s="17"/>
      <c r="G769" s="18"/>
      <c r="H769" s="18"/>
      <c r="I769" s="18"/>
      <c r="J769" s="19"/>
      <c r="K769" s="18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2:26">
      <c r="B770" s="14"/>
      <c r="C770" s="15"/>
      <c r="D770" s="10"/>
      <c r="E770" s="16"/>
      <c r="F770" s="17"/>
      <c r="G770" s="18"/>
      <c r="H770" s="18"/>
      <c r="I770" s="18"/>
      <c r="J770" s="19"/>
      <c r="K770" s="18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2:26">
      <c r="B771" s="14"/>
      <c r="C771" s="15"/>
      <c r="D771" s="10"/>
      <c r="E771" s="16"/>
      <c r="F771" s="17"/>
      <c r="G771" s="18"/>
      <c r="H771" s="18"/>
      <c r="I771" s="18"/>
      <c r="J771" s="19"/>
      <c r="K771" s="18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2:26">
      <c r="B772" s="14"/>
      <c r="C772" s="15"/>
      <c r="D772" s="10"/>
      <c r="E772" s="16"/>
      <c r="F772" s="17"/>
      <c r="G772" s="18"/>
      <c r="H772" s="18"/>
      <c r="I772" s="18"/>
      <c r="J772" s="19"/>
      <c r="K772" s="18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2:26">
      <c r="B773" s="14"/>
      <c r="C773" s="15"/>
      <c r="D773" s="10"/>
      <c r="E773" s="16"/>
      <c r="F773" s="17"/>
      <c r="G773" s="18"/>
      <c r="H773" s="18"/>
      <c r="I773" s="18"/>
      <c r="J773" s="19"/>
      <c r="K773" s="18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2:26">
      <c r="B774" s="14"/>
      <c r="C774" s="15"/>
      <c r="D774" s="10"/>
      <c r="E774" s="16"/>
      <c r="F774" s="17"/>
      <c r="G774" s="18"/>
      <c r="H774" s="18"/>
      <c r="I774" s="18"/>
      <c r="J774" s="19"/>
      <c r="K774" s="18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2:26">
      <c r="B775" s="14"/>
      <c r="C775" s="15"/>
      <c r="D775" s="10"/>
      <c r="E775" s="16"/>
      <c r="F775" s="17"/>
      <c r="G775" s="18"/>
      <c r="H775" s="18"/>
      <c r="I775" s="18"/>
      <c r="J775" s="19"/>
      <c r="K775" s="18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2:26">
      <c r="B776" s="14"/>
      <c r="C776" s="15"/>
      <c r="D776" s="10"/>
      <c r="E776" s="16"/>
      <c r="F776" s="17"/>
      <c r="G776" s="18"/>
      <c r="H776" s="18"/>
      <c r="I776" s="18"/>
      <c r="J776" s="19"/>
      <c r="K776" s="18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2:26">
      <c r="B777" s="14"/>
      <c r="C777" s="15"/>
      <c r="D777" s="10"/>
      <c r="E777" s="16"/>
      <c r="F777" s="17"/>
      <c r="G777" s="18"/>
      <c r="H777" s="18"/>
      <c r="I777" s="18"/>
      <c r="J777" s="19"/>
      <c r="K777" s="18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2:26">
      <c r="B778" s="14"/>
      <c r="C778" s="15"/>
      <c r="D778" s="10"/>
      <c r="E778" s="16"/>
      <c r="F778" s="17"/>
      <c r="G778" s="18"/>
      <c r="H778" s="18"/>
      <c r="I778" s="18"/>
      <c r="J778" s="19"/>
      <c r="K778" s="18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2:26">
      <c r="B779" s="14"/>
      <c r="C779" s="15"/>
      <c r="D779" s="10"/>
      <c r="E779" s="16"/>
      <c r="F779" s="17"/>
      <c r="G779" s="18"/>
      <c r="H779" s="18"/>
      <c r="I779" s="18"/>
      <c r="J779" s="19"/>
      <c r="K779" s="18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2:26">
      <c r="B780" s="14"/>
      <c r="C780" s="15"/>
      <c r="D780" s="10"/>
      <c r="E780" s="16"/>
      <c r="F780" s="17"/>
      <c r="G780" s="18"/>
      <c r="H780" s="18"/>
      <c r="I780" s="18"/>
      <c r="J780" s="19"/>
      <c r="K780" s="18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2:26">
      <c r="B781" s="14"/>
      <c r="C781" s="15"/>
      <c r="D781" s="10"/>
      <c r="E781" s="16"/>
      <c r="F781" s="17"/>
      <c r="G781" s="18"/>
      <c r="H781" s="18"/>
      <c r="I781" s="18"/>
      <c r="J781" s="19"/>
      <c r="K781" s="18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2:26">
      <c r="B782" s="14"/>
      <c r="C782" s="15"/>
      <c r="D782" s="10"/>
      <c r="E782" s="16"/>
      <c r="F782" s="17"/>
      <c r="G782" s="18"/>
      <c r="H782" s="18"/>
      <c r="I782" s="18"/>
      <c r="J782" s="19"/>
      <c r="K782" s="18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2:26">
      <c r="B783" s="14"/>
      <c r="C783" s="15"/>
      <c r="D783" s="10"/>
      <c r="E783" s="16"/>
      <c r="F783" s="17"/>
      <c r="G783" s="18"/>
      <c r="H783" s="18"/>
      <c r="I783" s="18"/>
      <c r="J783" s="19"/>
      <c r="K783" s="18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2:26">
      <c r="B784" s="14"/>
      <c r="C784" s="15"/>
      <c r="D784" s="10"/>
      <c r="E784" s="16"/>
      <c r="F784" s="17"/>
      <c r="G784" s="18"/>
      <c r="H784" s="18"/>
      <c r="I784" s="18"/>
      <c r="J784" s="19"/>
      <c r="K784" s="18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2:26">
      <c r="B785" s="14"/>
      <c r="C785" s="15"/>
      <c r="D785" s="10"/>
      <c r="E785" s="16"/>
      <c r="F785" s="17"/>
      <c r="G785" s="18"/>
      <c r="H785" s="18"/>
      <c r="I785" s="18"/>
      <c r="J785" s="19"/>
      <c r="K785" s="18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2:26">
      <c r="B786" s="14"/>
      <c r="C786" s="15"/>
      <c r="D786" s="10"/>
      <c r="E786" s="16"/>
      <c r="F786" s="17"/>
      <c r="G786" s="18"/>
      <c r="H786" s="18"/>
      <c r="I786" s="18"/>
      <c r="J786" s="19"/>
      <c r="K786" s="18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2:26">
      <c r="B787" s="14"/>
      <c r="C787" s="15"/>
      <c r="D787" s="10"/>
      <c r="E787" s="16"/>
      <c r="F787" s="17"/>
      <c r="G787" s="18"/>
      <c r="H787" s="18"/>
      <c r="I787" s="18"/>
      <c r="J787" s="19"/>
      <c r="K787" s="18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2:26">
      <c r="B788" s="14"/>
      <c r="C788" s="15"/>
      <c r="D788" s="10"/>
      <c r="E788" s="16"/>
      <c r="F788" s="17"/>
      <c r="G788" s="18"/>
      <c r="H788" s="18"/>
      <c r="I788" s="18"/>
      <c r="J788" s="19"/>
      <c r="K788" s="18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2:26">
      <c r="B789" s="14"/>
      <c r="C789" s="15"/>
      <c r="D789" s="10"/>
      <c r="E789" s="16"/>
      <c r="F789" s="17"/>
      <c r="G789" s="18"/>
      <c r="H789" s="18"/>
      <c r="I789" s="18"/>
      <c r="J789" s="19"/>
      <c r="K789" s="18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2:26">
      <c r="B790" s="14"/>
      <c r="C790" s="15"/>
      <c r="D790" s="10"/>
      <c r="E790" s="16"/>
      <c r="F790" s="17"/>
      <c r="G790" s="18"/>
      <c r="H790" s="18"/>
      <c r="I790" s="18"/>
      <c r="J790" s="19"/>
      <c r="K790" s="18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2:26">
      <c r="B791" s="14"/>
      <c r="C791" s="15"/>
      <c r="D791" s="10"/>
      <c r="E791" s="16"/>
      <c r="F791" s="17"/>
      <c r="G791" s="18"/>
      <c r="H791" s="18"/>
      <c r="I791" s="18"/>
      <c r="J791" s="19"/>
      <c r="K791" s="18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2:26">
      <c r="B792" s="14"/>
      <c r="C792" s="15"/>
      <c r="D792" s="10"/>
      <c r="E792" s="16"/>
      <c r="F792" s="17"/>
      <c r="G792" s="18"/>
      <c r="H792" s="18"/>
      <c r="I792" s="18"/>
      <c r="J792" s="19"/>
      <c r="K792" s="18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2:26">
      <c r="B793" s="14"/>
      <c r="C793" s="15"/>
      <c r="D793" s="10"/>
      <c r="E793" s="16"/>
      <c r="F793" s="17"/>
      <c r="G793" s="18"/>
      <c r="H793" s="18"/>
      <c r="I793" s="18"/>
      <c r="J793" s="19"/>
      <c r="K793" s="18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2:26">
      <c r="B794" s="14"/>
      <c r="C794" s="15"/>
      <c r="D794" s="10"/>
      <c r="E794" s="16"/>
      <c r="F794" s="17"/>
      <c r="G794" s="18"/>
      <c r="H794" s="18"/>
      <c r="I794" s="18"/>
      <c r="J794" s="19"/>
      <c r="K794" s="18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2:26">
      <c r="B795" s="14"/>
      <c r="C795" s="15"/>
      <c r="D795" s="10"/>
      <c r="E795" s="16"/>
      <c r="F795" s="17"/>
      <c r="G795" s="18"/>
      <c r="H795" s="18"/>
      <c r="I795" s="18"/>
      <c r="J795" s="19"/>
      <c r="K795" s="18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2:26">
      <c r="B796" s="14"/>
      <c r="C796" s="15"/>
      <c r="D796" s="10"/>
      <c r="E796" s="16"/>
      <c r="F796" s="17"/>
      <c r="G796" s="18"/>
      <c r="H796" s="18"/>
      <c r="I796" s="18"/>
      <c r="J796" s="19"/>
      <c r="K796" s="18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2:26">
      <c r="B797" s="14"/>
      <c r="C797" s="15"/>
      <c r="D797" s="10"/>
      <c r="E797" s="16"/>
      <c r="F797" s="17"/>
      <c r="G797" s="18"/>
      <c r="H797" s="18"/>
      <c r="I797" s="18"/>
      <c r="J797" s="19"/>
      <c r="K797" s="18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2:26">
      <c r="B798" s="14"/>
      <c r="C798" s="15"/>
      <c r="D798" s="10"/>
      <c r="E798" s="16"/>
      <c r="F798" s="17"/>
      <c r="G798" s="18"/>
      <c r="H798" s="18"/>
      <c r="I798" s="18"/>
      <c r="J798" s="19"/>
      <c r="K798" s="18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2:26">
      <c r="B799" s="14"/>
      <c r="C799" s="15"/>
      <c r="D799" s="10"/>
      <c r="E799" s="16"/>
      <c r="F799" s="17"/>
      <c r="G799" s="18"/>
      <c r="H799" s="18"/>
      <c r="I799" s="18"/>
      <c r="J799" s="19"/>
      <c r="K799" s="18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2:26">
      <c r="B800" s="14"/>
      <c r="C800" s="15"/>
      <c r="D800" s="10"/>
      <c r="E800" s="16"/>
      <c r="F800" s="17"/>
      <c r="G800" s="18"/>
      <c r="H800" s="18"/>
      <c r="I800" s="18"/>
      <c r="J800" s="19"/>
      <c r="K800" s="18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2:26">
      <c r="B801" s="14"/>
      <c r="C801" s="15"/>
      <c r="D801" s="10"/>
      <c r="E801" s="16"/>
      <c r="F801" s="17"/>
      <c r="G801" s="18"/>
      <c r="H801" s="18"/>
      <c r="I801" s="18"/>
      <c r="J801" s="19"/>
      <c r="K801" s="18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2:26">
      <c r="B802" s="14"/>
      <c r="C802" s="15"/>
      <c r="D802" s="10"/>
      <c r="E802" s="16"/>
      <c r="F802" s="17"/>
      <c r="G802" s="18"/>
      <c r="H802" s="18"/>
      <c r="I802" s="18"/>
      <c r="J802" s="19"/>
      <c r="K802" s="18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2:26">
      <c r="B803" s="14"/>
      <c r="C803" s="15"/>
      <c r="D803" s="10"/>
      <c r="E803" s="16"/>
      <c r="F803" s="17"/>
      <c r="G803" s="18"/>
      <c r="H803" s="18"/>
      <c r="I803" s="18"/>
      <c r="J803" s="19"/>
      <c r="K803" s="18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2:26">
      <c r="B804" s="14"/>
      <c r="C804" s="15"/>
      <c r="D804" s="10"/>
      <c r="E804" s="16"/>
      <c r="F804" s="17"/>
      <c r="G804" s="18"/>
      <c r="H804" s="18"/>
      <c r="I804" s="18"/>
      <c r="J804" s="19"/>
      <c r="K804" s="18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2:26">
      <c r="B805" s="14"/>
      <c r="C805" s="15"/>
      <c r="D805" s="10"/>
      <c r="E805" s="16"/>
      <c r="F805" s="17"/>
      <c r="G805" s="18"/>
      <c r="H805" s="18"/>
      <c r="I805" s="18"/>
      <c r="J805" s="19"/>
      <c r="K805" s="18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2:26">
      <c r="B806" s="14"/>
      <c r="C806" s="15"/>
      <c r="D806" s="10"/>
      <c r="E806" s="16"/>
      <c r="F806" s="17"/>
      <c r="G806" s="18"/>
      <c r="H806" s="18"/>
      <c r="I806" s="18"/>
      <c r="J806" s="19"/>
      <c r="K806" s="18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2:26">
      <c r="B807" s="14"/>
      <c r="C807" s="15"/>
      <c r="D807" s="10"/>
      <c r="E807" s="16"/>
      <c r="F807" s="17"/>
      <c r="G807" s="18"/>
      <c r="H807" s="18"/>
      <c r="I807" s="18"/>
      <c r="J807" s="19"/>
      <c r="K807" s="18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2:26">
      <c r="B808" s="14"/>
      <c r="C808" s="15"/>
      <c r="D808" s="10"/>
      <c r="E808" s="16"/>
      <c r="F808" s="17"/>
      <c r="G808" s="18"/>
      <c r="H808" s="18"/>
      <c r="I808" s="18"/>
      <c r="J808" s="19"/>
      <c r="K808" s="18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2:26">
      <c r="B809" s="14"/>
      <c r="C809" s="15"/>
      <c r="D809" s="10"/>
      <c r="E809" s="16"/>
      <c r="F809" s="17"/>
      <c r="G809" s="18"/>
      <c r="H809" s="18"/>
      <c r="I809" s="18"/>
      <c r="J809" s="19"/>
      <c r="K809" s="18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2:26">
      <c r="B810" s="14"/>
      <c r="C810" s="15"/>
      <c r="D810" s="10"/>
      <c r="E810" s="16"/>
      <c r="F810" s="17"/>
      <c r="G810" s="18"/>
      <c r="H810" s="18"/>
      <c r="I810" s="18"/>
      <c r="J810" s="19"/>
      <c r="K810" s="18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2:26">
      <c r="B811" s="14"/>
      <c r="C811" s="15"/>
      <c r="D811" s="10"/>
      <c r="E811" s="16"/>
      <c r="F811" s="17"/>
      <c r="G811" s="18"/>
      <c r="H811" s="18"/>
      <c r="I811" s="18"/>
      <c r="J811" s="19"/>
      <c r="K811" s="18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2:26">
      <c r="B812" s="14"/>
      <c r="C812" s="15"/>
      <c r="D812" s="10"/>
      <c r="E812" s="16"/>
      <c r="F812" s="17"/>
      <c r="G812" s="18"/>
      <c r="H812" s="18"/>
      <c r="I812" s="18"/>
      <c r="J812" s="19"/>
      <c r="K812" s="18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2:26">
      <c r="B813" s="14"/>
      <c r="C813" s="15"/>
      <c r="D813" s="10"/>
      <c r="E813" s="16"/>
      <c r="F813" s="17"/>
      <c r="G813" s="18"/>
      <c r="H813" s="18"/>
      <c r="I813" s="18"/>
      <c r="J813" s="19"/>
      <c r="K813" s="18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2:26">
      <c r="B814" s="14"/>
      <c r="C814" s="15"/>
      <c r="D814" s="10"/>
      <c r="E814" s="16"/>
      <c r="F814" s="17"/>
      <c r="G814" s="18"/>
      <c r="H814" s="18"/>
      <c r="I814" s="18"/>
      <c r="J814" s="19"/>
      <c r="K814" s="18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2:26">
      <c r="B815" s="14"/>
      <c r="C815" s="15"/>
      <c r="D815" s="10"/>
      <c r="E815" s="16"/>
      <c r="F815" s="17"/>
      <c r="G815" s="18"/>
      <c r="H815" s="18"/>
      <c r="I815" s="18"/>
      <c r="J815" s="19"/>
      <c r="K815" s="18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2:26">
      <c r="B816" s="14"/>
      <c r="C816" s="15"/>
      <c r="D816" s="10"/>
      <c r="E816" s="16"/>
      <c r="F816" s="17"/>
      <c r="G816" s="18"/>
      <c r="H816" s="18"/>
      <c r="I816" s="18"/>
      <c r="J816" s="19"/>
      <c r="K816" s="18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2:26">
      <c r="B817" s="14"/>
      <c r="C817" s="15"/>
      <c r="D817" s="10"/>
      <c r="E817" s="16"/>
      <c r="F817" s="17"/>
      <c r="G817" s="18"/>
      <c r="H817" s="18"/>
      <c r="I817" s="18"/>
      <c r="J817" s="19"/>
      <c r="K817" s="18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2:26">
      <c r="B818" s="14"/>
      <c r="C818" s="15"/>
      <c r="D818" s="10"/>
      <c r="E818" s="16"/>
      <c r="F818" s="17"/>
      <c r="G818" s="18"/>
      <c r="H818" s="18"/>
      <c r="I818" s="18"/>
      <c r="J818" s="19"/>
      <c r="K818" s="18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2:26">
      <c r="B819" s="14"/>
      <c r="C819" s="15"/>
      <c r="D819" s="10"/>
      <c r="E819" s="16"/>
      <c r="F819" s="17"/>
      <c r="G819" s="18"/>
      <c r="H819" s="18"/>
      <c r="I819" s="18"/>
      <c r="J819" s="19"/>
      <c r="K819" s="18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2:26">
      <c r="B820" s="14"/>
      <c r="C820" s="15"/>
      <c r="D820" s="10"/>
      <c r="E820" s="16"/>
      <c r="F820" s="17"/>
      <c r="G820" s="18"/>
      <c r="H820" s="18"/>
      <c r="I820" s="18"/>
      <c r="J820" s="19"/>
      <c r="K820" s="18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2:26">
      <c r="B821" s="14"/>
      <c r="C821" s="15"/>
      <c r="D821" s="10"/>
      <c r="E821" s="16"/>
      <c r="F821" s="17"/>
      <c r="G821" s="18"/>
      <c r="H821" s="18"/>
      <c r="I821" s="18"/>
      <c r="J821" s="19"/>
      <c r="K821" s="18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2:26">
      <c r="B822" s="14"/>
      <c r="C822" s="15"/>
      <c r="D822" s="10"/>
      <c r="E822" s="16"/>
      <c r="F822" s="17"/>
      <c r="G822" s="18"/>
      <c r="H822" s="18"/>
      <c r="I822" s="18"/>
      <c r="J822" s="19"/>
      <c r="K822" s="18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2:26">
      <c r="B823" s="14"/>
      <c r="C823" s="15"/>
      <c r="D823" s="10"/>
      <c r="E823" s="16"/>
      <c r="F823" s="17"/>
      <c r="G823" s="18"/>
      <c r="H823" s="18"/>
      <c r="I823" s="18"/>
      <c r="J823" s="19"/>
      <c r="K823" s="18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2:26">
      <c r="B824" s="14"/>
      <c r="C824" s="15"/>
      <c r="D824" s="10"/>
      <c r="E824" s="16"/>
      <c r="F824" s="17"/>
      <c r="G824" s="18"/>
      <c r="H824" s="18"/>
      <c r="I824" s="18"/>
      <c r="J824" s="19"/>
      <c r="K824" s="18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2:26">
      <c r="B825" s="14"/>
      <c r="C825" s="15"/>
      <c r="D825" s="10"/>
      <c r="E825" s="16"/>
      <c r="F825" s="17"/>
      <c r="G825" s="18"/>
      <c r="H825" s="18"/>
      <c r="I825" s="18"/>
      <c r="J825" s="19"/>
      <c r="K825" s="18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2:26">
      <c r="B826" s="14"/>
      <c r="C826" s="15"/>
      <c r="D826" s="10"/>
      <c r="E826" s="16"/>
      <c r="F826" s="17"/>
      <c r="G826" s="18"/>
      <c r="H826" s="18"/>
      <c r="I826" s="18"/>
      <c r="J826" s="19"/>
      <c r="K826" s="18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2:26">
      <c r="B827" s="14"/>
      <c r="C827" s="15"/>
      <c r="D827" s="10"/>
      <c r="E827" s="16"/>
      <c r="F827" s="17"/>
      <c r="G827" s="18"/>
      <c r="H827" s="18"/>
      <c r="I827" s="18"/>
      <c r="J827" s="19"/>
      <c r="K827" s="18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2:26">
      <c r="B828" s="14"/>
      <c r="C828" s="15"/>
      <c r="D828" s="10"/>
      <c r="E828" s="16"/>
      <c r="F828" s="17"/>
      <c r="G828" s="18"/>
      <c r="H828" s="18"/>
      <c r="I828" s="18"/>
      <c r="J828" s="19"/>
      <c r="K828" s="18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2:26">
      <c r="B829" s="14"/>
      <c r="C829" s="15"/>
      <c r="D829" s="10"/>
      <c r="E829" s="16"/>
      <c r="F829" s="17"/>
      <c r="G829" s="18"/>
      <c r="H829" s="18"/>
      <c r="I829" s="18"/>
      <c r="J829" s="19"/>
      <c r="K829" s="18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2:26">
      <c r="B830" s="14"/>
      <c r="C830" s="15"/>
      <c r="D830" s="10"/>
      <c r="E830" s="16"/>
      <c r="F830" s="17"/>
      <c r="G830" s="18"/>
      <c r="H830" s="18"/>
      <c r="I830" s="18"/>
      <c r="J830" s="19"/>
      <c r="K830" s="18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2:26">
      <c r="B831" s="14"/>
      <c r="C831" s="15"/>
      <c r="D831" s="10"/>
      <c r="E831" s="16"/>
      <c r="F831" s="17"/>
      <c r="G831" s="18"/>
      <c r="H831" s="18"/>
      <c r="I831" s="18"/>
      <c r="J831" s="19"/>
      <c r="K831" s="18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2:26">
      <c r="B832" s="14"/>
      <c r="C832" s="15"/>
      <c r="D832" s="10"/>
      <c r="E832" s="16"/>
      <c r="F832" s="17"/>
      <c r="G832" s="18"/>
      <c r="H832" s="18"/>
      <c r="I832" s="18"/>
      <c r="J832" s="19"/>
      <c r="K832" s="18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2:26">
      <c r="B833" s="14"/>
      <c r="C833" s="15"/>
      <c r="D833" s="10"/>
      <c r="E833" s="16"/>
      <c r="F833" s="17"/>
      <c r="G833" s="18"/>
      <c r="H833" s="18"/>
      <c r="I833" s="18"/>
      <c r="J833" s="19"/>
      <c r="K833" s="18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2:26">
      <c r="B834" s="14"/>
      <c r="C834" s="15"/>
      <c r="D834" s="10"/>
      <c r="E834" s="16"/>
      <c r="F834" s="17"/>
      <c r="G834" s="18"/>
      <c r="H834" s="18"/>
      <c r="I834" s="18"/>
      <c r="J834" s="19"/>
      <c r="K834" s="18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2:26">
      <c r="B835" s="14"/>
      <c r="C835" s="15"/>
      <c r="D835" s="10"/>
      <c r="E835" s="16"/>
      <c r="F835" s="17"/>
      <c r="G835" s="18"/>
      <c r="H835" s="18"/>
      <c r="I835" s="18"/>
      <c r="J835" s="19"/>
      <c r="K835" s="18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2:26">
      <c r="B836" s="14"/>
      <c r="C836" s="15"/>
      <c r="D836" s="10"/>
      <c r="E836" s="16"/>
      <c r="F836" s="17"/>
      <c r="G836" s="18"/>
      <c r="H836" s="18"/>
      <c r="I836" s="18"/>
      <c r="J836" s="19"/>
      <c r="K836" s="18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2:26">
      <c r="B837" s="14"/>
      <c r="C837" s="15"/>
      <c r="D837" s="10"/>
      <c r="E837" s="16"/>
      <c r="F837" s="17"/>
      <c r="G837" s="18"/>
      <c r="H837" s="18"/>
      <c r="I837" s="18"/>
      <c r="J837" s="19"/>
      <c r="K837" s="18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2:26">
      <c r="B838" s="14"/>
      <c r="C838" s="15"/>
      <c r="D838" s="10"/>
      <c r="E838" s="16"/>
      <c r="F838" s="17"/>
      <c r="G838" s="18"/>
      <c r="H838" s="18"/>
      <c r="I838" s="18"/>
      <c r="J838" s="19"/>
      <c r="K838" s="18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2:26">
      <c r="B839" s="14"/>
      <c r="C839" s="15"/>
      <c r="D839" s="10"/>
      <c r="E839" s="16"/>
      <c r="F839" s="17"/>
      <c r="G839" s="18"/>
      <c r="H839" s="18"/>
      <c r="I839" s="18"/>
      <c r="J839" s="19"/>
      <c r="K839" s="18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2:26">
      <c r="B840" s="14"/>
      <c r="C840" s="15"/>
      <c r="D840" s="10"/>
      <c r="E840" s="16"/>
      <c r="F840" s="17"/>
      <c r="G840" s="18"/>
      <c r="H840" s="18"/>
      <c r="I840" s="18"/>
      <c r="J840" s="19"/>
      <c r="K840" s="18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2:26">
      <c r="B841" s="14"/>
      <c r="C841" s="15"/>
      <c r="D841" s="10"/>
      <c r="E841" s="16"/>
      <c r="F841" s="17"/>
      <c r="G841" s="18"/>
      <c r="H841" s="18"/>
      <c r="I841" s="18"/>
      <c r="J841" s="19"/>
      <c r="K841" s="18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2:26">
      <c r="B842" s="14"/>
      <c r="C842" s="15"/>
      <c r="D842" s="10"/>
      <c r="E842" s="16"/>
      <c r="F842" s="17"/>
      <c r="G842" s="18"/>
      <c r="H842" s="18"/>
      <c r="I842" s="18"/>
      <c r="J842" s="19"/>
      <c r="K842" s="18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2:26">
      <c r="B843" s="14"/>
      <c r="C843" s="15"/>
      <c r="D843" s="10"/>
      <c r="E843" s="16"/>
      <c r="F843" s="17"/>
      <c r="G843" s="18"/>
      <c r="H843" s="18"/>
      <c r="I843" s="18"/>
      <c r="J843" s="19"/>
      <c r="K843" s="18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2:26">
      <c r="B844" s="14"/>
      <c r="C844" s="15"/>
      <c r="D844" s="10"/>
      <c r="E844" s="16"/>
      <c r="F844" s="17"/>
      <c r="G844" s="18"/>
      <c r="H844" s="18"/>
      <c r="I844" s="18"/>
      <c r="J844" s="19"/>
      <c r="K844" s="18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2:26">
      <c r="B845" s="14"/>
      <c r="C845" s="15"/>
      <c r="D845" s="10"/>
      <c r="E845" s="16"/>
      <c r="F845" s="17"/>
      <c r="G845" s="18"/>
      <c r="H845" s="18"/>
      <c r="I845" s="18"/>
      <c r="J845" s="19"/>
      <c r="K845" s="18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2:26">
      <c r="B846" s="14"/>
      <c r="C846" s="15"/>
      <c r="D846" s="10"/>
      <c r="E846" s="16"/>
      <c r="F846" s="17"/>
      <c r="G846" s="18"/>
      <c r="H846" s="18"/>
      <c r="I846" s="18"/>
      <c r="J846" s="19"/>
      <c r="K846" s="18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2:26">
      <c r="B847" s="14"/>
      <c r="C847" s="15"/>
      <c r="D847" s="10"/>
      <c r="E847" s="16"/>
      <c r="F847" s="17"/>
      <c r="G847" s="18"/>
      <c r="H847" s="18"/>
      <c r="I847" s="18"/>
      <c r="J847" s="19"/>
      <c r="K847" s="18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2:26">
      <c r="B848" s="14"/>
      <c r="C848" s="15"/>
      <c r="D848" s="10"/>
      <c r="E848" s="16"/>
      <c r="F848" s="17"/>
      <c r="G848" s="18"/>
      <c r="H848" s="18"/>
      <c r="I848" s="18"/>
      <c r="J848" s="19"/>
      <c r="K848" s="18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2:26">
      <c r="B849" s="14"/>
      <c r="C849" s="15"/>
      <c r="D849" s="10"/>
      <c r="E849" s="16"/>
      <c r="F849" s="17"/>
      <c r="G849" s="18"/>
      <c r="H849" s="18"/>
      <c r="I849" s="18"/>
      <c r="J849" s="19"/>
      <c r="K849" s="18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2:26">
      <c r="B850" s="14"/>
      <c r="C850" s="15"/>
      <c r="D850" s="10"/>
      <c r="E850" s="16"/>
      <c r="F850" s="17"/>
      <c r="G850" s="18"/>
      <c r="H850" s="18"/>
      <c r="I850" s="18"/>
      <c r="J850" s="19"/>
      <c r="K850" s="18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2:26">
      <c r="B851" s="14"/>
      <c r="C851" s="15"/>
      <c r="D851" s="10"/>
      <c r="E851" s="16"/>
      <c r="F851" s="17"/>
      <c r="G851" s="18"/>
      <c r="H851" s="18"/>
      <c r="I851" s="18"/>
      <c r="J851" s="19"/>
      <c r="K851" s="18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2:26">
      <c r="B852" s="14"/>
      <c r="C852" s="15"/>
      <c r="D852" s="10"/>
      <c r="E852" s="16"/>
      <c r="F852" s="17"/>
      <c r="G852" s="18"/>
      <c r="H852" s="18"/>
      <c r="I852" s="18"/>
      <c r="J852" s="19"/>
      <c r="K852" s="18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2:26">
      <c r="B853" s="14"/>
      <c r="C853" s="15"/>
      <c r="D853" s="10"/>
      <c r="E853" s="16"/>
      <c r="F853" s="17"/>
      <c r="G853" s="18"/>
      <c r="H853" s="18"/>
      <c r="I853" s="18"/>
      <c r="J853" s="19"/>
      <c r="K853" s="18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2:26">
      <c r="B854" s="14"/>
      <c r="C854" s="15"/>
      <c r="D854" s="10"/>
      <c r="E854" s="16"/>
      <c r="F854" s="17"/>
      <c r="G854" s="18"/>
      <c r="H854" s="18"/>
      <c r="I854" s="18"/>
      <c r="J854" s="19"/>
      <c r="K854" s="18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2:26">
      <c r="B855" s="14"/>
      <c r="C855" s="15"/>
      <c r="D855" s="10"/>
      <c r="E855" s="16"/>
      <c r="F855" s="17"/>
      <c r="G855" s="18"/>
      <c r="H855" s="18"/>
      <c r="I855" s="18"/>
      <c r="J855" s="19"/>
      <c r="K855" s="18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2:26">
      <c r="B856" s="14"/>
      <c r="C856" s="15"/>
      <c r="D856" s="10"/>
      <c r="E856" s="16"/>
      <c r="F856" s="17"/>
      <c r="G856" s="18"/>
      <c r="H856" s="18"/>
      <c r="I856" s="18"/>
      <c r="J856" s="19"/>
      <c r="K856" s="18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2:26">
      <c r="B857" s="14"/>
      <c r="C857" s="15"/>
      <c r="D857" s="10"/>
      <c r="E857" s="16"/>
      <c r="F857" s="17"/>
      <c r="G857" s="18"/>
      <c r="H857" s="18"/>
      <c r="I857" s="18"/>
      <c r="J857" s="19"/>
      <c r="K857" s="18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2:26">
      <c r="B858" s="14"/>
      <c r="C858" s="15"/>
      <c r="D858" s="10"/>
      <c r="E858" s="16"/>
      <c r="F858" s="17"/>
      <c r="G858" s="18"/>
      <c r="H858" s="18"/>
      <c r="I858" s="18"/>
      <c r="J858" s="19"/>
      <c r="K858" s="18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2:26">
      <c r="B859" s="14"/>
      <c r="C859" s="15"/>
      <c r="D859" s="10"/>
      <c r="E859" s="16"/>
      <c r="F859" s="17"/>
      <c r="G859" s="18"/>
      <c r="H859" s="18"/>
      <c r="I859" s="18"/>
      <c r="J859" s="19"/>
      <c r="K859" s="18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2:26">
      <c r="B860" s="14"/>
      <c r="C860" s="15"/>
      <c r="D860" s="10"/>
      <c r="E860" s="16"/>
      <c r="F860" s="17"/>
      <c r="G860" s="18"/>
      <c r="H860" s="18"/>
      <c r="I860" s="18"/>
      <c r="J860" s="19"/>
      <c r="K860" s="18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2:26">
      <c r="B861" s="14"/>
      <c r="C861" s="15"/>
      <c r="D861" s="10"/>
      <c r="E861" s="16"/>
      <c r="F861" s="17"/>
      <c r="G861" s="18"/>
      <c r="H861" s="18"/>
      <c r="I861" s="18"/>
      <c r="J861" s="19"/>
      <c r="K861" s="18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2:26">
      <c r="B862" s="14"/>
      <c r="C862" s="15"/>
      <c r="D862" s="10"/>
      <c r="E862" s="16"/>
      <c r="F862" s="17"/>
      <c r="G862" s="18"/>
      <c r="H862" s="18"/>
      <c r="I862" s="18"/>
      <c r="J862" s="19"/>
      <c r="K862" s="18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2:26">
      <c r="B863" s="14"/>
      <c r="C863" s="15"/>
      <c r="D863" s="10"/>
      <c r="E863" s="16"/>
      <c r="F863" s="17"/>
      <c r="G863" s="18"/>
      <c r="H863" s="18"/>
      <c r="I863" s="18"/>
      <c r="J863" s="19"/>
      <c r="K863" s="18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2:26">
      <c r="B864" s="14"/>
      <c r="C864" s="15"/>
      <c r="D864" s="10"/>
      <c r="E864" s="16"/>
      <c r="F864" s="17"/>
      <c r="G864" s="18"/>
      <c r="H864" s="18"/>
      <c r="I864" s="18"/>
      <c r="J864" s="19"/>
      <c r="K864" s="18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2:26">
      <c r="B865" s="14"/>
      <c r="C865" s="15"/>
      <c r="D865" s="10"/>
      <c r="E865" s="16"/>
      <c r="F865" s="17"/>
      <c r="G865" s="18"/>
      <c r="H865" s="18"/>
      <c r="I865" s="18"/>
      <c r="J865" s="19"/>
      <c r="K865" s="18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2:26">
      <c r="B866" s="14"/>
      <c r="C866" s="15"/>
      <c r="D866" s="10"/>
      <c r="E866" s="16"/>
      <c r="F866" s="17"/>
      <c r="G866" s="18"/>
      <c r="H866" s="18"/>
      <c r="I866" s="18"/>
      <c r="J866" s="19"/>
      <c r="K866" s="18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2:26">
      <c r="B867" s="14"/>
      <c r="C867" s="15"/>
      <c r="D867" s="10"/>
      <c r="E867" s="16"/>
      <c r="F867" s="17"/>
      <c r="G867" s="18"/>
      <c r="H867" s="18"/>
      <c r="I867" s="18"/>
      <c r="J867" s="19"/>
      <c r="K867" s="18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2:26">
      <c r="B868" s="14"/>
      <c r="C868" s="15"/>
      <c r="D868" s="10"/>
      <c r="E868" s="16"/>
      <c r="F868" s="17"/>
      <c r="G868" s="18"/>
      <c r="H868" s="18"/>
      <c r="I868" s="18"/>
      <c r="J868" s="19"/>
      <c r="K868" s="18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2:26">
      <c r="B869" s="14"/>
      <c r="C869" s="15"/>
      <c r="D869" s="10"/>
      <c r="E869" s="16"/>
      <c r="F869" s="17"/>
      <c r="G869" s="18"/>
      <c r="H869" s="18"/>
      <c r="I869" s="18"/>
      <c r="J869" s="19"/>
      <c r="K869" s="18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2:26">
      <c r="B870" s="14"/>
      <c r="C870" s="15"/>
      <c r="D870" s="10"/>
      <c r="E870" s="16"/>
      <c r="F870" s="17"/>
      <c r="G870" s="18"/>
      <c r="H870" s="18"/>
      <c r="I870" s="18"/>
      <c r="J870" s="19"/>
      <c r="K870" s="18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2:26">
      <c r="B871" s="14"/>
      <c r="C871" s="15"/>
      <c r="D871" s="10"/>
      <c r="E871" s="16"/>
      <c r="F871" s="17"/>
      <c r="G871" s="18"/>
      <c r="H871" s="18"/>
      <c r="I871" s="18"/>
      <c r="J871" s="19"/>
      <c r="K871" s="18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2:26">
      <c r="B872" s="14"/>
      <c r="C872" s="15"/>
      <c r="D872" s="10"/>
      <c r="E872" s="16"/>
      <c r="F872" s="17"/>
      <c r="G872" s="18"/>
      <c r="H872" s="18"/>
      <c r="I872" s="18"/>
      <c r="J872" s="19"/>
      <c r="K872" s="18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2:26">
      <c r="B873" s="14"/>
      <c r="C873" s="15"/>
      <c r="D873" s="10"/>
      <c r="E873" s="16"/>
      <c r="F873" s="17"/>
      <c r="G873" s="18"/>
      <c r="H873" s="18"/>
      <c r="I873" s="18"/>
      <c r="J873" s="19"/>
      <c r="K873" s="18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2:26">
      <c r="B874" s="14"/>
      <c r="C874" s="15"/>
      <c r="D874" s="10"/>
      <c r="E874" s="16"/>
      <c r="F874" s="17"/>
      <c r="G874" s="18"/>
      <c r="H874" s="18"/>
      <c r="I874" s="18"/>
      <c r="J874" s="19"/>
      <c r="K874" s="18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2:26">
      <c r="B875" s="14"/>
      <c r="C875" s="15"/>
      <c r="D875" s="10"/>
      <c r="E875" s="16"/>
      <c r="F875" s="17"/>
      <c r="G875" s="18"/>
      <c r="H875" s="18"/>
      <c r="I875" s="18"/>
      <c r="J875" s="19"/>
      <c r="K875" s="18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2:26">
      <c r="B876" s="14"/>
      <c r="C876" s="15"/>
      <c r="D876" s="10"/>
      <c r="E876" s="16"/>
      <c r="F876" s="17"/>
      <c r="G876" s="18"/>
      <c r="H876" s="18"/>
      <c r="I876" s="18"/>
      <c r="J876" s="19"/>
      <c r="K876" s="18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2:26">
      <c r="B877" s="14"/>
      <c r="C877" s="15"/>
      <c r="D877" s="10"/>
      <c r="E877" s="16"/>
      <c r="F877" s="17"/>
      <c r="G877" s="18"/>
      <c r="H877" s="18"/>
      <c r="I877" s="18"/>
      <c r="J877" s="19"/>
      <c r="K877" s="18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2:26">
      <c r="B878" s="14"/>
      <c r="C878" s="15"/>
      <c r="D878" s="10"/>
      <c r="E878" s="16"/>
      <c r="F878" s="17"/>
      <c r="G878" s="18"/>
      <c r="H878" s="18"/>
      <c r="I878" s="18"/>
      <c r="J878" s="19"/>
      <c r="K878" s="18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2:26">
      <c r="B879" s="14"/>
      <c r="C879" s="15"/>
      <c r="D879" s="10"/>
      <c r="E879" s="16"/>
      <c r="F879" s="17"/>
      <c r="G879" s="18"/>
      <c r="H879" s="18"/>
      <c r="I879" s="18"/>
      <c r="J879" s="19"/>
      <c r="K879" s="18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2:26">
      <c r="B880" s="14"/>
      <c r="C880" s="15"/>
      <c r="D880" s="10"/>
      <c r="E880" s="16"/>
      <c r="F880" s="17"/>
      <c r="G880" s="18"/>
      <c r="H880" s="18"/>
      <c r="I880" s="18"/>
      <c r="J880" s="19"/>
      <c r="K880" s="18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2:26">
      <c r="B881" s="14"/>
      <c r="C881" s="15"/>
      <c r="D881" s="10"/>
      <c r="E881" s="16"/>
      <c r="F881" s="17"/>
      <c r="G881" s="18"/>
      <c r="H881" s="18"/>
      <c r="I881" s="18"/>
      <c r="J881" s="19"/>
      <c r="K881" s="18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2:26">
      <c r="B882" s="14"/>
      <c r="C882" s="15"/>
      <c r="D882" s="10"/>
      <c r="E882" s="16"/>
      <c r="F882" s="17"/>
      <c r="G882" s="18"/>
      <c r="H882" s="18"/>
      <c r="I882" s="18"/>
      <c r="J882" s="19"/>
      <c r="K882" s="18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2:26">
      <c r="B883" s="14"/>
      <c r="C883" s="15"/>
      <c r="D883" s="10"/>
      <c r="E883" s="16"/>
      <c r="F883" s="17"/>
      <c r="G883" s="18"/>
      <c r="H883" s="18"/>
      <c r="I883" s="18"/>
      <c r="J883" s="19"/>
      <c r="K883" s="18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2:26">
      <c r="B884" s="14"/>
      <c r="C884" s="15"/>
      <c r="D884" s="10"/>
      <c r="E884" s="16"/>
      <c r="F884" s="17"/>
      <c r="G884" s="18"/>
      <c r="H884" s="18"/>
      <c r="I884" s="18"/>
      <c r="J884" s="19"/>
      <c r="K884" s="18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2:26">
      <c r="B885" s="14"/>
      <c r="C885" s="15"/>
      <c r="D885" s="10"/>
      <c r="E885" s="16"/>
      <c r="F885" s="17"/>
      <c r="G885" s="18"/>
      <c r="H885" s="18"/>
      <c r="I885" s="18"/>
      <c r="J885" s="19"/>
      <c r="K885" s="18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2:26">
      <c r="B886" s="14"/>
      <c r="C886" s="15"/>
      <c r="D886" s="10"/>
      <c r="E886" s="16"/>
      <c r="F886" s="17"/>
      <c r="G886" s="18"/>
      <c r="H886" s="18"/>
      <c r="I886" s="18"/>
      <c r="J886" s="19"/>
      <c r="K886" s="18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2:26">
      <c r="B887" s="14"/>
      <c r="C887" s="15"/>
      <c r="D887" s="10"/>
      <c r="E887" s="16"/>
      <c r="F887" s="17"/>
      <c r="G887" s="18"/>
      <c r="H887" s="18"/>
      <c r="I887" s="18"/>
      <c r="J887" s="19"/>
      <c r="K887" s="18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2:26">
      <c r="B888" s="14"/>
      <c r="C888" s="15"/>
      <c r="D888" s="10"/>
      <c r="E888" s="16"/>
      <c r="F888" s="17"/>
      <c r="G888" s="18"/>
      <c r="H888" s="18"/>
      <c r="I888" s="18"/>
      <c r="J888" s="19"/>
      <c r="K888" s="18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2:26">
      <c r="B889" s="14"/>
      <c r="C889" s="15"/>
      <c r="D889" s="10"/>
      <c r="E889" s="16"/>
      <c r="F889" s="17"/>
      <c r="G889" s="18"/>
      <c r="H889" s="18"/>
      <c r="I889" s="18"/>
      <c r="J889" s="19"/>
      <c r="K889" s="18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2:26">
      <c r="B890" s="14"/>
      <c r="C890" s="15"/>
      <c r="D890" s="10"/>
      <c r="E890" s="16"/>
      <c r="F890" s="17"/>
      <c r="G890" s="18"/>
      <c r="H890" s="18"/>
      <c r="I890" s="18"/>
      <c r="J890" s="19"/>
      <c r="K890" s="18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2:26">
      <c r="B891" s="14"/>
      <c r="C891" s="15"/>
      <c r="D891" s="10"/>
      <c r="E891" s="16"/>
      <c r="F891" s="17"/>
      <c r="G891" s="18"/>
      <c r="H891" s="18"/>
      <c r="I891" s="18"/>
      <c r="J891" s="19"/>
      <c r="K891" s="18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2:26">
      <c r="B892" s="14"/>
      <c r="C892" s="15"/>
      <c r="D892" s="10"/>
      <c r="E892" s="16"/>
      <c r="F892" s="17"/>
      <c r="G892" s="18"/>
      <c r="H892" s="18"/>
      <c r="I892" s="18"/>
      <c r="J892" s="19"/>
      <c r="K892" s="18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2:26">
      <c r="B893" s="14"/>
      <c r="C893" s="15"/>
      <c r="D893" s="10"/>
      <c r="E893" s="16"/>
      <c r="F893" s="17"/>
      <c r="G893" s="18"/>
      <c r="H893" s="18"/>
      <c r="I893" s="18"/>
      <c r="J893" s="19"/>
      <c r="K893" s="18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2:26">
      <c r="B894" s="14"/>
      <c r="C894" s="15"/>
      <c r="D894" s="10"/>
      <c r="E894" s="16"/>
      <c r="F894" s="17"/>
      <c r="G894" s="18"/>
      <c r="H894" s="18"/>
      <c r="I894" s="18"/>
      <c r="J894" s="19"/>
      <c r="K894" s="18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2:26">
      <c r="B895" s="14"/>
      <c r="C895" s="15"/>
      <c r="D895" s="10"/>
      <c r="E895" s="16"/>
      <c r="F895" s="17"/>
      <c r="G895" s="18"/>
      <c r="H895" s="18"/>
      <c r="I895" s="18"/>
      <c r="J895" s="19"/>
      <c r="K895" s="18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2:26">
      <c r="B896" s="14"/>
      <c r="C896" s="15"/>
      <c r="D896" s="10"/>
      <c r="E896" s="16"/>
      <c r="F896" s="17"/>
      <c r="G896" s="18"/>
      <c r="H896" s="18"/>
      <c r="I896" s="18"/>
      <c r="J896" s="19"/>
      <c r="K896" s="18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2:26">
      <c r="B897" s="14"/>
      <c r="C897" s="15"/>
      <c r="D897" s="10"/>
      <c r="E897" s="16"/>
      <c r="F897" s="17"/>
      <c r="G897" s="18"/>
      <c r="H897" s="18"/>
      <c r="I897" s="18"/>
      <c r="J897" s="19"/>
      <c r="K897" s="18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2:26">
      <c r="B898" s="14"/>
      <c r="C898" s="15"/>
      <c r="D898" s="10"/>
      <c r="E898" s="16"/>
      <c r="F898" s="17"/>
      <c r="G898" s="18"/>
      <c r="H898" s="18"/>
      <c r="I898" s="18"/>
      <c r="J898" s="19"/>
      <c r="K898" s="18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2:26">
      <c r="B899" s="14"/>
      <c r="C899" s="15"/>
      <c r="D899" s="10"/>
      <c r="E899" s="16"/>
      <c r="F899" s="17"/>
      <c r="G899" s="18"/>
      <c r="H899" s="18"/>
      <c r="I899" s="18"/>
      <c r="J899" s="19"/>
      <c r="K899" s="18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2:26">
      <c r="B900" s="14"/>
      <c r="C900" s="15"/>
      <c r="D900" s="10"/>
      <c r="E900" s="16"/>
      <c r="F900" s="17"/>
      <c r="G900" s="18"/>
      <c r="H900" s="18"/>
      <c r="I900" s="18"/>
      <c r="J900" s="19"/>
      <c r="K900" s="18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2:26">
      <c r="B901" s="14"/>
      <c r="C901" s="15"/>
      <c r="D901" s="10"/>
      <c r="E901" s="16"/>
      <c r="F901" s="17"/>
      <c r="G901" s="18"/>
      <c r="H901" s="18"/>
      <c r="I901" s="18"/>
      <c r="J901" s="19"/>
      <c r="K901" s="18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2:26">
      <c r="B902" s="14"/>
      <c r="C902" s="15"/>
      <c r="D902" s="10"/>
      <c r="E902" s="16"/>
      <c r="F902" s="17"/>
      <c r="G902" s="18"/>
      <c r="H902" s="18"/>
      <c r="I902" s="18"/>
      <c r="J902" s="19"/>
      <c r="K902" s="18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2:26">
      <c r="B903" s="14"/>
      <c r="C903" s="15"/>
      <c r="D903" s="10"/>
      <c r="E903" s="16"/>
      <c r="F903" s="17"/>
      <c r="G903" s="18"/>
      <c r="H903" s="18"/>
      <c r="I903" s="18"/>
      <c r="J903" s="19"/>
      <c r="K903" s="18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2:26">
      <c r="B904" s="14"/>
      <c r="C904" s="15"/>
      <c r="D904" s="10"/>
      <c r="E904" s="16"/>
      <c r="F904" s="17"/>
      <c r="G904" s="18"/>
      <c r="H904" s="18"/>
      <c r="I904" s="18"/>
      <c r="J904" s="19"/>
      <c r="K904" s="18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2:26">
      <c r="B905" s="14"/>
      <c r="C905" s="15"/>
      <c r="D905" s="10"/>
      <c r="E905" s="16"/>
      <c r="F905" s="17"/>
      <c r="G905" s="18"/>
      <c r="H905" s="18"/>
      <c r="I905" s="18"/>
      <c r="J905" s="19"/>
      <c r="K905" s="18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2:26">
      <c r="B906" s="14"/>
      <c r="C906" s="15"/>
      <c r="D906" s="10"/>
      <c r="E906" s="16"/>
      <c r="F906" s="17"/>
      <c r="G906" s="18"/>
      <c r="H906" s="18"/>
      <c r="I906" s="18"/>
      <c r="J906" s="19"/>
      <c r="K906" s="18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2:26">
      <c r="B907" s="14"/>
      <c r="C907" s="15"/>
      <c r="D907" s="10"/>
      <c r="E907" s="16"/>
      <c r="F907" s="17"/>
      <c r="G907" s="18"/>
      <c r="H907" s="18"/>
      <c r="I907" s="18"/>
      <c r="J907" s="19"/>
      <c r="K907" s="18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2:26">
      <c r="B908" s="14"/>
      <c r="C908" s="15"/>
      <c r="D908" s="10"/>
      <c r="E908" s="16"/>
      <c r="F908" s="17"/>
      <c r="G908" s="18"/>
      <c r="H908" s="18"/>
      <c r="I908" s="18"/>
      <c r="J908" s="19"/>
      <c r="K908" s="18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2:26">
      <c r="B909" s="14"/>
      <c r="C909" s="15"/>
      <c r="D909" s="10"/>
      <c r="E909" s="16"/>
      <c r="F909" s="17"/>
      <c r="G909" s="18"/>
      <c r="H909" s="18"/>
      <c r="I909" s="18"/>
      <c r="J909" s="19"/>
      <c r="K909" s="18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2:26">
      <c r="B910" s="14"/>
      <c r="C910" s="15"/>
      <c r="D910" s="10"/>
      <c r="E910" s="16"/>
      <c r="F910" s="17"/>
      <c r="G910" s="18"/>
      <c r="H910" s="18"/>
      <c r="I910" s="18"/>
      <c r="J910" s="19"/>
      <c r="K910" s="18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2:26">
      <c r="B911" s="14"/>
      <c r="C911" s="15"/>
      <c r="D911" s="10"/>
      <c r="E911" s="16"/>
      <c r="F911" s="17"/>
      <c r="G911" s="18"/>
      <c r="H911" s="18"/>
      <c r="I911" s="18"/>
      <c r="J911" s="19"/>
      <c r="K911" s="18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2:26">
      <c r="B912" s="14"/>
      <c r="C912" s="15"/>
      <c r="D912" s="10"/>
      <c r="E912" s="16"/>
      <c r="F912" s="17"/>
      <c r="G912" s="18"/>
      <c r="H912" s="18"/>
      <c r="I912" s="18"/>
      <c r="J912" s="19"/>
      <c r="K912" s="18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2:26">
      <c r="B913" s="14"/>
      <c r="C913" s="15"/>
      <c r="D913" s="10"/>
      <c r="E913" s="16"/>
      <c r="F913" s="17"/>
      <c r="G913" s="18"/>
      <c r="H913" s="18"/>
      <c r="I913" s="18"/>
      <c r="J913" s="19"/>
      <c r="K913" s="18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2:26">
      <c r="B914" s="14"/>
      <c r="C914" s="15"/>
      <c r="D914" s="10"/>
      <c r="E914" s="16"/>
      <c r="F914" s="17"/>
      <c r="G914" s="18"/>
      <c r="H914" s="18"/>
      <c r="I914" s="18"/>
      <c r="J914" s="19"/>
      <c r="K914" s="18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2:26">
      <c r="B915" s="14"/>
      <c r="C915" s="15"/>
      <c r="D915" s="10"/>
      <c r="E915" s="16"/>
      <c r="F915" s="17"/>
      <c r="G915" s="18"/>
      <c r="H915" s="18"/>
      <c r="I915" s="18"/>
      <c r="J915" s="19"/>
      <c r="K915" s="18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2:26">
      <c r="B916" s="14"/>
      <c r="C916" s="15"/>
      <c r="D916" s="10"/>
      <c r="E916" s="16"/>
      <c r="F916" s="17"/>
      <c r="G916" s="18"/>
      <c r="H916" s="18"/>
      <c r="I916" s="18"/>
      <c r="J916" s="19"/>
      <c r="K916" s="18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2:26">
      <c r="B917" s="14"/>
      <c r="C917" s="15"/>
      <c r="D917" s="10"/>
      <c r="E917" s="16"/>
      <c r="F917" s="17"/>
      <c r="G917" s="18"/>
      <c r="H917" s="18"/>
      <c r="I917" s="18"/>
      <c r="J917" s="19"/>
      <c r="K917" s="18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2:26">
      <c r="B918" s="14"/>
      <c r="C918" s="15"/>
      <c r="D918" s="10"/>
      <c r="E918" s="16"/>
      <c r="F918" s="17"/>
      <c r="G918" s="18"/>
      <c r="H918" s="18"/>
      <c r="I918" s="18"/>
      <c r="J918" s="19"/>
      <c r="K918" s="18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2:26">
      <c r="B919" s="14"/>
      <c r="C919" s="15"/>
      <c r="D919" s="10"/>
      <c r="E919" s="16"/>
      <c r="F919" s="17"/>
      <c r="G919" s="18"/>
      <c r="H919" s="18"/>
      <c r="I919" s="18"/>
      <c r="J919" s="19"/>
      <c r="K919" s="18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2:26">
      <c r="B920" s="14"/>
      <c r="C920" s="15"/>
      <c r="D920" s="10"/>
      <c r="E920" s="16"/>
      <c r="F920" s="17"/>
      <c r="G920" s="18"/>
      <c r="H920" s="18"/>
      <c r="I920" s="18"/>
      <c r="J920" s="19"/>
      <c r="K920" s="18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2:26">
      <c r="B921" s="14"/>
      <c r="C921" s="15"/>
      <c r="D921" s="10"/>
      <c r="E921" s="16"/>
      <c r="F921" s="17"/>
      <c r="G921" s="18"/>
      <c r="H921" s="18"/>
      <c r="I921" s="18"/>
      <c r="J921" s="19"/>
      <c r="K921" s="18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2:26">
      <c r="B922" s="14"/>
      <c r="C922" s="15"/>
      <c r="D922" s="10"/>
      <c r="E922" s="16"/>
      <c r="F922" s="17"/>
      <c r="G922" s="18"/>
      <c r="H922" s="18"/>
      <c r="I922" s="18"/>
      <c r="J922" s="19"/>
      <c r="K922" s="18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2:26">
      <c r="B923" s="14"/>
      <c r="C923" s="15"/>
      <c r="D923" s="10"/>
      <c r="E923" s="16"/>
      <c r="F923" s="17"/>
      <c r="G923" s="18"/>
      <c r="H923" s="18"/>
      <c r="I923" s="18"/>
      <c r="J923" s="19"/>
      <c r="K923" s="18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2:26">
      <c r="B924" s="14"/>
      <c r="C924" s="15"/>
      <c r="D924" s="10"/>
      <c r="E924" s="16"/>
      <c r="F924" s="17"/>
      <c r="G924" s="18"/>
      <c r="H924" s="18"/>
      <c r="I924" s="18"/>
      <c r="J924" s="19"/>
      <c r="K924" s="18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2:26">
      <c r="B925" s="14"/>
      <c r="C925" s="15"/>
      <c r="D925" s="10"/>
      <c r="E925" s="16"/>
      <c r="F925" s="17"/>
      <c r="G925" s="18"/>
      <c r="H925" s="18"/>
      <c r="I925" s="18"/>
      <c r="J925" s="19"/>
      <c r="K925" s="18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2:26">
      <c r="B926" s="14"/>
      <c r="C926" s="15"/>
      <c r="D926" s="10"/>
      <c r="E926" s="16"/>
      <c r="F926" s="17"/>
      <c r="G926" s="18"/>
      <c r="H926" s="18"/>
      <c r="I926" s="18"/>
      <c r="J926" s="19"/>
      <c r="K926" s="18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2:26">
      <c r="B927" s="14"/>
      <c r="C927" s="15"/>
      <c r="D927" s="10"/>
      <c r="E927" s="16"/>
      <c r="F927" s="17"/>
      <c r="G927" s="18"/>
      <c r="H927" s="18"/>
      <c r="I927" s="18"/>
      <c r="J927" s="19"/>
      <c r="K927" s="18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2:26">
      <c r="B928" s="14"/>
      <c r="C928" s="15"/>
      <c r="D928" s="10"/>
      <c r="E928" s="16"/>
      <c r="F928" s="17"/>
      <c r="G928" s="18"/>
      <c r="H928" s="18"/>
      <c r="I928" s="18"/>
      <c r="J928" s="19"/>
      <c r="K928" s="18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2:26">
      <c r="B929" s="14"/>
      <c r="C929" s="15"/>
      <c r="D929" s="10"/>
      <c r="E929" s="16"/>
      <c r="F929" s="17"/>
      <c r="G929" s="18"/>
      <c r="H929" s="18"/>
      <c r="I929" s="18"/>
      <c r="J929" s="19"/>
      <c r="K929" s="18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2:26">
      <c r="B930" s="14"/>
      <c r="C930" s="15"/>
      <c r="D930" s="10"/>
      <c r="E930" s="16"/>
      <c r="F930" s="17"/>
      <c r="G930" s="18"/>
      <c r="H930" s="18"/>
      <c r="I930" s="18"/>
      <c r="J930" s="19"/>
      <c r="K930" s="18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2:26">
      <c r="B931" s="14"/>
      <c r="C931" s="15"/>
      <c r="D931" s="10"/>
      <c r="E931" s="16"/>
      <c r="F931" s="17"/>
      <c r="G931" s="18"/>
      <c r="H931" s="18"/>
      <c r="I931" s="18"/>
      <c r="J931" s="19"/>
      <c r="K931" s="18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2:26">
      <c r="B932" s="14"/>
      <c r="C932" s="15"/>
      <c r="D932" s="10"/>
      <c r="E932" s="16"/>
      <c r="F932" s="17"/>
      <c r="G932" s="18"/>
      <c r="H932" s="18"/>
      <c r="I932" s="18"/>
      <c r="J932" s="19"/>
      <c r="K932" s="18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2:26">
      <c r="B933" s="14"/>
      <c r="C933" s="15"/>
      <c r="D933" s="10"/>
      <c r="E933" s="16"/>
      <c r="F933" s="17"/>
      <c r="G933" s="18"/>
      <c r="H933" s="18"/>
      <c r="I933" s="18"/>
      <c r="J933" s="19"/>
      <c r="K933" s="18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2:26">
      <c r="B934" s="14"/>
      <c r="C934" s="15"/>
      <c r="D934" s="10"/>
      <c r="E934" s="16"/>
      <c r="F934" s="17"/>
      <c r="G934" s="18"/>
      <c r="H934" s="18"/>
      <c r="I934" s="18"/>
      <c r="J934" s="19"/>
      <c r="K934" s="18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2:26">
      <c r="B935" s="14"/>
      <c r="C935" s="15"/>
      <c r="D935" s="10"/>
      <c r="E935" s="16"/>
      <c r="F935" s="17"/>
      <c r="G935" s="18"/>
      <c r="H935" s="18"/>
      <c r="I935" s="18"/>
      <c r="J935" s="19"/>
      <c r="K935" s="18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2:26">
      <c r="B936" s="14"/>
      <c r="C936" s="15"/>
      <c r="D936" s="10"/>
      <c r="E936" s="16"/>
      <c r="F936" s="17"/>
      <c r="G936" s="18"/>
      <c r="H936" s="18"/>
      <c r="I936" s="18"/>
      <c r="J936" s="19"/>
      <c r="K936" s="18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2:26">
      <c r="B937" s="14"/>
      <c r="C937" s="15"/>
      <c r="D937" s="10"/>
      <c r="E937" s="16"/>
      <c r="F937" s="17"/>
      <c r="G937" s="18"/>
      <c r="H937" s="18"/>
      <c r="I937" s="18"/>
      <c r="J937" s="19"/>
      <c r="K937" s="18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2:26">
      <c r="B938" s="14"/>
      <c r="C938" s="15"/>
      <c r="D938" s="10"/>
      <c r="E938" s="16"/>
      <c r="F938" s="17"/>
      <c r="G938" s="18"/>
      <c r="H938" s="18"/>
      <c r="I938" s="18"/>
      <c r="J938" s="19"/>
      <c r="K938" s="18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2:26">
      <c r="B939" s="14"/>
      <c r="C939" s="15"/>
      <c r="D939" s="10"/>
      <c r="E939" s="16"/>
      <c r="F939" s="17"/>
      <c r="G939" s="18"/>
      <c r="H939" s="18"/>
      <c r="I939" s="18"/>
      <c r="J939" s="19"/>
      <c r="K939" s="18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2:26">
      <c r="B940" s="14"/>
      <c r="C940" s="15"/>
      <c r="D940" s="10"/>
      <c r="E940" s="16"/>
      <c r="F940" s="17"/>
      <c r="G940" s="18"/>
      <c r="H940" s="18"/>
      <c r="I940" s="18"/>
      <c r="J940" s="19"/>
      <c r="K940" s="18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2:26">
      <c r="B941" s="14"/>
      <c r="C941" s="15"/>
      <c r="D941" s="10"/>
      <c r="E941" s="16"/>
      <c r="F941" s="17"/>
      <c r="G941" s="18"/>
      <c r="H941" s="18"/>
      <c r="I941" s="18"/>
      <c r="J941" s="19"/>
      <c r="K941" s="18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2:26">
      <c r="B942" s="14"/>
      <c r="C942" s="15"/>
      <c r="D942" s="10"/>
      <c r="E942" s="16"/>
      <c r="F942" s="17"/>
      <c r="G942" s="18"/>
      <c r="H942" s="18"/>
      <c r="I942" s="18"/>
      <c r="J942" s="19"/>
      <c r="K942" s="18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2:26">
      <c r="B943" s="14"/>
      <c r="C943" s="15"/>
      <c r="D943" s="10"/>
      <c r="E943" s="16"/>
      <c r="F943" s="17"/>
      <c r="G943" s="18"/>
      <c r="H943" s="18"/>
      <c r="I943" s="18"/>
      <c r="J943" s="19"/>
      <c r="K943" s="18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2:26">
      <c r="B944" s="14"/>
      <c r="C944" s="15"/>
      <c r="D944" s="10"/>
      <c r="E944" s="16"/>
      <c r="F944" s="17"/>
      <c r="G944" s="18"/>
      <c r="H944" s="18"/>
      <c r="I944" s="18"/>
      <c r="J944" s="19"/>
      <c r="K944" s="18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2:26">
      <c r="B945" s="14"/>
      <c r="C945" s="15"/>
      <c r="D945" s="10"/>
      <c r="E945" s="16"/>
      <c r="F945" s="17"/>
      <c r="G945" s="18"/>
      <c r="H945" s="18"/>
      <c r="I945" s="18"/>
      <c r="J945" s="19"/>
      <c r="K945" s="18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2:26">
      <c r="B946" s="14"/>
      <c r="C946" s="15"/>
      <c r="D946" s="10"/>
      <c r="E946" s="16"/>
      <c r="F946" s="17"/>
      <c r="G946" s="18"/>
      <c r="H946" s="18"/>
      <c r="I946" s="18"/>
      <c r="J946" s="19"/>
      <c r="K946" s="18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2:26">
      <c r="B947" s="14"/>
      <c r="C947" s="15"/>
      <c r="D947" s="10"/>
      <c r="E947" s="16"/>
      <c r="F947" s="17"/>
      <c r="G947" s="18"/>
      <c r="H947" s="18"/>
      <c r="I947" s="18"/>
      <c r="J947" s="19"/>
      <c r="K947" s="18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2:26">
      <c r="B948" s="14"/>
      <c r="C948" s="15"/>
      <c r="D948" s="10"/>
      <c r="E948" s="16"/>
      <c r="F948" s="17"/>
      <c r="G948" s="18"/>
      <c r="H948" s="18"/>
      <c r="I948" s="18"/>
      <c r="J948" s="19"/>
      <c r="K948" s="18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2:26">
      <c r="B949" s="14"/>
      <c r="C949" s="15"/>
      <c r="D949" s="10"/>
      <c r="E949" s="16"/>
      <c r="F949" s="17"/>
      <c r="G949" s="18"/>
      <c r="H949" s="18"/>
      <c r="I949" s="18"/>
      <c r="J949" s="19"/>
      <c r="K949" s="18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</sheetData>
  <mergeCells count="29">
    <mergeCell ref="L13:L24"/>
    <mergeCell ref="M13:M24"/>
    <mergeCell ref="L26:L29"/>
    <mergeCell ref="M26:M29"/>
    <mergeCell ref="B4:C4"/>
    <mergeCell ref="B8:C8"/>
    <mergeCell ref="B9:C9"/>
    <mergeCell ref="B10:C10"/>
    <mergeCell ref="C13:C32"/>
    <mergeCell ref="B5:C5"/>
    <mergeCell ref="B6:C6"/>
    <mergeCell ref="L5:M5"/>
    <mergeCell ref="L6:M6"/>
    <mergeCell ref="B7:C7"/>
    <mergeCell ref="D7:E7"/>
    <mergeCell ref="L7:M7"/>
    <mergeCell ref="B2:M2"/>
    <mergeCell ref="D9:E9"/>
    <mergeCell ref="L9:M9"/>
    <mergeCell ref="D10:E10"/>
    <mergeCell ref="L10:M10"/>
    <mergeCell ref="D4:E4"/>
    <mergeCell ref="G4:J4"/>
    <mergeCell ref="K4:M4"/>
    <mergeCell ref="D5:E5"/>
    <mergeCell ref="G5:J10"/>
    <mergeCell ref="D6:E6"/>
    <mergeCell ref="D8:E8"/>
    <mergeCell ref="L8:M8"/>
  </mergeCells>
  <phoneticPr fontId="15" type="noConversion"/>
  <conditionalFormatting sqref="K13:K32">
    <cfRule type="cellIs" dxfId="60" priority="6" operator="equal">
      <formula>"N/A"</formula>
    </cfRule>
    <cfRule type="cellIs" dxfId="59" priority="7" stopIfTrue="1" operator="equal">
      <formula>"Not Test"</formula>
    </cfRule>
    <cfRule type="cellIs" dxfId="58" priority="8" stopIfTrue="1" operator="equal">
      <formula>"Block"</formula>
    </cfRule>
    <cfRule type="cellIs" dxfId="57" priority="9" stopIfTrue="1" operator="equal">
      <formula>"Fail"</formula>
    </cfRule>
    <cfRule type="cellIs" dxfId="56" priority="10" stopIfTrue="1" operator="equal">
      <formula>"Pass"</formula>
    </cfRule>
  </conditionalFormatting>
  <conditionalFormatting sqref="K33:K949">
    <cfRule type="cellIs" dxfId="55" priority="1" operator="equal">
      <formula>"Blocked"</formula>
    </cfRule>
    <cfRule type="cellIs" dxfId="54" priority="2" operator="equal">
      <formula>"Incomplete"</formula>
    </cfRule>
    <cfRule type="cellIs" dxfId="53" priority="3" operator="equal">
      <formula>"N/A"</formula>
    </cfRule>
    <cfRule type="cellIs" dxfId="52" priority="4" operator="equal">
      <formula>"Fail"</formula>
    </cfRule>
    <cfRule type="cellIs" dxfId="51" priority="5" operator="equal">
      <formula>"Pass"</formula>
    </cfRule>
  </conditionalFormatting>
  <dataValidations count="1">
    <dataValidation type="list" allowBlank="1" showErrorMessage="1" sqref="K13:K32" xr:uid="{00000000-0002-0000-0100-000000000000}">
      <formula1>"Not Test,Pass,Fail,N/A,Block"</formula1>
    </dataValidation>
  </dataValidations>
  <hyperlinks>
    <hyperlink ref="L13" r:id="rId1" xr:uid="{00000000-0004-0000-0100-000000000000}"/>
    <hyperlink ref="L26" r:id="rId2" xr:uid="{00000000-0004-0000-0100-000001000000}"/>
    <hyperlink ref="L32" r:id="rId3" xr:uid="{00000000-0004-0000-0100-000002000000}"/>
  </hyperlinks>
  <pageMargins left="0.7" right="0.7" top="0.75" bottom="0.75" header="0" footer="0"/>
  <pageSetup paperSize="9" orientation="portrait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H952"/>
  <sheetViews>
    <sheetView showGridLines="0" workbookViewId="0"/>
  </sheetViews>
  <sheetFormatPr defaultColWidth="12.625" defaultRowHeight="14.25"/>
  <cols>
    <col min="1" max="1" width="1.625" customWidth="1"/>
    <col min="2" max="2" width="8.125" customWidth="1"/>
    <col min="3" max="3" width="18.125" customWidth="1"/>
    <col min="4" max="5" width="15.875" customWidth="1"/>
    <col min="6" max="6" width="27.25" customWidth="1"/>
    <col min="7" max="7" width="22.25" bestFit="1" customWidth="1"/>
    <col min="8" max="9" width="15.875" customWidth="1"/>
    <col min="10" max="10" width="18.375" customWidth="1"/>
    <col min="11" max="12" width="15.875" customWidth="1"/>
    <col min="13" max="13" width="18.25" customWidth="1"/>
    <col min="14" max="26" width="5.25" customWidth="1"/>
    <col min="27" max="27" width="8.375" customWidth="1"/>
  </cols>
  <sheetData>
    <row r="1" spans="2:34" ht="12" customHeight="1">
      <c r="B1" s="3"/>
      <c r="C1" s="3"/>
      <c r="D1" s="3"/>
      <c r="E1" s="6"/>
      <c r="F1" s="6"/>
      <c r="G1" s="2"/>
      <c r="H1" s="2"/>
      <c r="I1" s="2"/>
      <c r="J1" s="2"/>
      <c r="K1" s="4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0"/>
    </row>
    <row r="2" spans="2:34" ht="26.25" customHeight="1">
      <c r="B2" s="195" t="s">
        <v>653</v>
      </c>
      <c r="C2" s="196"/>
      <c r="D2" s="196"/>
      <c r="E2" s="196"/>
      <c r="F2" s="196"/>
      <c r="G2" s="196"/>
      <c r="H2" s="196"/>
      <c r="I2" s="196"/>
      <c r="J2" s="196"/>
      <c r="K2" s="196"/>
      <c r="L2" s="196"/>
      <c r="M2" s="196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0"/>
    </row>
    <row r="3" spans="2:34" ht="12" customHeight="1">
      <c r="B3" s="3"/>
      <c r="C3" s="3"/>
      <c r="D3" s="3"/>
      <c r="E3" s="6"/>
      <c r="F3" s="6"/>
      <c r="G3" s="2"/>
      <c r="H3" s="2"/>
      <c r="I3" s="2"/>
      <c r="J3" s="2"/>
      <c r="K3" s="4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0"/>
    </row>
    <row r="4" spans="2:34">
      <c r="B4" s="215" t="s">
        <v>18</v>
      </c>
      <c r="C4" s="202"/>
      <c r="D4" s="201" t="s">
        <v>7</v>
      </c>
      <c r="E4" s="202"/>
      <c r="F4" s="176" t="s">
        <v>8</v>
      </c>
      <c r="G4" s="201" t="s">
        <v>9</v>
      </c>
      <c r="H4" s="203"/>
      <c r="I4" s="203"/>
      <c r="J4" s="202"/>
      <c r="K4" s="201" t="s">
        <v>19</v>
      </c>
      <c r="L4" s="203"/>
      <c r="M4" s="202"/>
      <c r="N4" s="44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100"/>
      <c r="AB4" s="100"/>
      <c r="AC4" s="100"/>
      <c r="AD4" s="100"/>
      <c r="AE4" s="100"/>
      <c r="AF4" s="100"/>
      <c r="AG4" s="100"/>
      <c r="AH4" s="100"/>
    </row>
    <row r="5" spans="2:34">
      <c r="B5" s="201" t="s">
        <v>10</v>
      </c>
      <c r="C5" s="202"/>
      <c r="D5" s="204">
        <f>SUM(D6:D10)</f>
        <v>17</v>
      </c>
      <c r="E5" s="198"/>
      <c r="F5" s="71">
        <f>SUM(F7:F10)</f>
        <v>1</v>
      </c>
      <c r="G5" s="186" t="s">
        <v>20</v>
      </c>
      <c r="H5" s="205"/>
      <c r="I5" s="205"/>
      <c r="J5" s="187"/>
      <c r="K5" s="177" t="s">
        <v>21</v>
      </c>
      <c r="L5" s="199" t="s">
        <v>22</v>
      </c>
      <c r="M5" s="198"/>
      <c r="N5" s="44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100"/>
      <c r="AB5" s="100"/>
      <c r="AC5" s="100"/>
      <c r="AD5" s="100"/>
      <c r="AE5" s="100"/>
      <c r="AF5" s="100"/>
      <c r="AG5" s="100"/>
      <c r="AH5" s="100"/>
    </row>
    <row r="6" spans="2:34">
      <c r="B6" s="201" t="s">
        <v>12</v>
      </c>
      <c r="C6" s="202"/>
      <c r="D6" s="208">
        <f>COUNTIF($K:$K,"Not Test")</f>
        <v>0</v>
      </c>
      <c r="E6" s="198"/>
      <c r="F6" s="72">
        <f t="shared" ref="F6:F10" si="0">D6/($D$5)</f>
        <v>0</v>
      </c>
      <c r="G6" s="188"/>
      <c r="H6" s="206"/>
      <c r="I6" s="206"/>
      <c r="J6" s="189"/>
      <c r="K6" s="177" t="s">
        <v>23</v>
      </c>
      <c r="L6" s="199" t="s">
        <v>24</v>
      </c>
      <c r="M6" s="198"/>
      <c r="N6" s="44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100"/>
      <c r="AB6" s="100"/>
      <c r="AC6" s="100"/>
      <c r="AD6" s="100"/>
      <c r="AE6" s="100"/>
      <c r="AF6" s="100"/>
      <c r="AG6" s="100"/>
      <c r="AH6" s="100"/>
    </row>
    <row r="7" spans="2:34">
      <c r="B7" s="201" t="s">
        <v>13</v>
      </c>
      <c r="C7" s="202"/>
      <c r="D7" s="219">
        <f>COUNTIF($K:$K,"Pass")</f>
        <v>16</v>
      </c>
      <c r="E7" s="198"/>
      <c r="F7" s="73">
        <f t="shared" si="0"/>
        <v>0.94117647058823528</v>
      </c>
      <c r="G7" s="188"/>
      <c r="H7" s="206"/>
      <c r="I7" s="206"/>
      <c r="J7" s="189"/>
      <c r="K7" s="177" t="s">
        <v>25</v>
      </c>
      <c r="L7" s="199" t="s">
        <v>26</v>
      </c>
      <c r="M7" s="198"/>
      <c r="N7" s="44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100"/>
      <c r="AB7" s="100"/>
      <c r="AC7" s="100"/>
      <c r="AD7" s="100"/>
      <c r="AE7" s="100"/>
      <c r="AF7" s="100"/>
      <c r="AG7" s="100"/>
      <c r="AH7" s="100"/>
    </row>
    <row r="8" spans="2:34">
      <c r="B8" s="201" t="s">
        <v>14</v>
      </c>
      <c r="C8" s="202"/>
      <c r="D8" s="209">
        <f>COUNTIF($K:$K,"Fail")</f>
        <v>0</v>
      </c>
      <c r="E8" s="198"/>
      <c r="F8" s="74">
        <f t="shared" si="0"/>
        <v>0</v>
      </c>
      <c r="G8" s="188"/>
      <c r="H8" s="206"/>
      <c r="I8" s="206"/>
      <c r="J8" s="189"/>
      <c r="K8" s="177" t="s">
        <v>27</v>
      </c>
      <c r="L8" s="210">
        <v>44166</v>
      </c>
      <c r="M8" s="198"/>
      <c r="N8" s="44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100"/>
      <c r="AB8" s="100"/>
      <c r="AC8" s="100"/>
      <c r="AD8" s="100"/>
      <c r="AE8" s="100"/>
      <c r="AF8" s="100"/>
      <c r="AG8" s="100"/>
      <c r="AH8" s="100"/>
    </row>
    <row r="9" spans="2:34">
      <c r="B9" s="201" t="s">
        <v>15</v>
      </c>
      <c r="C9" s="202"/>
      <c r="D9" s="197">
        <f>COUNTIF($K:$K,"N/A")</f>
        <v>1</v>
      </c>
      <c r="E9" s="198"/>
      <c r="F9" s="75">
        <f t="shared" si="0"/>
        <v>5.8823529411764705E-2</v>
      </c>
      <c r="G9" s="188"/>
      <c r="H9" s="206"/>
      <c r="I9" s="206"/>
      <c r="J9" s="189"/>
      <c r="K9" s="177" t="s">
        <v>28</v>
      </c>
      <c r="L9" s="199" t="s">
        <v>652</v>
      </c>
      <c r="M9" s="198"/>
      <c r="N9" s="44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100"/>
      <c r="AB9" s="100"/>
      <c r="AC9" s="100"/>
      <c r="AD9" s="100"/>
      <c r="AE9" s="100"/>
      <c r="AF9" s="100"/>
      <c r="AG9" s="100"/>
      <c r="AH9" s="100"/>
    </row>
    <row r="10" spans="2:34">
      <c r="B10" s="201" t="s">
        <v>16</v>
      </c>
      <c r="C10" s="202"/>
      <c r="D10" s="200">
        <f>COUNTIF($K:$K,"Block")</f>
        <v>0</v>
      </c>
      <c r="E10" s="198"/>
      <c r="F10" s="59">
        <f t="shared" si="0"/>
        <v>0</v>
      </c>
      <c r="G10" s="190"/>
      <c r="H10" s="207"/>
      <c r="I10" s="207"/>
      <c r="J10" s="191"/>
      <c r="K10" s="177" t="s">
        <v>29</v>
      </c>
      <c r="L10" s="199" t="s">
        <v>647</v>
      </c>
      <c r="M10" s="198"/>
      <c r="N10" s="44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100"/>
      <c r="AB10" s="100"/>
      <c r="AC10" s="100"/>
      <c r="AD10" s="100"/>
      <c r="AE10" s="100"/>
      <c r="AF10" s="100"/>
      <c r="AG10" s="100"/>
      <c r="AH10" s="100"/>
    </row>
    <row r="11" spans="2:34" ht="14.25" customHeight="1">
      <c r="B11" s="43"/>
      <c r="C11" s="43"/>
      <c r="D11" s="43"/>
      <c r="E11" s="76"/>
      <c r="F11" s="57"/>
      <c r="G11" s="42"/>
      <c r="H11" s="42"/>
      <c r="I11" s="42"/>
      <c r="J11" s="42"/>
      <c r="K11" s="44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100"/>
      <c r="AB11" s="100"/>
      <c r="AC11" s="100"/>
      <c r="AD11" s="100"/>
      <c r="AE11" s="100"/>
      <c r="AF11" s="100"/>
      <c r="AG11" s="100"/>
      <c r="AH11" s="100"/>
    </row>
    <row r="12" spans="2:34" ht="24">
      <c r="B12" s="176" t="s">
        <v>30</v>
      </c>
      <c r="C12" s="176" t="s">
        <v>31</v>
      </c>
      <c r="D12" s="176" t="s">
        <v>93</v>
      </c>
      <c r="E12" s="176" t="s">
        <v>33</v>
      </c>
      <c r="F12" s="176" t="s">
        <v>34</v>
      </c>
      <c r="G12" s="176" t="s">
        <v>35</v>
      </c>
      <c r="H12" s="176" t="s">
        <v>36</v>
      </c>
      <c r="I12" s="176" t="s">
        <v>94</v>
      </c>
      <c r="J12" s="176" t="s">
        <v>38</v>
      </c>
      <c r="K12" s="176" t="s">
        <v>39</v>
      </c>
      <c r="L12" s="176" t="s">
        <v>40</v>
      </c>
      <c r="M12" s="176" t="s">
        <v>41</v>
      </c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</row>
    <row r="13" spans="2:34" ht="48">
      <c r="B13" s="132">
        <v>1</v>
      </c>
      <c r="C13" s="216" t="s">
        <v>95</v>
      </c>
      <c r="D13" s="131" t="s">
        <v>96</v>
      </c>
      <c r="E13" s="138" t="s">
        <v>97</v>
      </c>
      <c r="F13" s="86" t="s">
        <v>98</v>
      </c>
      <c r="G13" s="132" t="s">
        <v>99</v>
      </c>
      <c r="H13" s="173" t="s">
        <v>644</v>
      </c>
      <c r="I13" s="173" t="s">
        <v>644</v>
      </c>
      <c r="J13" s="173" t="s">
        <v>644</v>
      </c>
      <c r="K13" s="58" t="s">
        <v>13</v>
      </c>
      <c r="L13" s="220" t="s">
        <v>100</v>
      </c>
      <c r="M13" s="221" t="s">
        <v>101</v>
      </c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</row>
    <row r="14" spans="2:34" ht="48">
      <c r="B14" s="132">
        <v>2</v>
      </c>
      <c r="C14" s="217"/>
      <c r="D14" s="131" t="s">
        <v>102</v>
      </c>
      <c r="E14" s="138" t="s">
        <v>97</v>
      </c>
      <c r="F14" s="86" t="s">
        <v>103</v>
      </c>
      <c r="G14" s="132" t="s">
        <v>99</v>
      </c>
      <c r="H14" s="173" t="s">
        <v>644</v>
      </c>
      <c r="I14" s="173" t="s">
        <v>644</v>
      </c>
      <c r="J14" s="173" t="s">
        <v>644</v>
      </c>
      <c r="K14" s="58" t="s">
        <v>13</v>
      </c>
      <c r="L14" s="218"/>
      <c r="M14" s="218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</row>
    <row r="15" spans="2:34" ht="48">
      <c r="B15" s="132">
        <v>3</v>
      </c>
      <c r="C15" s="217"/>
      <c r="D15" s="131" t="s">
        <v>104</v>
      </c>
      <c r="E15" s="138" t="s">
        <v>97</v>
      </c>
      <c r="F15" s="86" t="s">
        <v>105</v>
      </c>
      <c r="G15" s="132" t="s">
        <v>99</v>
      </c>
      <c r="H15" s="173" t="s">
        <v>644</v>
      </c>
      <c r="I15" s="173" t="s">
        <v>644</v>
      </c>
      <c r="J15" s="173" t="s">
        <v>644</v>
      </c>
      <c r="K15" s="58" t="s">
        <v>13</v>
      </c>
      <c r="L15" s="139"/>
      <c r="M15" s="133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</row>
    <row r="16" spans="2:34" ht="48">
      <c r="B16" s="132">
        <v>4</v>
      </c>
      <c r="C16" s="217"/>
      <c r="D16" s="131" t="s">
        <v>106</v>
      </c>
      <c r="E16" s="138" t="s">
        <v>97</v>
      </c>
      <c r="F16" s="86" t="s">
        <v>107</v>
      </c>
      <c r="G16" s="132" t="s">
        <v>99</v>
      </c>
      <c r="H16" s="173" t="s">
        <v>644</v>
      </c>
      <c r="I16" s="173" t="s">
        <v>644</v>
      </c>
      <c r="J16" s="173" t="s">
        <v>644</v>
      </c>
      <c r="K16" s="58" t="s">
        <v>13</v>
      </c>
      <c r="L16" s="120" t="s">
        <v>100</v>
      </c>
      <c r="M16" s="121" t="s">
        <v>101</v>
      </c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</row>
    <row r="17" spans="2:34" ht="48">
      <c r="B17" s="132">
        <v>5</v>
      </c>
      <c r="C17" s="217"/>
      <c r="D17" s="131" t="s">
        <v>108</v>
      </c>
      <c r="E17" s="138" t="s">
        <v>97</v>
      </c>
      <c r="F17" s="86" t="s">
        <v>109</v>
      </c>
      <c r="G17" s="132" t="s">
        <v>99</v>
      </c>
      <c r="H17" s="173" t="s">
        <v>644</v>
      </c>
      <c r="I17" s="173" t="s">
        <v>644</v>
      </c>
      <c r="J17" s="173" t="s">
        <v>644</v>
      </c>
      <c r="K17" s="58" t="s">
        <v>13</v>
      </c>
      <c r="L17" s="120" t="s">
        <v>110</v>
      </c>
      <c r="M17" s="121" t="s">
        <v>111</v>
      </c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</row>
    <row r="18" spans="2:34" ht="48">
      <c r="B18" s="132">
        <v>6</v>
      </c>
      <c r="C18" s="217"/>
      <c r="D18" s="131" t="s">
        <v>112</v>
      </c>
      <c r="E18" s="138" t="s">
        <v>97</v>
      </c>
      <c r="F18" s="86" t="s">
        <v>113</v>
      </c>
      <c r="G18" s="132" t="s">
        <v>99</v>
      </c>
      <c r="H18" s="173" t="s">
        <v>644</v>
      </c>
      <c r="I18" s="173" t="s">
        <v>644</v>
      </c>
      <c r="J18" s="173" t="s">
        <v>644</v>
      </c>
      <c r="K18" s="58" t="s">
        <v>15</v>
      </c>
      <c r="L18" s="140"/>
      <c r="M18" s="133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</row>
    <row r="19" spans="2:34" ht="48">
      <c r="B19" s="132">
        <v>7</v>
      </c>
      <c r="C19" s="217"/>
      <c r="D19" s="131" t="s">
        <v>114</v>
      </c>
      <c r="E19" s="138" t="s">
        <v>97</v>
      </c>
      <c r="F19" s="86" t="s">
        <v>115</v>
      </c>
      <c r="G19" s="132" t="s">
        <v>99</v>
      </c>
      <c r="H19" s="173" t="s">
        <v>644</v>
      </c>
      <c r="I19" s="173" t="s">
        <v>644</v>
      </c>
      <c r="J19" s="173" t="s">
        <v>644</v>
      </c>
      <c r="K19" s="58" t="s">
        <v>13</v>
      </c>
      <c r="L19" s="141" t="s">
        <v>116</v>
      </c>
      <c r="M19" s="121" t="s">
        <v>117</v>
      </c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</row>
    <row r="20" spans="2:34" ht="48">
      <c r="B20" s="132">
        <v>8</v>
      </c>
      <c r="C20" s="217"/>
      <c r="D20" s="131" t="s">
        <v>118</v>
      </c>
      <c r="E20" s="138" t="s">
        <v>97</v>
      </c>
      <c r="F20" s="86" t="s">
        <v>119</v>
      </c>
      <c r="G20" s="132" t="s">
        <v>99</v>
      </c>
      <c r="H20" s="173" t="s">
        <v>644</v>
      </c>
      <c r="I20" s="173" t="s">
        <v>644</v>
      </c>
      <c r="J20" s="173" t="s">
        <v>644</v>
      </c>
      <c r="K20" s="58" t="s">
        <v>13</v>
      </c>
      <c r="L20" s="120" t="s">
        <v>100</v>
      </c>
      <c r="M20" s="121" t="s">
        <v>101</v>
      </c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</row>
    <row r="21" spans="2:34" ht="84">
      <c r="B21" s="132">
        <v>9</v>
      </c>
      <c r="C21" s="217"/>
      <c r="D21" s="131" t="s">
        <v>120</v>
      </c>
      <c r="E21" s="138" t="s">
        <v>97</v>
      </c>
      <c r="F21" s="86" t="s">
        <v>121</v>
      </c>
      <c r="G21" s="132" t="s">
        <v>99</v>
      </c>
      <c r="H21" s="173" t="s">
        <v>644</v>
      </c>
      <c r="I21" s="173" t="s">
        <v>644</v>
      </c>
      <c r="J21" s="173" t="s">
        <v>644</v>
      </c>
      <c r="K21" s="58" t="s">
        <v>13</v>
      </c>
      <c r="L21" s="120" t="s">
        <v>122</v>
      </c>
      <c r="M21" s="92" t="s">
        <v>123</v>
      </c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</row>
    <row r="22" spans="2:34" ht="48">
      <c r="B22" s="132">
        <v>10</v>
      </c>
      <c r="C22" s="217"/>
      <c r="D22" s="131" t="s">
        <v>124</v>
      </c>
      <c r="E22" s="138" t="s">
        <v>97</v>
      </c>
      <c r="F22" s="86" t="s">
        <v>125</v>
      </c>
      <c r="G22" s="132" t="s">
        <v>99</v>
      </c>
      <c r="H22" s="173" t="s">
        <v>644</v>
      </c>
      <c r="I22" s="173" t="s">
        <v>644</v>
      </c>
      <c r="J22" s="173" t="s">
        <v>644</v>
      </c>
      <c r="K22" s="58" t="s">
        <v>13</v>
      </c>
      <c r="L22" s="220" t="s">
        <v>100</v>
      </c>
      <c r="M22" s="221" t="s">
        <v>101</v>
      </c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</row>
    <row r="23" spans="2:34" ht="48">
      <c r="B23" s="132">
        <v>11</v>
      </c>
      <c r="C23" s="217"/>
      <c r="D23" s="131" t="s">
        <v>126</v>
      </c>
      <c r="E23" s="138" t="s">
        <v>97</v>
      </c>
      <c r="F23" s="86" t="s">
        <v>127</v>
      </c>
      <c r="G23" s="132" t="s">
        <v>99</v>
      </c>
      <c r="H23" s="173" t="s">
        <v>644</v>
      </c>
      <c r="I23" s="173" t="s">
        <v>644</v>
      </c>
      <c r="J23" s="173" t="s">
        <v>644</v>
      </c>
      <c r="K23" s="58" t="s">
        <v>13</v>
      </c>
      <c r="L23" s="217"/>
      <c r="M23" s="217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</row>
    <row r="24" spans="2:34" ht="48">
      <c r="B24" s="132">
        <v>12</v>
      </c>
      <c r="C24" s="217"/>
      <c r="D24" s="131" t="s">
        <v>128</v>
      </c>
      <c r="E24" s="138" t="s">
        <v>97</v>
      </c>
      <c r="F24" s="86" t="s">
        <v>129</v>
      </c>
      <c r="G24" s="132" t="s">
        <v>99</v>
      </c>
      <c r="H24" s="173" t="s">
        <v>644</v>
      </c>
      <c r="I24" s="173" t="s">
        <v>644</v>
      </c>
      <c r="J24" s="173" t="s">
        <v>644</v>
      </c>
      <c r="K24" s="58" t="s">
        <v>13</v>
      </c>
      <c r="L24" s="217"/>
      <c r="M24" s="217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</row>
    <row r="25" spans="2:34" ht="48">
      <c r="B25" s="132">
        <v>13</v>
      </c>
      <c r="C25" s="217"/>
      <c r="D25" s="131" t="s">
        <v>130</v>
      </c>
      <c r="E25" s="138" t="s">
        <v>97</v>
      </c>
      <c r="F25" s="86" t="s">
        <v>131</v>
      </c>
      <c r="G25" s="132" t="s">
        <v>99</v>
      </c>
      <c r="H25" s="173" t="s">
        <v>644</v>
      </c>
      <c r="I25" s="173" t="s">
        <v>644</v>
      </c>
      <c r="J25" s="173" t="s">
        <v>644</v>
      </c>
      <c r="K25" s="58" t="s">
        <v>13</v>
      </c>
      <c r="L25" s="218"/>
      <c r="M25" s="218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</row>
    <row r="26" spans="2:34" ht="48">
      <c r="B26" s="132">
        <v>14</v>
      </c>
      <c r="C26" s="217"/>
      <c r="D26" s="131" t="s">
        <v>132</v>
      </c>
      <c r="E26" s="138" t="s">
        <v>97</v>
      </c>
      <c r="F26" s="86" t="s">
        <v>133</v>
      </c>
      <c r="G26" s="132" t="s">
        <v>99</v>
      </c>
      <c r="H26" s="173" t="s">
        <v>644</v>
      </c>
      <c r="I26" s="173" t="s">
        <v>644</v>
      </c>
      <c r="J26" s="173" t="s">
        <v>644</v>
      </c>
      <c r="K26" s="58" t="s">
        <v>13</v>
      </c>
      <c r="L26" s="140"/>
      <c r="M26" s="133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</row>
    <row r="27" spans="2:34" ht="48">
      <c r="B27" s="132">
        <v>15</v>
      </c>
      <c r="C27" s="217"/>
      <c r="D27" s="131" t="s">
        <v>134</v>
      </c>
      <c r="E27" s="138" t="s">
        <v>97</v>
      </c>
      <c r="F27" s="86" t="s">
        <v>135</v>
      </c>
      <c r="G27" s="132" t="s">
        <v>99</v>
      </c>
      <c r="H27" s="173" t="s">
        <v>644</v>
      </c>
      <c r="I27" s="173" t="s">
        <v>644</v>
      </c>
      <c r="J27" s="173" t="s">
        <v>644</v>
      </c>
      <c r="K27" s="58" t="s">
        <v>13</v>
      </c>
      <c r="L27" s="220" t="s">
        <v>100</v>
      </c>
      <c r="M27" s="221" t="s">
        <v>101</v>
      </c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</row>
    <row r="28" spans="2:34" ht="48">
      <c r="B28" s="132">
        <v>16</v>
      </c>
      <c r="C28" s="217"/>
      <c r="D28" s="131" t="s">
        <v>136</v>
      </c>
      <c r="E28" s="138" t="s">
        <v>97</v>
      </c>
      <c r="F28" s="86" t="s">
        <v>137</v>
      </c>
      <c r="G28" s="132" t="s">
        <v>99</v>
      </c>
      <c r="H28" s="173" t="s">
        <v>644</v>
      </c>
      <c r="I28" s="173" t="s">
        <v>644</v>
      </c>
      <c r="J28" s="173" t="s">
        <v>644</v>
      </c>
      <c r="K28" s="58" t="s">
        <v>13</v>
      </c>
      <c r="L28" s="218"/>
      <c r="M28" s="218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</row>
    <row r="29" spans="2:34" ht="48">
      <c r="B29" s="132">
        <v>17</v>
      </c>
      <c r="C29" s="218"/>
      <c r="D29" s="131" t="s">
        <v>138</v>
      </c>
      <c r="E29" s="138" t="s">
        <v>97</v>
      </c>
      <c r="F29" s="86" t="s">
        <v>139</v>
      </c>
      <c r="G29" s="132" t="s">
        <v>99</v>
      </c>
      <c r="H29" s="173" t="s">
        <v>644</v>
      </c>
      <c r="I29" s="173" t="s">
        <v>644</v>
      </c>
      <c r="J29" s="173" t="s">
        <v>644</v>
      </c>
      <c r="K29" s="58" t="s">
        <v>13</v>
      </c>
      <c r="L29" s="87" t="s">
        <v>140</v>
      </c>
      <c r="M29" s="126" t="s">
        <v>141</v>
      </c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</row>
    <row r="30" spans="2:34">
      <c r="B30" s="109"/>
      <c r="C30" s="107"/>
      <c r="D30" s="108"/>
      <c r="E30" s="108"/>
      <c r="F30" s="109"/>
      <c r="G30" s="109"/>
      <c r="H30" s="109"/>
      <c r="I30" s="109"/>
      <c r="J30" s="110"/>
      <c r="K30" s="109"/>
      <c r="L30" s="142"/>
      <c r="M30" s="143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</row>
    <row r="31" spans="2:34">
      <c r="B31" s="109"/>
      <c r="C31" s="107"/>
      <c r="D31" s="108"/>
      <c r="E31" s="108"/>
      <c r="F31" s="109"/>
      <c r="G31" s="109"/>
      <c r="H31" s="109"/>
      <c r="I31" s="109"/>
      <c r="J31" s="110"/>
      <c r="K31" s="109"/>
      <c r="L31" s="128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</row>
    <row r="32" spans="2:34">
      <c r="B32" s="109"/>
      <c r="C32" s="107"/>
      <c r="D32" s="108"/>
      <c r="E32" s="108"/>
      <c r="F32" s="109"/>
      <c r="G32" s="109"/>
      <c r="H32" s="109"/>
      <c r="I32" s="109"/>
      <c r="J32" s="110"/>
      <c r="K32" s="109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</row>
    <row r="33" spans="2:34">
      <c r="B33" s="109"/>
      <c r="C33" s="107"/>
      <c r="D33" s="108"/>
      <c r="E33" s="108"/>
      <c r="F33" s="109"/>
      <c r="G33" s="109"/>
      <c r="H33" s="109"/>
      <c r="I33" s="109"/>
      <c r="J33" s="110"/>
      <c r="K33" s="109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</row>
    <row r="34" spans="2:34">
      <c r="B34" s="109"/>
      <c r="C34" s="107"/>
      <c r="D34" s="108"/>
      <c r="E34" s="108"/>
      <c r="F34" s="109"/>
      <c r="G34" s="109"/>
      <c r="H34" s="109"/>
      <c r="I34" s="109"/>
      <c r="J34" s="110"/>
      <c r="K34" s="109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</row>
    <row r="35" spans="2:34">
      <c r="B35" s="109"/>
      <c r="C35" s="107"/>
      <c r="D35" s="108"/>
      <c r="E35" s="108"/>
      <c r="F35" s="109"/>
      <c r="G35" s="109"/>
      <c r="H35" s="109"/>
      <c r="I35" s="109"/>
      <c r="J35" s="110"/>
      <c r="K35" s="109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</row>
    <row r="36" spans="2:34">
      <c r="B36" s="109"/>
      <c r="C36" s="107"/>
      <c r="D36" s="108"/>
      <c r="E36" s="108"/>
      <c r="F36" s="109"/>
      <c r="G36" s="109"/>
      <c r="H36" s="109"/>
      <c r="I36" s="109"/>
      <c r="J36" s="110"/>
      <c r="K36" s="109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</row>
    <row r="37" spans="2:34">
      <c r="B37" s="109"/>
      <c r="C37" s="107"/>
      <c r="D37" s="108"/>
      <c r="E37" s="108"/>
      <c r="F37" s="109"/>
      <c r="G37" s="109"/>
      <c r="H37" s="109"/>
      <c r="I37" s="109"/>
      <c r="J37" s="110"/>
      <c r="K37" s="109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</row>
    <row r="38" spans="2:34">
      <c r="B38" s="109"/>
      <c r="C38" s="107"/>
      <c r="D38" s="108"/>
      <c r="E38" s="108"/>
      <c r="F38" s="109"/>
      <c r="G38" s="109"/>
      <c r="H38" s="109"/>
      <c r="I38" s="109"/>
      <c r="J38" s="110"/>
      <c r="K38" s="109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</row>
    <row r="39" spans="2:34">
      <c r="B39" s="109"/>
      <c r="C39" s="107"/>
      <c r="D39" s="108"/>
      <c r="E39" s="108"/>
      <c r="F39" s="109"/>
      <c r="G39" s="109"/>
      <c r="H39" s="109"/>
      <c r="I39" s="109"/>
      <c r="J39" s="110"/>
      <c r="K39" s="109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</row>
    <row r="40" spans="2:34">
      <c r="B40" s="109"/>
      <c r="C40" s="107"/>
      <c r="D40" s="108"/>
      <c r="E40" s="108"/>
      <c r="F40" s="109"/>
      <c r="G40" s="109"/>
      <c r="H40" s="109"/>
      <c r="I40" s="109"/>
      <c r="J40" s="110"/>
      <c r="K40" s="109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</row>
    <row r="41" spans="2:34">
      <c r="B41" s="109"/>
      <c r="C41" s="107"/>
      <c r="D41" s="108"/>
      <c r="E41" s="108"/>
      <c r="F41" s="109"/>
      <c r="G41" s="109"/>
      <c r="H41" s="109"/>
      <c r="I41" s="109"/>
      <c r="J41" s="110"/>
      <c r="K41" s="109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</row>
    <row r="42" spans="2:34">
      <c r="B42" s="109"/>
      <c r="C42" s="107"/>
      <c r="D42" s="108"/>
      <c r="E42" s="108"/>
      <c r="F42" s="109"/>
      <c r="G42" s="109"/>
      <c r="H42" s="109"/>
      <c r="I42" s="109"/>
      <c r="J42" s="110"/>
      <c r="K42" s="109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</row>
    <row r="43" spans="2:34">
      <c r="B43" s="109"/>
      <c r="C43" s="107"/>
      <c r="D43" s="108"/>
      <c r="E43" s="108"/>
      <c r="F43" s="109"/>
      <c r="G43" s="109"/>
      <c r="H43" s="109"/>
      <c r="I43" s="109"/>
      <c r="J43" s="110"/>
      <c r="K43" s="109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</row>
    <row r="44" spans="2:34">
      <c r="B44" s="109"/>
      <c r="C44" s="107"/>
      <c r="D44" s="108"/>
      <c r="E44" s="108"/>
      <c r="F44" s="109"/>
      <c r="G44" s="109"/>
      <c r="H44" s="109"/>
      <c r="I44" s="109"/>
      <c r="J44" s="110"/>
      <c r="K44" s="109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</row>
    <row r="45" spans="2:34">
      <c r="B45" s="109"/>
      <c r="C45" s="107"/>
      <c r="D45" s="108"/>
      <c r="E45" s="108"/>
      <c r="F45" s="109"/>
      <c r="G45" s="109"/>
      <c r="H45" s="109"/>
      <c r="I45" s="109"/>
      <c r="J45" s="110"/>
      <c r="K45" s="109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</row>
    <row r="46" spans="2:34">
      <c r="B46" s="109"/>
      <c r="C46" s="107"/>
      <c r="D46" s="108"/>
      <c r="E46" s="108"/>
      <c r="F46" s="109"/>
      <c r="G46" s="109"/>
      <c r="H46" s="109"/>
      <c r="I46" s="109"/>
      <c r="J46" s="110"/>
      <c r="K46" s="109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</row>
    <row r="47" spans="2:34">
      <c r="B47" s="109"/>
      <c r="C47" s="107"/>
      <c r="D47" s="108"/>
      <c r="E47" s="108"/>
      <c r="F47" s="109"/>
      <c r="G47" s="109"/>
      <c r="H47" s="109"/>
      <c r="I47" s="109"/>
      <c r="J47" s="110"/>
      <c r="K47" s="109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</row>
    <row r="48" spans="2:34">
      <c r="B48" s="109"/>
      <c r="C48" s="107"/>
      <c r="D48" s="108"/>
      <c r="E48" s="108"/>
      <c r="F48" s="109"/>
      <c r="G48" s="109"/>
      <c r="H48" s="109"/>
      <c r="I48" s="109"/>
      <c r="J48" s="110"/>
      <c r="K48" s="109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</row>
    <row r="49" spans="2:34">
      <c r="B49" s="109"/>
      <c r="C49" s="107"/>
      <c r="D49" s="108"/>
      <c r="E49" s="108"/>
      <c r="F49" s="109"/>
      <c r="G49" s="109"/>
      <c r="H49" s="109"/>
      <c r="I49" s="109"/>
      <c r="J49" s="110"/>
      <c r="K49" s="109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</row>
    <row r="50" spans="2:34">
      <c r="B50" s="109"/>
      <c r="C50" s="107"/>
      <c r="D50" s="108"/>
      <c r="E50" s="108"/>
      <c r="F50" s="109"/>
      <c r="G50" s="109"/>
      <c r="H50" s="109"/>
      <c r="I50" s="109"/>
      <c r="J50" s="110"/>
      <c r="K50" s="109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</row>
    <row r="51" spans="2:34">
      <c r="B51" s="109"/>
      <c r="C51" s="107"/>
      <c r="D51" s="108"/>
      <c r="E51" s="108"/>
      <c r="F51" s="109"/>
      <c r="G51" s="109"/>
      <c r="H51" s="109"/>
      <c r="I51" s="109"/>
      <c r="J51" s="110"/>
      <c r="K51" s="109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</row>
    <row r="52" spans="2:34">
      <c r="B52" s="109"/>
      <c r="C52" s="107"/>
      <c r="D52" s="108"/>
      <c r="E52" s="108"/>
      <c r="F52" s="109"/>
      <c r="G52" s="109"/>
      <c r="H52" s="109"/>
      <c r="I52" s="109"/>
      <c r="J52" s="110"/>
      <c r="K52" s="109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</row>
    <row r="53" spans="2:34">
      <c r="B53" s="109"/>
      <c r="C53" s="107"/>
      <c r="D53" s="108"/>
      <c r="E53" s="108"/>
      <c r="F53" s="109"/>
      <c r="G53" s="109"/>
      <c r="H53" s="109"/>
      <c r="I53" s="109"/>
      <c r="J53" s="110"/>
      <c r="K53" s="109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</row>
    <row r="54" spans="2:34">
      <c r="B54" s="109"/>
      <c r="C54" s="107"/>
      <c r="D54" s="108"/>
      <c r="E54" s="108"/>
      <c r="F54" s="109"/>
      <c r="G54" s="109"/>
      <c r="H54" s="109"/>
      <c r="I54" s="109"/>
      <c r="J54" s="110"/>
      <c r="K54" s="109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</row>
    <row r="55" spans="2:34">
      <c r="B55" s="109"/>
      <c r="C55" s="107"/>
      <c r="D55" s="108"/>
      <c r="E55" s="108"/>
      <c r="F55" s="109"/>
      <c r="G55" s="109"/>
      <c r="H55" s="109"/>
      <c r="I55" s="109"/>
      <c r="J55" s="110"/>
      <c r="K55" s="109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</row>
    <row r="56" spans="2:34">
      <c r="B56" s="109"/>
      <c r="C56" s="107"/>
      <c r="D56" s="108"/>
      <c r="E56" s="108"/>
      <c r="F56" s="109"/>
      <c r="G56" s="109"/>
      <c r="H56" s="109"/>
      <c r="I56" s="109"/>
      <c r="J56" s="110"/>
      <c r="K56" s="109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</row>
    <row r="57" spans="2:34">
      <c r="B57" s="109"/>
      <c r="C57" s="107"/>
      <c r="D57" s="108"/>
      <c r="E57" s="108"/>
      <c r="F57" s="109"/>
      <c r="G57" s="109"/>
      <c r="H57" s="109"/>
      <c r="I57" s="109"/>
      <c r="J57" s="110"/>
      <c r="K57" s="109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</row>
    <row r="58" spans="2:34">
      <c r="B58" s="109"/>
      <c r="C58" s="107"/>
      <c r="D58" s="108"/>
      <c r="E58" s="108"/>
      <c r="F58" s="109"/>
      <c r="G58" s="109"/>
      <c r="H58" s="109"/>
      <c r="I58" s="109"/>
      <c r="J58" s="110"/>
      <c r="K58" s="109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</row>
    <row r="59" spans="2:34">
      <c r="B59" s="109"/>
      <c r="C59" s="107"/>
      <c r="D59" s="108"/>
      <c r="E59" s="108"/>
      <c r="F59" s="109"/>
      <c r="G59" s="109"/>
      <c r="H59" s="109"/>
      <c r="I59" s="109"/>
      <c r="J59" s="110"/>
      <c r="K59" s="109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</row>
    <row r="60" spans="2:34">
      <c r="B60" s="109"/>
      <c r="C60" s="107"/>
      <c r="D60" s="108"/>
      <c r="E60" s="108"/>
      <c r="F60" s="109"/>
      <c r="G60" s="109"/>
      <c r="H60" s="109"/>
      <c r="I60" s="109"/>
      <c r="J60" s="110"/>
      <c r="K60" s="109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</row>
    <row r="61" spans="2:34">
      <c r="B61" s="109"/>
      <c r="C61" s="107"/>
      <c r="D61" s="108"/>
      <c r="E61" s="108"/>
      <c r="F61" s="109"/>
      <c r="G61" s="109"/>
      <c r="H61" s="109"/>
      <c r="I61" s="109"/>
      <c r="J61" s="110"/>
      <c r="K61" s="109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</row>
    <row r="62" spans="2:34">
      <c r="B62" s="109"/>
      <c r="C62" s="107"/>
      <c r="D62" s="108"/>
      <c r="E62" s="108"/>
      <c r="F62" s="109"/>
      <c r="G62" s="109"/>
      <c r="H62" s="109"/>
      <c r="I62" s="109"/>
      <c r="J62" s="110"/>
      <c r="K62" s="109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</row>
    <row r="63" spans="2:34">
      <c r="B63" s="109"/>
      <c r="C63" s="107"/>
      <c r="D63" s="108"/>
      <c r="E63" s="108"/>
      <c r="F63" s="109"/>
      <c r="G63" s="109"/>
      <c r="H63" s="109"/>
      <c r="I63" s="109"/>
      <c r="J63" s="110"/>
      <c r="K63" s="109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</row>
    <row r="64" spans="2:34">
      <c r="B64" s="109"/>
      <c r="C64" s="107"/>
      <c r="D64" s="108"/>
      <c r="E64" s="108"/>
      <c r="F64" s="109"/>
      <c r="G64" s="109"/>
      <c r="H64" s="109"/>
      <c r="I64" s="109"/>
      <c r="J64" s="110"/>
      <c r="K64" s="109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</row>
    <row r="65" spans="2:34">
      <c r="B65" s="109"/>
      <c r="C65" s="107"/>
      <c r="D65" s="108"/>
      <c r="E65" s="108"/>
      <c r="F65" s="109"/>
      <c r="G65" s="109"/>
      <c r="H65" s="109"/>
      <c r="I65" s="109"/>
      <c r="J65" s="110"/>
      <c r="K65" s="109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</row>
    <row r="66" spans="2:34">
      <c r="B66" s="109"/>
      <c r="C66" s="107"/>
      <c r="D66" s="108"/>
      <c r="E66" s="108"/>
      <c r="F66" s="109"/>
      <c r="G66" s="109"/>
      <c r="H66" s="109"/>
      <c r="I66" s="109"/>
      <c r="J66" s="110"/>
      <c r="K66" s="109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</row>
    <row r="67" spans="2:34">
      <c r="B67" s="109"/>
      <c r="C67" s="107"/>
      <c r="D67" s="108"/>
      <c r="E67" s="108"/>
      <c r="F67" s="109"/>
      <c r="G67" s="109"/>
      <c r="H67" s="109"/>
      <c r="I67" s="109"/>
      <c r="J67" s="110"/>
      <c r="K67" s="109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</row>
    <row r="68" spans="2:34">
      <c r="B68" s="109"/>
      <c r="C68" s="107"/>
      <c r="D68" s="108"/>
      <c r="E68" s="108"/>
      <c r="F68" s="109"/>
      <c r="G68" s="109"/>
      <c r="H68" s="109"/>
      <c r="I68" s="109"/>
      <c r="J68" s="110"/>
      <c r="K68" s="109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</row>
    <row r="69" spans="2:34">
      <c r="B69" s="109"/>
      <c r="C69" s="107"/>
      <c r="D69" s="108"/>
      <c r="E69" s="108"/>
      <c r="F69" s="109"/>
      <c r="G69" s="109"/>
      <c r="H69" s="109"/>
      <c r="I69" s="109"/>
      <c r="J69" s="110"/>
      <c r="K69" s="109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</row>
    <row r="70" spans="2:34">
      <c r="B70" s="109"/>
      <c r="C70" s="107"/>
      <c r="D70" s="108"/>
      <c r="E70" s="108"/>
      <c r="F70" s="109"/>
      <c r="G70" s="109"/>
      <c r="H70" s="109"/>
      <c r="I70" s="109"/>
      <c r="J70" s="110"/>
      <c r="K70" s="109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</row>
    <row r="71" spans="2:34">
      <c r="B71" s="109"/>
      <c r="C71" s="107"/>
      <c r="D71" s="108"/>
      <c r="E71" s="108"/>
      <c r="F71" s="109"/>
      <c r="G71" s="109"/>
      <c r="H71" s="109"/>
      <c r="I71" s="109"/>
      <c r="J71" s="110"/>
      <c r="K71" s="109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</row>
    <row r="72" spans="2:34">
      <c r="B72" s="109"/>
      <c r="C72" s="107"/>
      <c r="D72" s="108"/>
      <c r="E72" s="108"/>
      <c r="F72" s="109"/>
      <c r="G72" s="109"/>
      <c r="H72" s="109"/>
      <c r="I72" s="109"/>
      <c r="J72" s="110"/>
      <c r="K72" s="109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</row>
    <row r="73" spans="2:34">
      <c r="B73" s="109"/>
      <c r="C73" s="107"/>
      <c r="D73" s="108"/>
      <c r="E73" s="108"/>
      <c r="F73" s="109"/>
      <c r="G73" s="109"/>
      <c r="H73" s="109"/>
      <c r="I73" s="109"/>
      <c r="J73" s="110"/>
      <c r="K73" s="109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</row>
    <row r="74" spans="2:34">
      <c r="B74" s="109"/>
      <c r="C74" s="107"/>
      <c r="D74" s="108"/>
      <c r="E74" s="108"/>
      <c r="F74" s="109"/>
      <c r="G74" s="109"/>
      <c r="H74" s="109"/>
      <c r="I74" s="109"/>
      <c r="J74" s="110"/>
      <c r="K74" s="109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</row>
    <row r="75" spans="2:34">
      <c r="B75" s="109"/>
      <c r="C75" s="107"/>
      <c r="D75" s="108"/>
      <c r="E75" s="108"/>
      <c r="F75" s="109"/>
      <c r="G75" s="109"/>
      <c r="H75" s="109"/>
      <c r="I75" s="109"/>
      <c r="J75" s="110"/>
      <c r="K75" s="109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</row>
    <row r="76" spans="2:34">
      <c r="B76" s="109"/>
      <c r="C76" s="107"/>
      <c r="D76" s="108"/>
      <c r="E76" s="108"/>
      <c r="F76" s="109"/>
      <c r="G76" s="109"/>
      <c r="H76" s="109"/>
      <c r="I76" s="109"/>
      <c r="J76" s="110"/>
      <c r="K76" s="109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</row>
    <row r="77" spans="2:34">
      <c r="B77" s="109"/>
      <c r="C77" s="107"/>
      <c r="D77" s="108"/>
      <c r="E77" s="108"/>
      <c r="F77" s="109"/>
      <c r="G77" s="109"/>
      <c r="H77" s="109"/>
      <c r="I77" s="109"/>
      <c r="J77" s="110"/>
      <c r="K77" s="109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</row>
    <row r="78" spans="2:34">
      <c r="B78" s="109"/>
      <c r="C78" s="107"/>
      <c r="D78" s="108"/>
      <c r="E78" s="108"/>
      <c r="F78" s="109"/>
      <c r="G78" s="109"/>
      <c r="H78" s="109"/>
      <c r="I78" s="109"/>
      <c r="J78" s="110"/>
      <c r="K78" s="109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</row>
    <row r="79" spans="2:34">
      <c r="B79" s="109"/>
      <c r="C79" s="107"/>
      <c r="D79" s="108"/>
      <c r="E79" s="108"/>
      <c r="F79" s="109"/>
      <c r="G79" s="109"/>
      <c r="H79" s="109"/>
      <c r="I79" s="109"/>
      <c r="J79" s="110"/>
      <c r="K79" s="109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</row>
    <row r="80" spans="2:34">
      <c r="B80" s="109"/>
      <c r="C80" s="107"/>
      <c r="D80" s="108"/>
      <c r="E80" s="108"/>
      <c r="F80" s="109"/>
      <c r="G80" s="109"/>
      <c r="H80" s="109"/>
      <c r="I80" s="109"/>
      <c r="J80" s="110"/>
      <c r="K80" s="109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</row>
    <row r="81" spans="2:34">
      <c r="B81" s="109"/>
      <c r="C81" s="107"/>
      <c r="D81" s="108"/>
      <c r="E81" s="108"/>
      <c r="F81" s="109"/>
      <c r="G81" s="109"/>
      <c r="H81" s="109"/>
      <c r="I81" s="109"/>
      <c r="J81" s="110"/>
      <c r="K81" s="109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</row>
    <row r="82" spans="2:34">
      <c r="B82" s="109"/>
      <c r="C82" s="107"/>
      <c r="D82" s="108"/>
      <c r="E82" s="108"/>
      <c r="F82" s="109"/>
      <c r="G82" s="109"/>
      <c r="H82" s="109"/>
      <c r="I82" s="109"/>
      <c r="J82" s="110"/>
      <c r="K82" s="109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</row>
    <row r="83" spans="2:34">
      <c r="B83" s="109"/>
      <c r="C83" s="107"/>
      <c r="D83" s="108"/>
      <c r="E83" s="108"/>
      <c r="F83" s="109"/>
      <c r="G83" s="109"/>
      <c r="H83" s="109"/>
      <c r="I83" s="109"/>
      <c r="J83" s="110"/>
      <c r="K83" s="109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</row>
    <row r="84" spans="2:34">
      <c r="B84" s="109"/>
      <c r="C84" s="107"/>
      <c r="D84" s="108"/>
      <c r="E84" s="108"/>
      <c r="F84" s="109"/>
      <c r="G84" s="109"/>
      <c r="H84" s="109"/>
      <c r="I84" s="109"/>
      <c r="J84" s="110"/>
      <c r="K84" s="109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</row>
    <row r="85" spans="2:34">
      <c r="B85" s="109"/>
      <c r="C85" s="107"/>
      <c r="D85" s="108"/>
      <c r="E85" s="108"/>
      <c r="F85" s="109"/>
      <c r="G85" s="109"/>
      <c r="H85" s="109"/>
      <c r="I85" s="109"/>
      <c r="J85" s="110"/>
      <c r="K85" s="109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</row>
    <row r="86" spans="2:34">
      <c r="B86" s="109"/>
      <c r="C86" s="107"/>
      <c r="D86" s="108"/>
      <c r="E86" s="108"/>
      <c r="F86" s="109"/>
      <c r="G86" s="109"/>
      <c r="H86" s="109"/>
      <c r="I86" s="109"/>
      <c r="J86" s="110"/>
      <c r="K86" s="109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</row>
    <row r="87" spans="2:34">
      <c r="B87" s="109"/>
      <c r="C87" s="107"/>
      <c r="D87" s="108"/>
      <c r="E87" s="108"/>
      <c r="F87" s="109"/>
      <c r="G87" s="109"/>
      <c r="H87" s="109"/>
      <c r="I87" s="109"/>
      <c r="J87" s="110"/>
      <c r="K87" s="109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</row>
    <row r="88" spans="2:34">
      <c r="B88" s="109"/>
      <c r="C88" s="107"/>
      <c r="D88" s="108"/>
      <c r="E88" s="108"/>
      <c r="F88" s="109"/>
      <c r="G88" s="109"/>
      <c r="H88" s="109"/>
      <c r="I88" s="109"/>
      <c r="J88" s="110"/>
      <c r="K88" s="109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</row>
    <row r="89" spans="2:34">
      <c r="B89" s="109"/>
      <c r="C89" s="107"/>
      <c r="D89" s="108"/>
      <c r="E89" s="108"/>
      <c r="F89" s="109"/>
      <c r="G89" s="109"/>
      <c r="H89" s="109"/>
      <c r="I89" s="109"/>
      <c r="J89" s="110"/>
      <c r="K89" s="109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</row>
    <row r="90" spans="2:34">
      <c r="B90" s="109"/>
      <c r="C90" s="107"/>
      <c r="D90" s="108"/>
      <c r="E90" s="108"/>
      <c r="F90" s="109"/>
      <c r="G90" s="109"/>
      <c r="H90" s="109"/>
      <c r="I90" s="109"/>
      <c r="J90" s="110"/>
      <c r="K90" s="109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</row>
    <row r="91" spans="2:34">
      <c r="B91" s="109"/>
      <c r="C91" s="107"/>
      <c r="D91" s="108"/>
      <c r="E91" s="108"/>
      <c r="F91" s="109"/>
      <c r="G91" s="109"/>
      <c r="H91" s="109"/>
      <c r="I91" s="109"/>
      <c r="J91" s="110"/>
      <c r="K91" s="109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</row>
    <row r="92" spans="2:34">
      <c r="B92" s="109"/>
      <c r="C92" s="107"/>
      <c r="D92" s="108"/>
      <c r="E92" s="108"/>
      <c r="F92" s="109"/>
      <c r="G92" s="109"/>
      <c r="H92" s="109"/>
      <c r="I92" s="109"/>
      <c r="J92" s="110"/>
      <c r="K92" s="109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</row>
    <row r="93" spans="2:34">
      <c r="B93" s="109"/>
      <c r="C93" s="107"/>
      <c r="D93" s="108"/>
      <c r="E93" s="108"/>
      <c r="F93" s="109"/>
      <c r="G93" s="109"/>
      <c r="H93" s="109"/>
      <c r="I93" s="109"/>
      <c r="J93" s="110"/>
      <c r="K93" s="109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</row>
    <row r="94" spans="2:34">
      <c r="B94" s="109"/>
      <c r="C94" s="107"/>
      <c r="D94" s="108"/>
      <c r="E94" s="108"/>
      <c r="F94" s="109"/>
      <c r="G94" s="109"/>
      <c r="H94" s="109"/>
      <c r="I94" s="109"/>
      <c r="J94" s="110"/>
      <c r="K94" s="109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</row>
    <row r="95" spans="2:34">
      <c r="B95" s="109"/>
      <c r="C95" s="107"/>
      <c r="D95" s="108"/>
      <c r="E95" s="108"/>
      <c r="F95" s="109"/>
      <c r="G95" s="109"/>
      <c r="H95" s="109"/>
      <c r="I95" s="109"/>
      <c r="J95" s="110"/>
      <c r="K95" s="109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</row>
    <row r="96" spans="2:34">
      <c r="B96" s="109"/>
      <c r="C96" s="107"/>
      <c r="D96" s="108"/>
      <c r="E96" s="108"/>
      <c r="F96" s="109"/>
      <c r="G96" s="109"/>
      <c r="H96" s="109"/>
      <c r="I96" s="109"/>
      <c r="J96" s="110"/>
      <c r="K96" s="109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</row>
    <row r="97" spans="2:34">
      <c r="B97" s="109"/>
      <c r="C97" s="107"/>
      <c r="D97" s="108"/>
      <c r="E97" s="108"/>
      <c r="F97" s="109"/>
      <c r="G97" s="109"/>
      <c r="H97" s="109"/>
      <c r="I97" s="109"/>
      <c r="J97" s="110"/>
      <c r="K97" s="109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</row>
    <row r="98" spans="2:34">
      <c r="B98" s="109"/>
      <c r="C98" s="107"/>
      <c r="D98" s="108"/>
      <c r="E98" s="108"/>
      <c r="F98" s="109"/>
      <c r="G98" s="109"/>
      <c r="H98" s="109"/>
      <c r="I98" s="109"/>
      <c r="J98" s="110"/>
      <c r="K98" s="109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100"/>
    </row>
    <row r="99" spans="2:34">
      <c r="B99" s="109"/>
      <c r="C99" s="107"/>
      <c r="D99" s="108"/>
      <c r="E99" s="108"/>
      <c r="F99" s="109"/>
      <c r="G99" s="109"/>
      <c r="H99" s="109"/>
      <c r="I99" s="109"/>
      <c r="J99" s="110"/>
      <c r="K99" s="109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</row>
    <row r="100" spans="2:34">
      <c r="B100" s="109"/>
      <c r="C100" s="107"/>
      <c r="D100" s="108"/>
      <c r="E100" s="108"/>
      <c r="F100" s="109"/>
      <c r="G100" s="109"/>
      <c r="H100" s="109"/>
      <c r="I100" s="109"/>
      <c r="J100" s="110"/>
      <c r="K100" s="109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100"/>
    </row>
    <row r="101" spans="2:34">
      <c r="B101" s="109"/>
      <c r="C101" s="107"/>
      <c r="D101" s="108"/>
      <c r="E101" s="108"/>
      <c r="F101" s="109"/>
      <c r="G101" s="109"/>
      <c r="H101" s="109"/>
      <c r="I101" s="109"/>
      <c r="J101" s="110"/>
      <c r="K101" s="109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</row>
    <row r="102" spans="2:34">
      <c r="B102" s="109"/>
      <c r="C102" s="107"/>
      <c r="D102" s="108"/>
      <c r="E102" s="108"/>
      <c r="F102" s="109"/>
      <c r="G102" s="109"/>
      <c r="H102" s="109"/>
      <c r="I102" s="109"/>
      <c r="J102" s="110"/>
      <c r="K102" s="109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100"/>
    </row>
    <row r="103" spans="2:34">
      <c r="B103" s="109"/>
      <c r="C103" s="107"/>
      <c r="D103" s="108"/>
      <c r="E103" s="108"/>
      <c r="F103" s="109"/>
      <c r="G103" s="109"/>
      <c r="H103" s="109"/>
      <c r="I103" s="109"/>
      <c r="J103" s="110"/>
      <c r="K103" s="109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</row>
    <row r="104" spans="2:34">
      <c r="B104" s="109"/>
      <c r="C104" s="107"/>
      <c r="D104" s="108"/>
      <c r="E104" s="108"/>
      <c r="F104" s="109"/>
      <c r="G104" s="109"/>
      <c r="H104" s="109"/>
      <c r="I104" s="109"/>
      <c r="J104" s="110"/>
      <c r="K104" s="109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</row>
    <row r="105" spans="2:34">
      <c r="B105" s="109"/>
      <c r="C105" s="107"/>
      <c r="D105" s="108"/>
      <c r="E105" s="108"/>
      <c r="F105" s="109"/>
      <c r="G105" s="109"/>
      <c r="H105" s="109"/>
      <c r="I105" s="109"/>
      <c r="J105" s="110"/>
      <c r="K105" s="109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</row>
    <row r="106" spans="2:34">
      <c r="B106" s="109"/>
      <c r="C106" s="107"/>
      <c r="D106" s="108"/>
      <c r="E106" s="108"/>
      <c r="F106" s="109"/>
      <c r="G106" s="109"/>
      <c r="H106" s="109"/>
      <c r="I106" s="109"/>
      <c r="J106" s="110"/>
      <c r="K106" s="109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</row>
    <row r="107" spans="2:34">
      <c r="B107" s="109"/>
      <c r="C107" s="107"/>
      <c r="D107" s="108"/>
      <c r="E107" s="108"/>
      <c r="F107" s="109"/>
      <c r="G107" s="109"/>
      <c r="H107" s="109"/>
      <c r="I107" s="109"/>
      <c r="J107" s="110"/>
      <c r="K107" s="109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</row>
    <row r="108" spans="2:34">
      <c r="B108" s="109"/>
      <c r="C108" s="107"/>
      <c r="D108" s="108"/>
      <c r="E108" s="108"/>
      <c r="F108" s="109"/>
      <c r="G108" s="109"/>
      <c r="H108" s="109"/>
      <c r="I108" s="109"/>
      <c r="J108" s="110"/>
      <c r="K108" s="109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</row>
    <row r="109" spans="2:34">
      <c r="B109" s="109"/>
      <c r="C109" s="107"/>
      <c r="D109" s="108"/>
      <c r="E109" s="108"/>
      <c r="F109" s="109"/>
      <c r="G109" s="109"/>
      <c r="H109" s="109"/>
      <c r="I109" s="109"/>
      <c r="J109" s="110"/>
      <c r="K109" s="109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</row>
    <row r="110" spans="2:34">
      <c r="B110" s="109"/>
      <c r="C110" s="107"/>
      <c r="D110" s="108"/>
      <c r="E110" s="108"/>
      <c r="F110" s="109"/>
      <c r="G110" s="109"/>
      <c r="H110" s="109"/>
      <c r="I110" s="109"/>
      <c r="J110" s="110"/>
      <c r="K110" s="109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</row>
    <row r="111" spans="2:34">
      <c r="B111" s="109"/>
      <c r="C111" s="107"/>
      <c r="D111" s="108"/>
      <c r="E111" s="108"/>
      <c r="F111" s="109"/>
      <c r="G111" s="109"/>
      <c r="H111" s="109"/>
      <c r="I111" s="109"/>
      <c r="J111" s="110"/>
      <c r="K111" s="109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</row>
    <row r="112" spans="2:34">
      <c r="B112" s="109"/>
      <c r="C112" s="107"/>
      <c r="D112" s="108"/>
      <c r="E112" s="108"/>
      <c r="F112" s="109"/>
      <c r="G112" s="109"/>
      <c r="H112" s="109"/>
      <c r="I112" s="109"/>
      <c r="J112" s="110"/>
      <c r="K112" s="109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</row>
    <row r="113" spans="2:34">
      <c r="B113" s="109"/>
      <c r="C113" s="107"/>
      <c r="D113" s="108"/>
      <c r="E113" s="108"/>
      <c r="F113" s="109"/>
      <c r="G113" s="109"/>
      <c r="H113" s="109"/>
      <c r="I113" s="109"/>
      <c r="J113" s="110"/>
      <c r="K113" s="109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</row>
    <row r="114" spans="2:34">
      <c r="B114" s="109"/>
      <c r="C114" s="107"/>
      <c r="D114" s="108"/>
      <c r="E114" s="108"/>
      <c r="F114" s="109"/>
      <c r="G114" s="109"/>
      <c r="H114" s="109"/>
      <c r="I114" s="109"/>
      <c r="J114" s="110"/>
      <c r="K114" s="109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</row>
    <row r="115" spans="2:34">
      <c r="B115" s="109"/>
      <c r="C115" s="107"/>
      <c r="D115" s="108"/>
      <c r="E115" s="108"/>
      <c r="F115" s="109"/>
      <c r="G115" s="109"/>
      <c r="H115" s="109"/>
      <c r="I115" s="109"/>
      <c r="J115" s="110"/>
      <c r="K115" s="109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</row>
    <row r="116" spans="2:34">
      <c r="B116" s="109"/>
      <c r="C116" s="107"/>
      <c r="D116" s="108"/>
      <c r="E116" s="108"/>
      <c r="F116" s="109"/>
      <c r="G116" s="109"/>
      <c r="H116" s="109"/>
      <c r="I116" s="109"/>
      <c r="J116" s="110"/>
      <c r="K116" s="109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</row>
    <row r="117" spans="2:34">
      <c r="B117" s="109"/>
      <c r="C117" s="107"/>
      <c r="D117" s="108"/>
      <c r="E117" s="108"/>
      <c r="F117" s="109"/>
      <c r="G117" s="109"/>
      <c r="H117" s="109"/>
      <c r="I117" s="109"/>
      <c r="J117" s="110"/>
      <c r="K117" s="109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</row>
    <row r="118" spans="2:34">
      <c r="B118" s="109"/>
      <c r="C118" s="107"/>
      <c r="D118" s="108"/>
      <c r="E118" s="108"/>
      <c r="F118" s="109"/>
      <c r="G118" s="109"/>
      <c r="H118" s="109"/>
      <c r="I118" s="109"/>
      <c r="J118" s="110"/>
      <c r="K118" s="109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</row>
    <row r="119" spans="2:34">
      <c r="B119" s="109"/>
      <c r="C119" s="107"/>
      <c r="D119" s="108"/>
      <c r="E119" s="108"/>
      <c r="F119" s="109"/>
      <c r="G119" s="109"/>
      <c r="H119" s="109"/>
      <c r="I119" s="109"/>
      <c r="J119" s="110"/>
      <c r="K119" s="109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</row>
    <row r="120" spans="2:34">
      <c r="B120" s="109"/>
      <c r="C120" s="107"/>
      <c r="D120" s="108"/>
      <c r="E120" s="108"/>
      <c r="F120" s="109"/>
      <c r="G120" s="109"/>
      <c r="H120" s="109"/>
      <c r="I120" s="109"/>
      <c r="J120" s="110"/>
      <c r="K120" s="109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</row>
    <row r="121" spans="2:34">
      <c r="B121" s="109"/>
      <c r="C121" s="107"/>
      <c r="D121" s="108"/>
      <c r="E121" s="108"/>
      <c r="F121" s="109"/>
      <c r="G121" s="109"/>
      <c r="H121" s="109"/>
      <c r="I121" s="109"/>
      <c r="J121" s="110"/>
      <c r="K121" s="109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</row>
    <row r="122" spans="2:34">
      <c r="B122" s="109"/>
      <c r="C122" s="107"/>
      <c r="D122" s="108"/>
      <c r="E122" s="108"/>
      <c r="F122" s="109"/>
      <c r="G122" s="109"/>
      <c r="H122" s="109"/>
      <c r="I122" s="109"/>
      <c r="J122" s="110"/>
      <c r="K122" s="109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</row>
    <row r="123" spans="2:34">
      <c r="B123" s="109"/>
      <c r="C123" s="107"/>
      <c r="D123" s="108"/>
      <c r="E123" s="108"/>
      <c r="F123" s="109"/>
      <c r="G123" s="109"/>
      <c r="H123" s="109"/>
      <c r="I123" s="109"/>
      <c r="J123" s="110"/>
      <c r="K123" s="109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</row>
    <row r="124" spans="2:34">
      <c r="B124" s="109"/>
      <c r="C124" s="107"/>
      <c r="D124" s="108"/>
      <c r="E124" s="108"/>
      <c r="F124" s="109"/>
      <c r="G124" s="109"/>
      <c r="H124" s="109"/>
      <c r="I124" s="109"/>
      <c r="J124" s="110"/>
      <c r="K124" s="109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</row>
    <row r="125" spans="2:34">
      <c r="B125" s="109"/>
      <c r="C125" s="107"/>
      <c r="D125" s="108"/>
      <c r="E125" s="108"/>
      <c r="F125" s="109"/>
      <c r="G125" s="109"/>
      <c r="H125" s="109"/>
      <c r="I125" s="109"/>
      <c r="J125" s="110"/>
      <c r="K125" s="109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</row>
    <row r="126" spans="2:34">
      <c r="B126" s="109"/>
      <c r="C126" s="107"/>
      <c r="D126" s="108"/>
      <c r="E126" s="108"/>
      <c r="F126" s="109"/>
      <c r="G126" s="109"/>
      <c r="H126" s="109"/>
      <c r="I126" s="109"/>
      <c r="J126" s="110"/>
      <c r="K126" s="109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</row>
    <row r="127" spans="2:34">
      <c r="B127" s="109"/>
      <c r="C127" s="107"/>
      <c r="D127" s="108"/>
      <c r="E127" s="108"/>
      <c r="F127" s="109"/>
      <c r="G127" s="109"/>
      <c r="H127" s="109"/>
      <c r="I127" s="109"/>
      <c r="J127" s="110"/>
      <c r="K127" s="109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</row>
    <row r="128" spans="2:34">
      <c r="B128" s="109"/>
      <c r="C128" s="107"/>
      <c r="D128" s="108"/>
      <c r="E128" s="108"/>
      <c r="F128" s="109"/>
      <c r="G128" s="109"/>
      <c r="H128" s="109"/>
      <c r="I128" s="109"/>
      <c r="J128" s="110"/>
      <c r="K128" s="109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</row>
    <row r="129" spans="2:34">
      <c r="B129" s="109"/>
      <c r="C129" s="107"/>
      <c r="D129" s="108"/>
      <c r="E129" s="108"/>
      <c r="F129" s="109"/>
      <c r="G129" s="109"/>
      <c r="H129" s="109"/>
      <c r="I129" s="109"/>
      <c r="J129" s="110"/>
      <c r="K129" s="109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</row>
    <row r="130" spans="2:34">
      <c r="B130" s="109"/>
      <c r="C130" s="107"/>
      <c r="D130" s="108"/>
      <c r="E130" s="108"/>
      <c r="F130" s="109"/>
      <c r="G130" s="109"/>
      <c r="H130" s="109"/>
      <c r="I130" s="109"/>
      <c r="J130" s="110"/>
      <c r="K130" s="109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</row>
    <row r="131" spans="2:34">
      <c r="B131" s="109"/>
      <c r="C131" s="107"/>
      <c r="D131" s="108"/>
      <c r="E131" s="108"/>
      <c r="F131" s="109"/>
      <c r="G131" s="109"/>
      <c r="H131" s="109"/>
      <c r="I131" s="109"/>
      <c r="J131" s="110"/>
      <c r="K131" s="109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</row>
    <row r="132" spans="2:34">
      <c r="B132" s="109"/>
      <c r="C132" s="107"/>
      <c r="D132" s="108"/>
      <c r="E132" s="108"/>
      <c r="F132" s="109"/>
      <c r="G132" s="109"/>
      <c r="H132" s="109"/>
      <c r="I132" s="109"/>
      <c r="J132" s="110"/>
      <c r="K132" s="109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</row>
    <row r="133" spans="2:34">
      <c r="B133" s="109"/>
      <c r="C133" s="107"/>
      <c r="D133" s="108"/>
      <c r="E133" s="108"/>
      <c r="F133" s="109"/>
      <c r="G133" s="109"/>
      <c r="H133" s="109"/>
      <c r="I133" s="109"/>
      <c r="J133" s="110"/>
      <c r="K133" s="109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</row>
    <row r="134" spans="2:34">
      <c r="B134" s="109"/>
      <c r="C134" s="107"/>
      <c r="D134" s="108"/>
      <c r="E134" s="108"/>
      <c r="F134" s="109"/>
      <c r="G134" s="109"/>
      <c r="H134" s="109"/>
      <c r="I134" s="109"/>
      <c r="J134" s="110"/>
      <c r="K134" s="109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</row>
    <row r="135" spans="2:34">
      <c r="B135" s="109"/>
      <c r="C135" s="107"/>
      <c r="D135" s="108"/>
      <c r="E135" s="108"/>
      <c r="F135" s="109"/>
      <c r="G135" s="109"/>
      <c r="H135" s="109"/>
      <c r="I135" s="109"/>
      <c r="J135" s="110"/>
      <c r="K135" s="109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</row>
    <row r="136" spans="2:34">
      <c r="B136" s="109"/>
      <c r="C136" s="107"/>
      <c r="D136" s="108"/>
      <c r="E136" s="108"/>
      <c r="F136" s="109"/>
      <c r="G136" s="109"/>
      <c r="H136" s="109"/>
      <c r="I136" s="109"/>
      <c r="J136" s="110"/>
      <c r="K136" s="109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</row>
    <row r="137" spans="2:34">
      <c r="B137" s="109"/>
      <c r="C137" s="107"/>
      <c r="D137" s="108"/>
      <c r="E137" s="108"/>
      <c r="F137" s="109"/>
      <c r="G137" s="109"/>
      <c r="H137" s="109"/>
      <c r="I137" s="109"/>
      <c r="J137" s="110"/>
      <c r="K137" s="109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</row>
    <row r="138" spans="2:34">
      <c r="B138" s="109"/>
      <c r="C138" s="107"/>
      <c r="D138" s="108"/>
      <c r="E138" s="108"/>
      <c r="F138" s="109"/>
      <c r="G138" s="109"/>
      <c r="H138" s="109"/>
      <c r="I138" s="109"/>
      <c r="J138" s="110"/>
      <c r="K138" s="109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</row>
    <row r="139" spans="2:34">
      <c r="B139" s="109"/>
      <c r="C139" s="107"/>
      <c r="D139" s="108"/>
      <c r="E139" s="108"/>
      <c r="F139" s="109"/>
      <c r="G139" s="109"/>
      <c r="H139" s="109"/>
      <c r="I139" s="109"/>
      <c r="J139" s="110"/>
      <c r="K139" s="109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</row>
    <row r="140" spans="2:34">
      <c r="B140" s="109"/>
      <c r="C140" s="107"/>
      <c r="D140" s="108"/>
      <c r="E140" s="108"/>
      <c r="F140" s="109"/>
      <c r="G140" s="109"/>
      <c r="H140" s="109"/>
      <c r="I140" s="109"/>
      <c r="J140" s="110"/>
      <c r="K140" s="109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</row>
    <row r="141" spans="2:34">
      <c r="B141" s="109"/>
      <c r="C141" s="107"/>
      <c r="D141" s="108"/>
      <c r="E141" s="108"/>
      <c r="F141" s="109"/>
      <c r="G141" s="109"/>
      <c r="H141" s="109"/>
      <c r="I141" s="109"/>
      <c r="J141" s="110"/>
      <c r="K141" s="109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</row>
    <row r="142" spans="2:34">
      <c r="B142" s="109"/>
      <c r="C142" s="107"/>
      <c r="D142" s="108"/>
      <c r="E142" s="108"/>
      <c r="F142" s="109"/>
      <c r="G142" s="109"/>
      <c r="H142" s="109"/>
      <c r="I142" s="109"/>
      <c r="J142" s="110"/>
      <c r="K142" s="109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</row>
    <row r="143" spans="2:34">
      <c r="B143" s="109"/>
      <c r="C143" s="107"/>
      <c r="D143" s="108"/>
      <c r="E143" s="108"/>
      <c r="F143" s="109"/>
      <c r="G143" s="109"/>
      <c r="H143" s="109"/>
      <c r="I143" s="109"/>
      <c r="J143" s="110"/>
      <c r="K143" s="109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</row>
    <row r="144" spans="2:34">
      <c r="B144" s="109"/>
      <c r="C144" s="107"/>
      <c r="D144" s="108"/>
      <c r="E144" s="108"/>
      <c r="F144" s="109"/>
      <c r="G144" s="109"/>
      <c r="H144" s="109"/>
      <c r="I144" s="109"/>
      <c r="J144" s="110"/>
      <c r="K144" s="109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</row>
    <row r="145" spans="2:34">
      <c r="B145" s="109"/>
      <c r="C145" s="107"/>
      <c r="D145" s="108"/>
      <c r="E145" s="108"/>
      <c r="F145" s="109"/>
      <c r="G145" s="109"/>
      <c r="H145" s="109"/>
      <c r="I145" s="109"/>
      <c r="J145" s="110"/>
      <c r="K145" s="109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</row>
    <row r="146" spans="2:34">
      <c r="B146" s="109"/>
      <c r="C146" s="107"/>
      <c r="D146" s="108"/>
      <c r="E146" s="108"/>
      <c r="F146" s="109"/>
      <c r="G146" s="109"/>
      <c r="H146" s="109"/>
      <c r="I146" s="109"/>
      <c r="J146" s="110"/>
      <c r="K146" s="109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</row>
    <row r="147" spans="2:34">
      <c r="B147" s="109"/>
      <c r="C147" s="107"/>
      <c r="D147" s="108"/>
      <c r="E147" s="108"/>
      <c r="F147" s="109"/>
      <c r="G147" s="109"/>
      <c r="H147" s="109"/>
      <c r="I147" s="109"/>
      <c r="J147" s="110"/>
      <c r="K147" s="109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</row>
    <row r="148" spans="2:34">
      <c r="B148" s="109"/>
      <c r="C148" s="107"/>
      <c r="D148" s="108"/>
      <c r="E148" s="108"/>
      <c r="F148" s="109"/>
      <c r="G148" s="109"/>
      <c r="H148" s="109"/>
      <c r="I148" s="109"/>
      <c r="J148" s="110"/>
      <c r="K148" s="109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</row>
    <row r="149" spans="2:34">
      <c r="B149" s="109"/>
      <c r="C149" s="107"/>
      <c r="D149" s="108"/>
      <c r="E149" s="108"/>
      <c r="F149" s="109"/>
      <c r="G149" s="109"/>
      <c r="H149" s="109"/>
      <c r="I149" s="109"/>
      <c r="J149" s="110"/>
      <c r="K149" s="109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</row>
    <row r="150" spans="2:34">
      <c r="B150" s="109"/>
      <c r="C150" s="107"/>
      <c r="D150" s="108"/>
      <c r="E150" s="108"/>
      <c r="F150" s="109"/>
      <c r="G150" s="109"/>
      <c r="H150" s="109"/>
      <c r="I150" s="109"/>
      <c r="J150" s="110"/>
      <c r="K150" s="109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</row>
    <row r="151" spans="2:34">
      <c r="B151" s="109"/>
      <c r="C151" s="107"/>
      <c r="D151" s="108"/>
      <c r="E151" s="108"/>
      <c r="F151" s="109"/>
      <c r="G151" s="109"/>
      <c r="H151" s="109"/>
      <c r="I151" s="109"/>
      <c r="J151" s="110"/>
      <c r="K151" s="109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</row>
    <row r="152" spans="2:34">
      <c r="B152" s="109"/>
      <c r="C152" s="107"/>
      <c r="D152" s="108"/>
      <c r="E152" s="108"/>
      <c r="F152" s="109"/>
      <c r="G152" s="109"/>
      <c r="H152" s="109"/>
      <c r="I152" s="109"/>
      <c r="J152" s="110"/>
      <c r="K152" s="109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</row>
    <row r="153" spans="2:34">
      <c r="B153" s="109"/>
      <c r="C153" s="107"/>
      <c r="D153" s="108"/>
      <c r="E153" s="108"/>
      <c r="F153" s="109"/>
      <c r="G153" s="109"/>
      <c r="H153" s="109"/>
      <c r="I153" s="109"/>
      <c r="J153" s="110"/>
      <c r="K153" s="109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</row>
    <row r="154" spans="2:34">
      <c r="B154" s="109"/>
      <c r="C154" s="107"/>
      <c r="D154" s="108"/>
      <c r="E154" s="108"/>
      <c r="F154" s="109"/>
      <c r="G154" s="109"/>
      <c r="H154" s="109"/>
      <c r="I154" s="109"/>
      <c r="J154" s="110"/>
      <c r="K154" s="109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</row>
    <row r="155" spans="2:34">
      <c r="B155" s="109"/>
      <c r="C155" s="107"/>
      <c r="D155" s="108"/>
      <c r="E155" s="108"/>
      <c r="F155" s="109"/>
      <c r="G155" s="109"/>
      <c r="H155" s="109"/>
      <c r="I155" s="109"/>
      <c r="J155" s="110"/>
      <c r="K155" s="109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</row>
    <row r="156" spans="2:34">
      <c r="B156" s="109"/>
      <c r="C156" s="107"/>
      <c r="D156" s="108"/>
      <c r="E156" s="108"/>
      <c r="F156" s="109"/>
      <c r="G156" s="109"/>
      <c r="H156" s="109"/>
      <c r="I156" s="109"/>
      <c r="J156" s="110"/>
      <c r="K156" s="109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</row>
    <row r="157" spans="2:34">
      <c r="B157" s="109"/>
      <c r="C157" s="107"/>
      <c r="D157" s="108"/>
      <c r="E157" s="108"/>
      <c r="F157" s="109"/>
      <c r="G157" s="109"/>
      <c r="H157" s="109"/>
      <c r="I157" s="109"/>
      <c r="J157" s="110"/>
      <c r="K157" s="109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</row>
    <row r="158" spans="2:34">
      <c r="B158" s="109"/>
      <c r="C158" s="107"/>
      <c r="D158" s="108"/>
      <c r="E158" s="108"/>
      <c r="F158" s="109"/>
      <c r="G158" s="109"/>
      <c r="H158" s="109"/>
      <c r="I158" s="109"/>
      <c r="J158" s="110"/>
      <c r="K158" s="109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</row>
    <row r="159" spans="2:34">
      <c r="B159" s="109"/>
      <c r="C159" s="107"/>
      <c r="D159" s="108"/>
      <c r="E159" s="108"/>
      <c r="F159" s="109"/>
      <c r="G159" s="109"/>
      <c r="H159" s="109"/>
      <c r="I159" s="109"/>
      <c r="J159" s="110"/>
      <c r="K159" s="109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</row>
    <row r="160" spans="2:34">
      <c r="B160" s="109"/>
      <c r="C160" s="107"/>
      <c r="D160" s="108"/>
      <c r="E160" s="108"/>
      <c r="F160" s="109"/>
      <c r="G160" s="109"/>
      <c r="H160" s="109"/>
      <c r="I160" s="109"/>
      <c r="J160" s="110"/>
      <c r="K160" s="109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</row>
    <row r="161" spans="2:34">
      <c r="B161" s="109"/>
      <c r="C161" s="107"/>
      <c r="D161" s="108"/>
      <c r="E161" s="108"/>
      <c r="F161" s="109"/>
      <c r="G161" s="109"/>
      <c r="H161" s="109"/>
      <c r="I161" s="109"/>
      <c r="J161" s="110"/>
      <c r="K161" s="109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</row>
    <row r="162" spans="2:34">
      <c r="B162" s="109"/>
      <c r="C162" s="107"/>
      <c r="D162" s="108"/>
      <c r="E162" s="108"/>
      <c r="F162" s="109"/>
      <c r="G162" s="109"/>
      <c r="H162" s="109"/>
      <c r="I162" s="109"/>
      <c r="J162" s="110"/>
      <c r="K162" s="109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</row>
    <row r="163" spans="2:34">
      <c r="B163" s="109"/>
      <c r="C163" s="107"/>
      <c r="D163" s="108"/>
      <c r="E163" s="108"/>
      <c r="F163" s="109"/>
      <c r="G163" s="109"/>
      <c r="H163" s="109"/>
      <c r="I163" s="109"/>
      <c r="J163" s="110"/>
      <c r="K163" s="109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</row>
    <row r="164" spans="2:34">
      <c r="B164" s="109"/>
      <c r="C164" s="107"/>
      <c r="D164" s="108"/>
      <c r="E164" s="108"/>
      <c r="F164" s="109"/>
      <c r="G164" s="109"/>
      <c r="H164" s="109"/>
      <c r="I164" s="109"/>
      <c r="J164" s="110"/>
      <c r="K164" s="109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</row>
    <row r="165" spans="2:34">
      <c r="B165" s="109"/>
      <c r="C165" s="107"/>
      <c r="D165" s="108"/>
      <c r="E165" s="108"/>
      <c r="F165" s="109"/>
      <c r="G165" s="109"/>
      <c r="H165" s="109"/>
      <c r="I165" s="109"/>
      <c r="J165" s="110"/>
      <c r="K165" s="109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</row>
    <row r="166" spans="2:34">
      <c r="B166" s="109"/>
      <c r="C166" s="107"/>
      <c r="D166" s="108"/>
      <c r="E166" s="108"/>
      <c r="F166" s="109"/>
      <c r="G166" s="109"/>
      <c r="H166" s="109"/>
      <c r="I166" s="109"/>
      <c r="J166" s="110"/>
      <c r="K166" s="109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</row>
    <row r="167" spans="2:34">
      <c r="B167" s="109"/>
      <c r="C167" s="107"/>
      <c r="D167" s="108"/>
      <c r="E167" s="108"/>
      <c r="F167" s="109"/>
      <c r="G167" s="109"/>
      <c r="H167" s="109"/>
      <c r="I167" s="109"/>
      <c r="J167" s="110"/>
      <c r="K167" s="109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</row>
    <row r="168" spans="2:34">
      <c r="B168" s="109"/>
      <c r="C168" s="107"/>
      <c r="D168" s="108"/>
      <c r="E168" s="108"/>
      <c r="F168" s="109"/>
      <c r="G168" s="109"/>
      <c r="H168" s="109"/>
      <c r="I168" s="109"/>
      <c r="J168" s="110"/>
      <c r="K168" s="109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</row>
    <row r="169" spans="2:34">
      <c r="B169" s="109"/>
      <c r="C169" s="107"/>
      <c r="D169" s="108"/>
      <c r="E169" s="108"/>
      <c r="F169" s="109"/>
      <c r="G169" s="109"/>
      <c r="H169" s="109"/>
      <c r="I169" s="109"/>
      <c r="J169" s="110"/>
      <c r="K169" s="109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</row>
    <row r="170" spans="2:34">
      <c r="B170" s="109"/>
      <c r="C170" s="107"/>
      <c r="D170" s="108"/>
      <c r="E170" s="108"/>
      <c r="F170" s="109"/>
      <c r="G170" s="109"/>
      <c r="H170" s="109"/>
      <c r="I170" s="109"/>
      <c r="J170" s="110"/>
      <c r="K170" s="109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</row>
    <row r="171" spans="2:34">
      <c r="B171" s="109"/>
      <c r="C171" s="107"/>
      <c r="D171" s="108"/>
      <c r="E171" s="108"/>
      <c r="F171" s="109"/>
      <c r="G171" s="109"/>
      <c r="H171" s="109"/>
      <c r="I171" s="109"/>
      <c r="J171" s="110"/>
      <c r="K171" s="109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</row>
    <row r="172" spans="2:34">
      <c r="B172" s="109"/>
      <c r="C172" s="107"/>
      <c r="D172" s="108"/>
      <c r="E172" s="108"/>
      <c r="F172" s="109"/>
      <c r="G172" s="109"/>
      <c r="H172" s="109"/>
      <c r="I172" s="109"/>
      <c r="J172" s="110"/>
      <c r="K172" s="109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</row>
    <row r="173" spans="2:34">
      <c r="B173" s="109"/>
      <c r="C173" s="107"/>
      <c r="D173" s="108"/>
      <c r="E173" s="108"/>
      <c r="F173" s="109"/>
      <c r="G173" s="109"/>
      <c r="H173" s="109"/>
      <c r="I173" s="109"/>
      <c r="J173" s="110"/>
      <c r="K173" s="109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</row>
    <row r="174" spans="2:34">
      <c r="B174" s="109"/>
      <c r="C174" s="107"/>
      <c r="D174" s="108"/>
      <c r="E174" s="108"/>
      <c r="F174" s="109"/>
      <c r="G174" s="109"/>
      <c r="H174" s="109"/>
      <c r="I174" s="109"/>
      <c r="J174" s="110"/>
      <c r="K174" s="109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</row>
    <row r="175" spans="2:34">
      <c r="B175" s="109"/>
      <c r="C175" s="107"/>
      <c r="D175" s="108"/>
      <c r="E175" s="108"/>
      <c r="F175" s="109"/>
      <c r="G175" s="109"/>
      <c r="H175" s="109"/>
      <c r="I175" s="109"/>
      <c r="J175" s="110"/>
      <c r="K175" s="109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</row>
    <row r="176" spans="2:34">
      <c r="B176" s="109"/>
      <c r="C176" s="107"/>
      <c r="D176" s="108"/>
      <c r="E176" s="108"/>
      <c r="F176" s="109"/>
      <c r="G176" s="109"/>
      <c r="H176" s="109"/>
      <c r="I176" s="109"/>
      <c r="J176" s="110"/>
      <c r="K176" s="109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</row>
    <row r="177" spans="2:34">
      <c r="B177" s="109"/>
      <c r="C177" s="107"/>
      <c r="D177" s="108"/>
      <c r="E177" s="108"/>
      <c r="F177" s="109"/>
      <c r="G177" s="109"/>
      <c r="H177" s="109"/>
      <c r="I177" s="109"/>
      <c r="J177" s="110"/>
      <c r="K177" s="109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</row>
    <row r="178" spans="2:34">
      <c r="B178" s="109"/>
      <c r="C178" s="107"/>
      <c r="D178" s="108"/>
      <c r="E178" s="108"/>
      <c r="F178" s="109"/>
      <c r="G178" s="109"/>
      <c r="H178" s="109"/>
      <c r="I178" s="109"/>
      <c r="J178" s="110"/>
      <c r="K178" s="109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</row>
    <row r="179" spans="2:34">
      <c r="B179" s="109"/>
      <c r="C179" s="107"/>
      <c r="D179" s="108"/>
      <c r="E179" s="108"/>
      <c r="F179" s="109"/>
      <c r="G179" s="109"/>
      <c r="H179" s="109"/>
      <c r="I179" s="109"/>
      <c r="J179" s="110"/>
      <c r="K179" s="109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</row>
    <row r="180" spans="2:34">
      <c r="B180" s="109"/>
      <c r="C180" s="107"/>
      <c r="D180" s="108"/>
      <c r="E180" s="108"/>
      <c r="F180" s="109"/>
      <c r="G180" s="109"/>
      <c r="H180" s="109"/>
      <c r="I180" s="109"/>
      <c r="J180" s="110"/>
      <c r="K180" s="109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</row>
    <row r="181" spans="2:34">
      <c r="B181" s="109"/>
      <c r="C181" s="107"/>
      <c r="D181" s="108"/>
      <c r="E181" s="108"/>
      <c r="F181" s="109"/>
      <c r="G181" s="109"/>
      <c r="H181" s="109"/>
      <c r="I181" s="109"/>
      <c r="J181" s="110"/>
      <c r="K181" s="109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</row>
    <row r="182" spans="2:34">
      <c r="B182" s="109"/>
      <c r="C182" s="107"/>
      <c r="D182" s="108"/>
      <c r="E182" s="108"/>
      <c r="F182" s="109"/>
      <c r="G182" s="109"/>
      <c r="H182" s="109"/>
      <c r="I182" s="109"/>
      <c r="J182" s="110"/>
      <c r="K182" s="109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</row>
    <row r="183" spans="2:34">
      <c r="B183" s="109"/>
      <c r="C183" s="107"/>
      <c r="D183" s="108"/>
      <c r="E183" s="108"/>
      <c r="F183" s="109"/>
      <c r="G183" s="109"/>
      <c r="H183" s="109"/>
      <c r="I183" s="109"/>
      <c r="J183" s="110"/>
      <c r="K183" s="109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</row>
    <row r="184" spans="2:34">
      <c r="B184" s="109"/>
      <c r="C184" s="107"/>
      <c r="D184" s="108"/>
      <c r="E184" s="108"/>
      <c r="F184" s="109"/>
      <c r="G184" s="109"/>
      <c r="H184" s="109"/>
      <c r="I184" s="109"/>
      <c r="J184" s="110"/>
      <c r="K184" s="109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</row>
    <row r="185" spans="2:34">
      <c r="B185" s="109"/>
      <c r="C185" s="107"/>
      <c r="D185" s="108"/>
      <c r="E185" s="108"/>
      <c r="F185" s="109"/>
      <c r="G185" s="109"/>
      <c r="H185" s="109"/>
      <c r="I185" s="109"/>
      <c r="J185" s="110"/>
      <c r="K185" s="109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</row>
    <row r="186" spans="2:34">
      <c r="B186" s="109"/>
      <c r="C186" s="107"/>
      <c r="D186" s="108"/>
      <c r="E186" s="108"/>
      <c r="F186" s="109"/>
      <c r="G186" s="109"/>
      <c r="H186" s="109"/>
      <c r="I186" s="109"/>
      <c r="J186" s="110"/>
      <c r="K186" s="109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</row>
    <row r="187" spans="2:34">
      <c r="B187" s="109"/>
      <c r="C187" s="107"/>
      <c r="D187" s="108"/>
      <c r="E187" s="108"/>
      <c r="F187" s="109"/>
      <c r="G187" s="109"/>
      <c r="H187" s="109"/>
      <c r="I187" s="109"/>
      <c r="J187" s="110"/>
      <c r="K187" s="109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</row>
    <row r="188" spans="2:34">
      <c r="B188" s="109"/>
      <c r="C188" s="107"/>
      <c r="D188" s="108"/>
      <c r="E188" s="108"/>
      <c r="F188" s="109"/>
      <c r="G188" s="109"/>
      <c r="H188" s="109"/>
      <c r="I188" s="109"/>
      <c r="J188" s="110"/>
      <c r="K188" s="109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</row>
    <row r="189" spans="2:34">
      <c r="B189" s="109"/>
      <c r="C189" s="107"/>
      <c r="D189" s="108"/>
      <c r="E189" s="108"/>
      <c r="F189" s="109"/>
      <c r="G189" s="109"/>
      <c r="H189" s="109"/>
      <c r="I189" s="109"/>
      <c r="J189" s="110"/>
      <c r="K189" s="109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</row>
    <row r="190" spans="2:34">
      <c r="B190" s="109"/>
      <c r="C190" s="107"/>
      <c r="D190" s="108"/>
      <c r="E190" s="108"/>
      <c r="F190" s="109"/>
      <c r="G190" s="109"/>
      <c r="H190" s="109"/>
      <c r="I190" s="109"/>
      <c r="J190" s="110"/>
      <c r="K190" s="109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</row>
    <row r="191" spans="2:34">
      <c r="B191" s="109"/>
      <c r="C191" s="107"/>
      <c r="D191" s="108"/>
      <c r="E191" s="108"/>
      <c r="F191" s="109"/>
      <c r="G191" s="109"/>
      <c r="H191" s="109"/>
      <c r="I191" s="109"/>
      <c r="J191" s="110"/>
      <c r="K191" s="109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</row>
    <row r="192" spans="2:34">
      <c r="B192" s="109"/>
      <c r="C192" s="107"/>
      <c r="D192" s="108"/>
      <c r="E192" s="108"/>
      <c r="F192" s="109"/>
      <c r="G192" s="109"/>
      <c r="H192" s="109"/>
      <c r="I192" s="109"/>
      <c r="J192" s="110"/>
      <c r="K192" s="109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</row>
    <row r="193" spans="2:34">
      <c r="B193" s="109"/>
      <c r="C193" s="107"/>
      <c r="D193" s="108"/>
      <c r="E193" s="108"/>
      <c r="F193" s="109"/>
      <c r="G193" s="109"/>
      <c r="H193" s="109"/>
      <c r="I193" s="109"/>
      <c r="J193" s="110"/>
      <c r="K193" s="109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</row>
    <row r="194" spans="2:34">
      <c r="B194" s="109"/>
      <c r="C194" s="107"/>
      <c r="D194" s="108"/>
      <c r="E194" s="108"/>
      <c r="F194" s="109"/>
      <c r="G194" s="109"/>
      <c r="H194" s="109"/>
      <c r="I194" s="109"/>
      <c r="J194" s="110"/>
      <c r="K194" s="109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</row>
    <row r="195" spans="2:34">
      <c r="B195" s="109"/>
      <c r="C195" s="107"/>
      <c r="D195" s="108"/>
      <c r="E195" s="108"/>
      <c r="F195" s="109"/>
      <c r="G195" s="109"/>
      <c r="H195" s="109"/>
      <c r="I195" s="109"/>
      <c r="J195" s="110"/>
      <c r="K195" s="109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</row>
    <row r="196" spans="2:34">
      <c r="B196" s="109"/>
      <c r="C196" s="107"/>
      <c r="D196" s="108"/>
      <c r="E196" s="108"/>
      <c r="F196" s="109"/>
      <c r="G196" s="109"/>
      <c r="H196" s="109"/>
      <c r="I196" s="109"/>
      <c r="J196" s="110"/>
      <c r="K196" s="109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</row>
    <row r="197" spans="2:34">
      <c r="B197" s="109"/>
      <c r="C197" s="107"/>
      <c r="D197" s="108"/>
      <c r="E197" s="108"/>
      <c r="F197" s="109"/>
      <c r="G197" s="109"/>
      <c r="H197" s="109"/>
      <c r="I197" s="109"/>
      <c r="J197" s="110"/>
      <c r="K197" s="109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</row>
    <row r="198" spans="2:34">
      <c r="B198" s="109"/>
      <c r="C198" s="107"/>
      <c r="D198" s="108"/>
      <c r="E198" s="108"/>
      <c r="F198" s="109"/>
      <c r="G198" s="109"/>
      <c r="H198" s="109"/>
      <c r="I198" s="109"/>
      <c r="J198" s="110"/>
      <c r="K198" s="109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  <c r="AE198" s="100"/>
      <c r="AF198" s="100"/>
      <c r="AG198" s="100"/>
      <c r="AH198" s="100"/>
    </row>
    <row r="199" spans="2:34">
      <c r="B199" s="109"/>
      <c r="C199" s="107"/>
      <c r="D199" s="108"/>
      <c r="E199" s="108"/>
      <c r="F199" s="109"/>
      <c r="G199" s="109"/>
      <c r="H199" s="109"/>
      <c r="I199" s="109"/>
      <c r="J199" s="110"/>
      <c r="K199" s="109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</row>
    <row r="200" spans="2:34">
      <c r="B200" s="109"/>
      <c r="C200" s="107"/>
      <c r="D200" s="108"/>
      <c r="E200" s="108"/>
      <c r="F200" s="109"/>
      <c r="G200" s="109"/>
      <c r="H200" s="109"/>
      <c r="I200" s="109"/>
      <c r="J200" s="110"/>
      <c r="K200" s="109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</row>
    <row r="201" spans="2:34">
      <c r="B201" s="109"/>
      <c r="C201" s="107"/>
      <c r="D201" s="108"/>
      <c r="E201" s="108"/>
      <c r="F201" s="109"/>
      <c r="G201" s="109"/>
      <c r="H201" s="109"/>
      <c r="I201" s="109"/>
      <c r="J201" s="110"/>
      <c r="K201" s="109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</row>
    <row r="202" spans="2:34">
      <c r="B202" s="109"/>
      <c r="C202" s="107"/>
      <c r="D202" s="108"/>
      <c r="E202" s="108"/>
      <c r="F202" s="109"/>
      <c r="G202" s="109"/>
      <c r="H202" s="109"/>
      <c r="I202" s="109"/>
      <c r="J202" s="110"/>
      <c r="K202" s="109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</row>
    <row r="203" spans="2:34">
      <c r="B203" s="109"/>
      <c r="C203" s="107"/>
      <c r="D203" s="108"/>
      <c r="E203" s="108"/>
      <c r="F203" s="109"/>
      <c r="G203" s="109"/>
      <c r="H203" s="109"/>
      <c r="I203" s="109"/>
      <c r="J203" s="110"/>
      <c r="K203" s="109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</row>
    <row r="204" spans="2:34">
      <c r="B204" s="109"/>
      <c r="C204" s="107"/>
      <c r="D204" s="108"/>
      <c r="E204" s="108"/>
      <c r="F204" s="109"/>
      <c r="G204" s="109"/>
      <c r="H204" s="109"/>
      <c r="I204" s="109"/>
      <c r="J204" s="110"/>
      <c r="K204" s="109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</row>
    <row r="205" spans="2:34">
      <c r="B205" s="109"/>
      <c r="C205" s="107"/>
      <c r="D205" s="108"/>
      <c r="E205" s="108"/>
      <c r="F205" s="109"/>
      <c r="G205" s="109"/>
      <c r="H205" s="109"/>
      <c r="I205" s="109"/>
      <c r="J205" s="110"/>
      <c r="K205" s="109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</row>
    <row r="206" spans="2:34">
      <c r="B206" s="109"/>
      <c r="C206" s="107"/>
      <c r="D206" s="108"/>
      <c r="E206" s="108"/>
      <c r="F206" s="109"/>
      <c r="G206" s="109"/>
      <c r="H206" s="109"/>
      <c r="I206" s="109"/>
      <c r="J206" s="110"/>
      <c r="K206" s="109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</row>
    <row r="207" spans="2:34">
      <c r="B207" s="109"/>
      <c r="C207" s="107"/>
      <c r="D207" s="108"/>
      <c r="E207" s="108"/>
      <c r="F207" s="109"/>
      <c r="G207" s="109"/>
      <c r="H207" s="109"/>
      <c r="I207" s="109"/>
      <c r="J207" s="110"/>
      <c r="K207" s="109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  <c r="AE207" s="100"/>
      <c r="AF207" s="100"/>
      <c r="AG207" s="100"/>
      <c r="AH207" s="100"/>
    </row>
    <row r="208" spans="2:34">
      <c r="B208" s="109"/>
      <c r="C208" s="107"/>
      <c r="D208" s="108"/>
      <c r="E208" s="108"/>
      <c r="F208" s="109"/>
      <c r="G208" s="109"/>
      <c r="H208" s="109"/>
      <c r="I208" s="109"/>
      <c r="J208" s="110"/>
      <c r="K208" s="109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</row>
    <row r="209" spans="2:34">
      <c r="B209" s="109"/>
      <c r="C209" s="107"/>
      <c r="D209" s="108"/>
      <c r="E209" s="108"/>
      <c r="F209" s="109"/>
      <c r="G209" s="109"/>
      <c r="H209" s="109"/>
      <c r="I209" s="109"/>
      <c r="J209" s="110"/>
      <c r="K209" s="109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</row>
    <row r="210" spans="2:34">
      <c r="B210" s="109"/>
      <c r="C210" s="107"/>
      <c r="D210" s="108"/>
      <c r="E210" s="108"/>
      <c r="F210" s="109"/>
      <c r="G210" s="109"/>
      <c r="H210" s="109"/>
      <c r="I210" s="109"/>
      <c r="J210" s="110"/>
      <c r="K210" s="109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</row>
    <row r="211" spans="2:34">
      <c r="B211" s="109"/>
      <c r="C211" s="107"/>
      <c r="D211" s="108"/>
      <c r="E211" s="108"/>
      <c r="F211" s="109"/>
      <c r="G211" s="109"/>
      <c r="H211" s="109"/>
      <c r="I211" s="109"/>
      <c r="J211" s="110"/>
      <c r="K211" s="109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</row>
    <row r="212" spans="2:34">
      <c r="B212" s="109"/>
      <c r="C212" s="107"/>
      <c r="D212" s="108"/>
      <c r="E212" s="108"/>
      <c r="F212" s="109"/>
      <c r="G212" s="109"/>
      <c r="H212" s="109"/>
      <c r="I212" s="109"/>
      <c r="J212" s="110"/>
      <c r="K212" s="109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</row>
    <row r="213" spans="2:34">
      <c r="B213" s="109"/>
      <c r="C213" s="107"/>
      <c r="D213" s="108"/>
      <c r="E213" s="108"/>
      <c r="F213" s="109"/>
      <c r="G213" s="109"/>
      <c r="H213" s="109"/>
      <c r="I213" s="109"/>
      <c r="J213" s="110"/>
      <c r="K213" s="109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</row>
    <row r="214" spans="2:34">
      <c r="B214" s="109"/>
      <c r="C214" s="107"/>
      <c r="D214" s="108"/>
      <c r="E214" s="108"/>
      <c r="F214" s="109"/>
      <c r="G214" s="109"/>
      <c r="H214" s="109"/>
      <c r="I214" s="109"/>
      <c r="J214" s="110"/>
      <c r="K214" s="109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</row>
    <row r="215" spans="2:34">
      <c r="B215" s="109"/>
      <c r="C215" s="107"/>
      <c r="D215" s="108"/>
      <c r="E215" s="108"/>
      <c r="F215" s="109"/>
      <c r="G215" s="109"/>
      <c r="H215" s="109"/>
      <c r="I215" s="109"/>
      <c r="J215" s="110"/>
      <c r="K215" s="109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</row>
    <row r="216" spans="2:34">
      <c r="B216" s="109"/>
      <c r="C216" s="107"/>
      <c r="D216" s="108"/>
      <c r="E216" s="108"/>
      <c r="F216" s="109"/>
      <c r="G216" s="109"/>
      <c r="H216" s="109"/>
      <c r="I216" s="109"/>
      <c r="J216" s="110"/>
      <c r="K216" s="109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100"/>
      <c r="AG216" s="100"/>
      <c r="AH216" s="100"/>
    </row>
    <row r="217" spans="2:34">
      <c r="B217" s="109"/>
      <c r="C217" s="107"/>
      <c r="D217" s="108"/>
      <c r="E217" s="108"/>
      <c r="F217" s="109"/>
      <c r="G217" s="109"/>
      <c r="H217" s="109"/>
      <c r="I217" s="109"/>
      <c r="J217" s="110"/>
      <c r="K217" s="109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</row>
    <row r="218" spans="2:34">
      <c r="B218" s="109"/>
      <c r="C218" s="107"/>
      <c r="D218" s="108"/>
      <c r="E218" s="108"/>
      <c r="F218" s="109"/>
      <c r="G218" s="109"/>
      <c r="H218" s="109"/>
      <c r="I218" s="109"/>
      <c r="J218" s="110"/>
      <c r="K218" s="109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</row>
    <row r="219" spans="2:34">
      <c r="B219" s="109"/>
      <c r="C219" s="107"/>
      <c r="D219" s="108"/>
      <c r="E219" s="108"/>
      <c r="F219" s="109"/>
      <c r="G219" s="109"/>
      <c r="H219" s="109"/>
      <c r="I219" s="109"/>
      <c r="J219" s="110"/>
      <c r="K219" s="109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  <c r="AE219" s="100"/>
      <c r="AF219" s="100"/>
      <c r="AG219" s="100"/>
      <c r="AH219" s="100"/>
    </row>
    <row r="220" spans="2:34">
      <c r="B220" s="109"/>
      <c r="C220" s="107"/>
      <c r="D220" s="108"/>
      <c r="E220" s="108"/>
      <c r="F220" s="109"/>
      <c r="G220" s="109"/>
      <c r="H220" s="109"/>
      <c r="I220" s="109"/>
      <c r="J220" s="110"/>
      <c r="K220" s="109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100"/>
    </row>
    <row r="221" spans="2:34">
      <c r="B221" s="109"/>
      <c r="C221" s="107"/>
      <c r="D221" s="108"/>
      <c r="E221" s="108"/>
      <c r="F221" s="109"/>
      <c r="G221" s="109"/>
      <c r="H221" s="109"/>
      <c r="I221" s="109"/>
      <c r="J221" s="110"/>
      <c r="K221" s="109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</row>
    <row r="222" spans="2:34">
      <c r="B222" s="109"/>
      <c r="C222" s="107"/>
      <c r="D222" s="108"/>
      <c r="E222" s="108"/>
      <c r="F222" s="109"/>
      <c r="G222" s="109"/>
      <c r="H222" s="109"/>
      <c r="I222" s="109"/>
      <c r="J222" s="110"/>
      <c r="K222" s="109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100"/>
      <c r="AH222" s="100"/>
    </row>
    <row r="223" spans="2:34">
      <c r="B223" s="109"/>
      <c r="C223" s="107"/>
      <c r="D223" s="108"/>
      <c r="E223" s="108"/>
      <c r="F223" s="109"/>
      <c r="G223" s="109"/>
      <c r="H223" s="109"/>
      <c r="I223" s="109"/>
      <c r="J223" s="110"/>
      <c r="K223" s="109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</row>
    <row r="224" spans="2:34">
      <c r="B224" s="109"/>
      <c r="C224" s="107"/>
      <c r="D224" s="108"/>
      <c r="E224" s="108"/>
      <c r="F224" s="109"/>
      <c r="G224" s="109"/>
      <c r="H224" s="109"/>
      <c r="I224" s="109"/>
      <c r="J224" s="110"/>
      <c r="K224" s="109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</row>
    <row r="225" spans="2:34">
      <c r="B225" s="109"/>
      <c r="C225" s="107"/>
      <c r="D225" s="108"/>
      <c r="E225" s="108"/>
      <c r="F225" s="109"/>
      <c r="G225" s="109"/>
      <c r="H225" s="109"/>
      <c r="I225" s="109"/>
      <c r="J225" s="110"/>
      <c r="K225" s="109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</row>
    <row r="226" spans="2:34">
      <c r="B226" s="109"/>
      <c r="C226" s="107"/>
      <c r="D226" s="108"/>
      <c r="E226" s="108"/>
      <c r="F226" s="109"/>
      <c r="G226" s="109"/>
      <c r="H226" s="109"/>
      <c r="I226" s="109"/>
      <c r="J226" s="110"/>
      <c r="K226" s="109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</row>
    <row r="227" spans="2:34">
      <c r="B227" s="109"/>
      <c r="C227" s="107"/>
      <c r="D227" s="108"/>
      <c r="E227" s="108"/>
      <c r="F227" s="109"/>
      <c r="G227" s="109"/>
      <c r="H227" s="109"/>
      <c r="I227" s="109"/>
      <c r="J227" s="110"/>
      <c r="K227" s="109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</row>
    <row r="228" spans="2:34">
      <c r="B228" s="109"/>
      <c r="C228" s="107"/>
      <c r="D228" s="108"/>
      <c r="E228" s="108"/>
      <c r="F228" s="109"/>
      <c r="G228" s="109"/>
      <c r="H228" s="109"/>
      <c r="I228" s="109"/>
      <c r="J228" s="110"/>
      <c r="K228" s="109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</row>
    <row r="229" spans="2:34">
      <c r="B229" s="109"/>
      <c r="C229" s="107"/>
      <c r="D229" s="108"/>
      <c r="E229" s="108"/>
      <c r="F229" s="109"/>
      <c r="G229" s="109"/>
      <c r="H229" s="109"/>
      <c r="I229" s="109"/>
      <c r="J229" s="110"/>
      <c r="K229" s="109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</row>
    <row r="230" spans="2:34">
      <c r="B230" s="109"/>
      <c r="C230" s="107"/>
      <c r="D230" s="108"/>
      <c r="E230" s="108"/>
      <c r="F230" s="109"/>
      <c r="G230" s="109"/>
      <c r="H230" s="109"/>
      <c r="I230" s="109"/>
      <c r="J230" s="110"/>
      <c r="K230" s="109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</row>
    <row r="231" spans="2:34">
      <c r="B231" s="109"/>
      <c r="C231" s="107"/>
      <c r="D231" s="108"/>
      <c r="E231" s="108"/>
      <c r="F231" s="109"/>
      <c r="G231" s="109"/>
      <c r="H231" s="109"/>
      <c r="I231" s="109"/>
      <c r="J231" s="110"/>
      <c r="K231" s="109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  <c r="AE231" s="100"/>
      <c r="AF231" s="100"/>
      <c r="AG231" s="100"/>
      <c r="AH231" s="100"/>
    </row>
    <row r="232" spans="2:34">
      <c r="B232" s="109"/>
      <c r="C232" s="107"/>
      <c r="D232" s="108"/>
      <c r="E232" s="108"/>
      <c r="F232" s="109"/>
      <c r="G232" s="109"/>
      <c r="H232" s="109"/>
      <c r="I232" s="109"/>
      <c r="J232" s="110"/>
      <c r="K232" s="109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</row>
    <row r="233" spans="2:34">
      <c r="B233" s="109"/>
      <c r="C233" s="107"/>
      <c r="D233" s="108"/>
      <c r="E233" s="108"/>
      <c r="F233" s="109"/>
      <c r="G233" s="109"/>
      <c r="H233" s="109"/>
      <c r="I233" s="109"/>
      <c r="J233" s="110"/>
      <c r="K233" s="109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</row>
    <row r="234" spans="2:34">
      <c r="B234" s="109"/>
      <c r="C234" s="107"/>
      <c r="D234" s="108"/>
      <c r="E234" s="108"/>
      <c r="F234" s="109"/>
      <c r="G234" s="109"/>
      <c r="H234" s="109"/>
      <c r="I234" s="109"/>
      <c r="J234" s="110"/>
      <c r="K234" s="109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</row>
    <row r="235" spans="2:34">
      <c r="B235" s="109"/>
      <c r="C235" s="107"/>
      <c r="D235" s="108"/>
      <c r="E235" s="108"/>
      <c r="F235" s="109"/>
      <c r="G235" s="109"/>
      <c r="H235" s="109"/>
      <c r="I235" s="109"/>
      <c r="J235" s="110"/>
      <c r="K235" s="109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</row>
    <row r="236" spans="2:34">
      <c r="B236" s="109"/>
      <c r="C236" s="107"/>
      <c r="D236" s="108"/>
      <c r="E236" s="108"/>
      <c r="F236" s="109"/>
      <c r="G236" s="109"/>
      <c r="H236" s="109"/>
      <c r="I236" s="109"/>
      <c r="J236" s="110"/>
      <c r="K236" s="109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</row>
    <row r="237" spans="2:34">
      <c r="B237" s="109"/>
      <c r="C237" s="107"/>
      <c r="D237" s="108"/>
      <c r="E237" s="108"/>
      <c r="F237" s="109"/>
      <c r="G237" s="109"/>
      <c r="H237" s="109"/>
      <c r="I237" s="109"/>
      <c r="J237" s="110"/>
      <c r="K237" s="109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</row>
    <row r="238" spans="2:34">
      <c r="B238" s="109"/>
      <c r="C238" s="107"/>
      <c r="D238" s="108"/>
      <c r="E238" s="108"/>
      <c r="F238" s="109"/>
      <c r="G238" s="109"/>
      <c r="H238" s="109"/>
      <c r="I238" s="109"/>
      <c r="J238" s="110"/>
      <c r="K238" s="109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</row>
    <row r="239" spans="2:34">
      <c r="B239" s="109"/>
      <c r="C239" s="107"/>
      <c r="D239" s="108"/>
      <c r="E239" s="108"/>
      <c r="F239" s="109"/>
      <c r="G239" s="109"/>
      <c r="H239" s="109"/>
      <c r="I239" s="109"/>
      <c r="J239" s="110"/>
      <c r="K239" s="109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</row>
    <row r="240" spans="2:34">
      <c r="B240" s="109"/>
      <c r="C240" s="107"/>
      <c r="D240" s="108"/>
      <c r="E240" s="108"/>
      <c r="F240" s="109"/>
      <c r="G240" s="109"/>
      <c r="H240" s="109"/>
      <c r="I240" s="109"/>
      <c r="J240" s="110"/>
      <c r="K240" s="109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</row>
    <row r="241" spans="2:34">
      <c r="B241" s="109"/>
      <c r="C241" s="107"/>
      <c r="D241" s="108"/>
      <c r="E241" s="108"/>
      <c r="F241" s="109"/>
      <c r="G241" s="109"/>
      <c r="H241" s="109"/>
      <c r="I241" s="109"/>
      <c r="J241" s="110"/>
      <c r="K241" s="109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100"/>
      <c r="AG241" s="100"/>
      <c r="AH241" s="100"/>
    </row>
    <row r="242" spans="2:34">
      <c r="B242" s="109"/>
      <c r="C242" s="107"/>
      <c r="D242" s="108"/>
      <c r="E242" s="108"/>
      <c r="F242" s="109"/>
      <c r="G242" s="109"/>
      <c r="H242" s="109"/>
      <c r="I242" s="109"/>
      <c r="J242" s="110"/>
      <c r="K242" s="109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</row>
    <row r="243" spans="2:34">
      <c r="B243" s="109"/>
      <c r="C243" s="107"/>
      <c r="D243" s="108"/>
      <c r="E243" s="108"/>
      <c r="F243" s="109"/>
      <c r="G243" s="109"/>
      <c r="H243" s="109"/>
      <c r="I243" s="109"/>
      <c r="J243" s="110"/>
      <c r="K243" s="109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  <c r="AE243" s="100"/>
      <c r="AF243" s="100"/>
      <c r="AG243" s="100"/>
      <c r="AH243" s="100"/>
    </row>
    <row r="244" spans="2:34">
      <c r="B244" s="109"/>
      <c r="C244" s="107"/>
      <c r="D244" s="108"/>
      <c r="E244" s="108"/>
      <c r="F244" s="109"/>
      <c r="G244" s="109"/>
      <c r="H244" s="109"/>
      <c r="I244" s="109"/>
      <c r="J244" s="110"/>
      <c r="K244" s="109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  <c r="AE244" s="100"/>
      <c r="AF244" s="100"/>
      <c r="AG244" s="100"/>
      <c r="AH244" s="100"/>
    </row>
    <row r="245" spans="2:34">
      <c r="B245" s="109"/>
      <c r="C245" s="107"/>
      <c r="D245" s="108"/>
      <c r="E245" s="108"/>
      <c r="F245" s="109"/>
      <c r="G245" s="109"/>
      <c r="H245" s="109"/>
      <c r="I245" s="109"/>
      <c r="J245" s="110"/>
      <c r="K245" s="109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100"/>
      <c r="AG245" s="100"/>
      <c r="AH245" s="100"/>
    </row>
    <row r="246" spans="2:34">
      <c r="B246" s="109"/>
      <c r="C246" s="107"/>
      <c r="D246" s="108"/>
      <c r="E246" s="108"/>
      <c r="F246" s="109"/>
      <c r="G246" s="109"/>
      <c r="H246" s="109"/>
      <c r="I246" s="109"/>
      <c r="J246" s="110"/>
      <c r="K246" s="109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</row>
    <row r="247" spans="2:34">
      <c r="B247" s="109"/>
      <c r="C247" s="107"/>
      <c r="D247" s="108"/>
      <c r="E247" s="108"/>
      <c r="F247" s="109"/>
      <c r="G247" s="109"/>
      <c r="H247" s="109"/>
      <c r="I247" s="109"/>
      <c r="J247" s="110"/>
      <c r="K247" s="109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100"/>
      <c r="AG247" s="100"/>
      <c r="AH247" s="100"/>
    </row>
    <row r="248" spans="2:34">
      <c r="B248" s="109"/>
      <c r="C248" s="107"/>
      <c r="D248" s="108"/>
      <c r="E248" s="108"/>
      <c r="F248" s="109"/>
      <c r="G248" s="109"/>
      <c r="H248" s="109"/>
      <c r="I248" s="109"/>
      <c r="J248" s="110"/>
      <c r="K248" s="109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</row>
    <row r="249" spans="2:34">
      <c r="B249" s="109"/>
      <c r="C249" s="107"/>
      <c r="D249" s="108"/>
      <c r="E249" s="108"/>
      <c r="F249" s="109"/>
      <c r="G249" s="109"/>
      <c r="H249" s="109"/>
      <c r="I249" s="109"/>
      <c r="J249" s="110"/>
      <c r="K249" s="109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100"/>
      <c r="AF249" s="100"/>
      <c r="AG249" s="100"/>
      <c r="AH249" s="100"/>
    </row>
    <row r="250" spans="2:34">
      <c r="B250" s="109"/>
      <c r="C250" s="107"/>
      <c r="D250" s="108"/>
      <c r="E250" s="108"/>
      <c r="F250" s="109"/>
      <c r="G250" s="109"/>
      <c r="H250" s="109"/>
      <c r="I250" s="109"/>
      <c r="J250" s="110"/>
      <c r="K250" s="109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100"/>
      <c r="AG250" s="100"/>
      <c r="AH250" s="100"/>
    </row>
    <row r="251" spans="2:34">
      <c r="B251" s="109"/>
      <c r="C251" s="107"/>
      <c r="D251" s="108"/>
      <c r="E251" s="108"/>
      <c r="F251" s="109"/>
      <c r="G251" s="109"/>
      <c r="H251" s="109"/>
      <c r="I251" s="109"/>
      <c r="J251" s="110"/>
      <c r="K251" s="109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100"/>
      <c r="AG251" s="100"/>
      <c r="AH251" s="100"/>
    </row>
    <row r="252" spans="2:34">
      <c r="B252" s="109"/>
      <c r="C252" s="107"/>
      <c r="D252" s="108"/>
      <c r="E252" s="108"/>
      <c r="F252" s="109"/>
      <c r="G252" s="109"/>
      <c r="H252" s="109"/>
      <c r="I252" s="109"/>
      <c r="J252" s="110"/>
      <c r="K252" s="109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</row>
    <row r="253" spans="2:34">
      <c r="B253" s="109"/>
      <c r="C253" s="107"/>
      <c r="D253" s="108"/>
      <c r="E253" s="108"/>
      <c r="F253" s="109"/>
      <c r="G253" s="109"/>
      <c r="H253" s="109"/>
      <c r="I253" s="109"/>
      <c r="J253" s="110"/>
      <c r="K253" s="109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100"/>
    </row>
    <row r="254" spans="2:34">
      <c r="B254" s="109"/>
      <c r="C254" s="107"/>
      <c r="D254" s="108"/>
      <c r="E254" s="108"/>
      <c r="F254" s="109"/>
      <c r="G254" s="109"/>
      <c r="H254" s="109"/>
      <c r="I254" s="109"/>
      <c r="J254" s="110"/>
      <c r="K254" s="109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</row>
    <row r="255" spans="2:34">
      <c r="B255" s="109"/>
      <c r="C255" s="107"/>
      <c r="D255" s="108"/>
      <c r="E255" s="108"/>
      <c r="F255" s="109"/>
      <c r="G255" s="109"/>
      <c r="H255" s="109"/>
      <c r="I255" s="109"/>
      <c r="J255" s="110"/>
      <c r="K255" s="109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</row>
    <row r="256" spans="2:34">
      <c r="B256" s="109"/>
      <c r="C256" s="107"/>
      <c r="D256" s="108"/>
      <c r="E256" s="108"/>
      <c r="F256" s="109"/>
      <c r="G256" s="109"/>
      <c r="H256" s="109"/>
      <c r="I256" s="109"/>
      <c r="J256" s="110"/>
      <c r="K256" s="109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</row>
    <row r="257" spans="2:34">
      <c r="B257" s="109"/>
      <c r="C257" s="107"/>
      <c r="D257" s="108"/>
      <c r="E257" s="108"/>
      <c r="F257" s="109"/>
      <c r="G257" s="109"/>
      <c r="H257" s="109"/>
      <c r="I257" s="109"/>
      <c r="J257" s="110"/>
      <c r="K257" s="109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</row>
    <row r="258" spans="2:34">
      <c r="B258" s="109"/>
      <c r="C258" s="107"/>
      <c r="D258" s="108"/>
      <c r="E258" s="108"/>
      <c r="F258" s="109"/>
      <c r="G258" s="109"/>
      <c r="H258" s="109"/>
      <c r="I258" s="109"/>
      <c r="J258" s="110"/>
      <c r="K258" s="109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</row>
    <row r="259" spans="2:34">
      <c r="B259" s="109"/>
      <c r="C259" s="107"/>
      <c r="D259" s="108"/>
      <c r="E259" s="108"/>
      <c r="F259" s="109"/>
      <c r="G259" s="109"/>
      <c r="H259" s="109"/>
      <c r="I259" s="109"/>
      <c r="J259" s="110"/>
      <c r="K259" s="109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</row>
    <row r="260" spans="2:34">
      <c r="B260" s="109"/>
      <c r="C260" s="107"/>
      <c r="D260" s="108"/>
      <c r="E260" s="108"/>
      <c r="F260" s="109"/>
      <c r="G260" s="109"/>
      <c r="H260" s="109"/>
      <c r="I260" s="109"/>
      <c r="J260" s="110"/>
      <c r="K260" s="109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</row>
    <row r="261" spans="2:34">
      <c r="B261" s="109"/>
      <c r="C261" s="107"/>
      <c r="D261" s="108"/>
      <c r="E261" s="108"/>
      <c r="F261" s="109"/>
      <c r="G261" s="109"/>
      <c r="H261" s="109"/>
      <c r="I261" s="109"/>
      <c r="J261" s="110"/>
      <c r="K261" s="109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</row>
    <row r="262" spans="2:34">
      <c r="B262" s="109"/>
      <c r="C262" s="107"/>
      <c r="D262" s="108"/>
      <c r="E262" s="108"/>
      <c r="F262" s="109"/>
      <c r="G262" s="109"/>
      <c r="H262" s="109"/>
      <c r="I262" s="109"/>
      <c r="J262" s="110"/>
      <c r="K262" s="109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</row>
    <row r="263" spans="2:34">
      <c r="B263" s="109"/>
      <c r="C263" s="107"/>
      <c r="D263" s="108"/>
      <c r="E263" s="108"/>
      <c r="F263" s="109"/>
      <c r="G263" s="109"/>
      <c r="H263" s="109"/>
      <c r="I263" s="109"/>
      <c r="J263" s="110"/>
      <c r="K263" s="109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  <c r="AE263" s="100"/>
      <c r="AF263" s="100"/>
      <c r="AG263" s="100"/>
      <c r="AH263" s="100"/>
    </row>
    <row r="264" spans="2:34">
      <c r="B264" s="109"/>
      <c r="C264" s="107"/>
      <c r="D264" s="108"/>
      <c r="E264" s="108"/>
      <c r="F264" s="109"/>
      <c r="G264" s="109"/>
      <c r="H264" s="109"/>
      <c r="I264" s="109"/>
      <c r="J264" s="110"/>
      <c r="K264" s="109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</row>
    <row r="265" spans="2:34">
      <c r="B265" s="109"/>
      <c r="C265" s="107"/>
      <c r="D265" s="108"/>
      <c r="E265" s="108"/>
      <c r="F265" s="109"/>
      <c r="G265" s="109"/>
      <c r="H265" s="109"/>
      <c r="I265" s="109"/>
      <c r="J265" s="110"/>
      <c r="K265" s="109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</row>
    <row r="266" spans="2:34">
      <c r="B266" s="109"/>
      <c r="C266" s="107"/>
      <c r="D266" s="108"/>
      <c r="E266" s="108"/>
      <c r="F266" s="109"/>
      <c r="G266" s="109"/>
      <c r="H266" s="109"/>
      <c r="I266" s="109"/>
      <c r="J266" s="110"/>
      <c r="K266" s="109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</row>
    <row r="267" spans="2:34">
      <c r="B267" s="109"/>
      <c r="C267" s="107"/>
      <c r="D267" s="108"/>
      <c r="E267" s="108"/>
      <c r="F267" s="109"/>
      <c r="G267" s="109"/>
      <c r="H267" s="109"/>
      <c r="I267" s="109"/>
      <c r="J267" s="110"/>
      <c r="K267" s="109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</row>
    <row r="268" spans="2:34">
      <c r="B268" s="109"/>
      <c r="C268" s="107"/>
      <c r="D268" s="108"/>
      <c r="E268" s="108"/>
      <c r="F268" s="109"/>
      <c r="G268" s="109"/>
      <c r="H268" s="109"/>
      <c r="I268" s="109"/>
      <c r="J268" s="110"/>
      <c r="K268" s="109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</row>
    <row r="269" spans="2:34">
      <c r="B269" s="109"/>
      <c r="C269" s="107"/>
      <c r="D269" s="108"/>
      <c r="E269" s="108"/>
      <c r="F269" s="109"/>
      <c r="G269" s="109"/>
      <c r="H269" s="109"/>
      <c r="I269" s="109"/>
      <c r="J269" s="110"/>
      <c r="K269" s="109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</row>
    <row r="270" spans="2:34">
      <c r="B270" s="109"/>
      <c r="C270" s="107"/>
      <c r="D270" s="108"/>
      <c r="E270" s="108"/>
      <c r="F270" s="109"/>
      <c r="G270" s="109"/>
      <c r="H270" s="109"/>
      <c r="I270" s="109"/>
      <c r="J270" s="110"/>
      <c r="K270" s="109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</row>
    <row r="271" spans="2:34">
      <c r="B271" s="109"/>
      <c r="C271" s="107"/>
      <c r="D271" s="108"/>
      <c r="E271" s="108"/>
      <c r="F271" s="109"/>
      <c r="G271" s="109"/>
      <c r="H271" s="109"/>
      <c r="I271" s="109"/>
      <c r="J271" s="110"/>
      <c r="K271" s="109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</row>
    <row r="272" spans="2:34">
      <c r="B272" s="109"/>
      <c r="C272" s="107"/>
      <c r="D272" s="108"/>
      <c r="E272" s="108"/>
      <c r="F272" s="109"/>
      <c r="G272" s="109"/>
      <c r="H272" s="109"/>
      <c r="I272" s="109"/>
      <c r="J272" s="110"/>
      <c r="K272" s="109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</row>
    <row r="273" spans="2:34">
      <c r="B273" s="109"/>
      <c r="C273" s="107"/>
      <c r="D273" s="108"/>
      <c r="E273" s="108"/>
      <c r="F273" s="109"/>
      <c r="G273" s="109"/>
      <c r="H273" s="109"/>
      <c r="I273" s="109"/>
      <c r="J273" s="110"/>
      <c r="K273" s="109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100"/>
      <c r="AG273" s="100"/>
      <c r="AH273" s="100"/>
    </row>
    <row r="274" spans="2:34">
      <c r="B274" s="109"/>
      <c r="C274" s="107"/>
      <c r="D274" s="108"/>
      <c r="E274" s="108"/>
      <c r="F274" s="109"/>
      <c r="G274" s="109"/>
      <c r="H274" s="109"/>
      <c r="I274" s="109"/>
      <c r="J274" s="110"/>
      <c r="K274" s="109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</row>
    <row r="275" spans="2:34">
      <c r="B275" s="109"/>
      <c r="C275" s="107"/>
      <c r="D275" s="108"/>
      <c r="E275" s="108"/>
      <c r="F275" s="109"/>
      <c r="G275" s="109"/>
      <c r="H275" s="109"/>
      <c r="I275" s="109"/>
      <c r="J275" s="110"/>
      <c r="K275" s="109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100"/>
      <c r="AG275" s="100"/>
      <c r="AH275" s="100"/>
    </row>
    <row r="276" spans="2:34">
      <c r="B276" s="109"/>
      <c r="C276" s="107"/>
      <c r="D276" s="108"/>
      <c r="E276" s="108"/>
      <c r="F276" s="109"/>
      <c r="G276" s="109"/>
      <c r="H276" s="109"/>
      <c r="I276" s="109"/>
      <c r="J276" s="110"/>
      <c r="K276" s="109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  <c r="AE276" s="100"/>
      <c r="AF276" s="100"/>
      <c r="AG276" s="100"/>
      <c r="AH276" s="100"/>
    </row>
    <row r="277" spans="2:34">
      <c r="B277" s="109"/>
      <c r="C277" s="107"/>
      <c r="D277" s="108"/>
      <c r="E277" s="108"/>
      <c r="F277" s="109"/>
      <c r="G277" s="109"/>
      <c r="H277" s="109"/>
      <c r="I277" s="109"/>
      <c r="J277" s="110"/>
      <c r="K277" s="109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</row>
    <row r="278" spans="2:34">
      <c r="B278" s="109"/>
      <c r="C278" s="107"/>
      <c r="D278" s="108"/>
      <c r="E278" s="108"/>
      <c r="F278" s="109"/>
      <c r="G278" s="109"/>
      <c r="H278" s="109"/>
      <c r="I278" s="109"/>
      <c r="J278" s="110"/>
      <c r="K278" s="109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</row>
    <row r="279" spans="2:34">
      <c r="B279" s="109"/>
      <c r="C279" s="107"/>
      <c r="D279" s="108"/>
      <c r="E279" s="108"/>
      <c r="F279" s="109"/>
      <c r="G279" s="109"/>
      <c r="H279" s="109"/>
      <c r="I279" s="109"/>
      <c r="J279" s="110"/>
      <c r="K279" s="109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00"/>
    </row>
    <row r="280" spans="2:34">
      <c r="B280" s="109"/>
      <c r="C280" s="107"/>
      <c r="D280" s="108"/>
      <c r="E280" s="108"/>
      <c r="F280" s="109"/>
      <c r="G280" s="109"/>
      <c r="H280" s="109"/>
      <c r="I280" s="109"/>
      <c r="J280" s="110"/>
      <c r="K280" s="109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</row>
    <row r="281" spans="2:34">
      <c r="B281" s="109"/>
      <c r="C281" s="107"/>
      <c r="D281" s="108"/>
      <c r="E281" s="108"/>
      <c r="F281" s="109"/>
      <c r="G281" s="109"/>
      <c r="H281" s="109"/>
      <c r="I281" s="109"/>
      <c r="J281" s="110"/>
      <c r="K281" s="109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</row>
    <row r="282" spans="2:34">
      <c r="B282" s="109"/>
      <c r="C282" s="107"/>
      <c r="D282" s="108"/>
      <c r="E282" s="108"/>
      <c r="F282" s="109"/>
      <c r="G282" s="109"/>
      <c r="H282" s="109"/>
      <c r="I282" s="109"/>
      <c r="J282" s="110"/>
      <c r="K282" s="109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</row>
    <row r="283" spans="2:34">
      <c r="B283" s="109"/>
      <c r="C283" s="107"/>
      <c r="D283" s="108"/>
      <c r="E283" s="108"/>
      <c r="F283" s="109"/>
      <c r="G283" s="109"/>
      <c r="H283" s="109"/>
      <c r="I283" s="109"/>
      <c r="J283" s="110"/>
      <c r="K283" s="109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</row>
    <row r="284" spans="2:34">
      <c r="B284" s="109"/>
      <c r="C284" s="107"/>
      <c r="D284" s="108"/>
      <c r="E284" s="108"/>
      <c r="F284" s="109"/>
      <c r="G284" s="109"/>
      <c r="H284" s="109"/>
      <c r="I284" s="109"/>
      <c r="J284" s="110"/>
      <c r="K284" s="109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</row>
    <row r="285" spans="2:34">
      <c r="B285" s="109"/>
      <c r="C285" s="107"/>
      <c r="D285" s="108"/>
      <c r="E285" s="108"/>
      <c r="F285" s="109"/>
      <c r="G285" s="109"/>
      <c r="H285" s="109"/>
      <c r="I285" s="109"/>
      <c r="J285" s="110"/>
      <c r="K285" s="109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</row>
    <row r="286" spans="2:34">
      <c r="B286" s="109"/>
      <c r="C286" s="107"/>
      <c r="D286" s="108"/>
      <c r="E286" s="108"/>
      <c r="F286" s="109"/>
      <c r="G286" s="109"/>
      <c r="H286" s="109"/>
      <c r="I286" s="109"/>
      <c r="J286" s="110"/>
      <c r="K286" s="109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</row>
    <row r="287" spans="2:34">
      <c r="B287" s="109"/>
      <c r="C287" s="107"/>
      <c r="D287" s="108"/>
      <c r="E287" s="108"/>
      <c r="F287" s="109"/>
      <c r="G287" s="109"/>
      <c r="H287" s="109"/>
      <c r="I287" s="109"/>
      <c r="J287" s="110"/>
      <c r="K287" s="109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</row>
    <row r="288" spans="2:34">
      <c r="B288" s="109"/>
      <c r="C288" s="107"/>
      <c r="D288" s="108"/>
      <c r="E288" s="108"/>
      <c r="F288" s="109"/>
      <c r="G288" s="109"/>
      <c r="H288" s="109"/>
      <c r="I288" s="109"/>
      <c r="J288" s="110"/>
      <c r="K288" s="109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</row>
    <row r="289" spans="2:34">
      <c r="B289" s="109"/>
      <c r="C289" s="107"/>
      <c r="D289" s="108"/>
      <c r="E289" s="108"/>
      <c r="F289" s="109"/>
      <c r="G289" s="109"/>
      <c r="H289" s="109"/>
      <c r="I289" s="109"/>
      <c r="J289" s="110"/>
      <c r="K289" s="109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100"/>
    </row>
    <row r="290" spans="2:34">
      <c r="B290" s="109"/>
      <c r="C290" s="107"/>
      <c r="D290" s="108"/>
      <c r="E290" s="108"/>
      <c r="F290" s="109"/>
      <c r="G290" s="109"/>
      <c r="H290" s="109"/>
      <c r="I290" s="109"/>
      <c r="J290" s="110"/>
      <c r="K290" s="109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</row>
    <row r="291" spans="2:34">
      <c r="B291" s="109"/>
      <c r="C291" s="107"/>
      <c r="D291" s="108"/>
      <c r="E291" s="108"/>
      <c r="F291" s="109"/>
      <c r="G291" s="109"/>
      <c r="H291" s="109"/>
      <c r="I291" s="109"/>
      <c r="J291" s="110"/>
      <c r="K291" s="109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</row>
    <row r="292" spans="2:34">
      <c r="B292" s="109"/>
      <c r="C292" s="107"/>
      <c r="D292" s="108"/>
      <c r="E292" s="108"/>
      <c r="F292" s="109"/>
      <c r="G292" s="109"/>
      <c r="H292" s="109"/>
      <c r="I292" s="109"/>
      <c r="J292" s="110"/>
      <c r="K292" s="109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</row>
    <row r="293" spans="2:34">
      <c r="B293" s="109"/>
      <c r="C293" s="107"/>
      <c r="D293" s="108"/>
      <c r="E293" s="108"/>
      <c r="F293" s="109"/>
      <c r="G293" s="109"/>
      <c r="H293" s="109"/>
      <c r="I293" s="109"/>
      <c r="J293" s="110"/>
      <c r="K293" s="109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</row>
    <row r="294" spans="2:34">
      <c r="B294" s="109"/>
      <c r="C294" s="107"/>
      <c r="D294" s="108"/>
      <c r="E294" s="108"/>
      <c r="F294" s="109"/>
      <c r="G294" s="109"/>
      <c r="H294" s="109"/>
      <c r="I294" s="109"/>
      <c r="J294" s="110"/>
      <c r="K294" s="109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</row>
    <row r="295" spans="2:34">
      <c r="B295" s="109"/>
      <c r="C295" s="107"/>
      <c r="D295" s="108"/>
      <c r="E295" s="108"/>
      <c r="F295" s="109"/>
      <c r="G295" s="109"/>
      <c r="H295" s="109"/>
      <c r="I295" s="109"/>
      <c r="J295" s="110"/>
      <c r="K295" s="109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</row>
    <row r="296" spans="2:34">
      <c r="B296" s="109"/>
      <c r="C296" s="107"/>
      <c r="D296" s="108"/>
      <c r="E296" s="108"/>
      <c r="F296" s="109"/>
      <c r="G296" s="109"/>
      <c r="H296" s="109"/>
      <c r="I296" s="109"/>
      <c r="J296" s="110"/>
      <c r="K296" s="109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</row>
    <row r="297" spans="2:34">
      <c r="B297" s="109"/>
      <c r="C297" s="107"/>
      <c r="D297" s="108"/>
      <c r="E297" s="108"/>
      <c r="F297" s="109"/>
      <c r="G297" s="109"/>
      <c r="H297" s="109"/>
      <c r="I297" s="109"/>
      <c r="J297" s="110"/>
      <c r="K297" s="109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</row>
    <row r="298" spans="2:34">
      <c r="B298" s="109"/>
      <c r="C298" s="107"/>
      <c r="D298" s="108"/>
      <c r="E298" s="108"/>
      <c r="F298" s="109"/>
      <c r="G298" s="109"/>
      <c r="H298" s="109"/>
      <c r="I298" s="109"/>
      <c r="J298" s="110"/>
      <c r="K298" s="109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</row>
    <row r="299" spans="2:34">
      <c r="B299" s="109"/>
      <c r="C299" s="107"/>
      <c r="D299" s="108"/>
      <c r="E299" s="108"/>
      <c r="F299" s="109"/>
      <c r="G299" s="109"/>
      <c r="H299" s="109"/>
      <c r="I299" s="109"/>
      <c r="J299" s="110"/>
      <c r="K299" s="109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100"/>
    </row>
    <row r="300" spans="2:34">
      <c r="B300" s="109"/>
      <c r="C300" s="107"/>
      <c r="D300" s="108"/>
      <c r="E300" s="108"/>
      <c r="F300" s="109"/>
      <c r="G300" s="109"/>
      <c r="H300" s="109"/>
      <c r="I300" s="109"/>
      <c r="J300" s="110"/>
      <c r="K300" s="109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</row>
    <row r="301" spans="2:34">
      <c r="B301" s="109"/>
      <c r="C301" s="107"/>
      <c r="D301" s="108"/>
      <c r="E301" s="108"/>
      <c r="F301" s="109"/>
      <c r="G301" s="109"/>
      <c r="H301" s="109"/>
      <c r="I301" s="109"/>
      <c r="J301" s="110"/>
      <c r="K301" s="109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100"/>
    </row>
    <row r="302" spans="2:34">
      <c r="B302" s="109"/>
      <c r="C302" s="107"/>
      <c r="D302" s="108"/>
      <c r="E302" s="108"/>
      <c r="F302" s="109"/>
      <c r="G302" s="109"/>
      <c r="H302" s="109"/>
      <c r="I302" s="109"/>
      <c r="J302" s="110"/>
      <c r="K302" s="109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  <c r="AE302" s="100"/>
      <c r="AF302" s="100"/>
      <c r="AG302" s="100"/>
      <c r="AH302" s="100"/>
    </row>
    <row r="303" spans="2:34">
      <c r="B303" s="109"/>
      <c r="C303" s="107"/>
      <c r="D303" s="108"/>
      <c r="E303" s="108"/>
      <c r="F303" s="109"/>
      <c r="G303" s="109"/>
      <c r="H303" s="109"/>
      <c r="I303" s="109"/>
      <c r="J303" s="110"/>
      <c r="K303" s="109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100"/>
    </row>
    <row r="304" spans="2:34">
      <c r="B304" s="109"/>
      <c r="C304" s="107"/>
      <c r="D304" s="108"/>
      <c r="E304" s="108"/>
      <c r="F304" s="109"/>
      <c r="G304" s="109"/>
      <c r="H304" s="109"/>
      <c r="I304" s="109"/>
      <c r="J304" s="110"/>
      <c r="K304" s="109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</row>
    <row r="305" spans="2:34">
      <c r="B305" s="109"/>
      <c r="C305" s="107"/>
      <c r="D305" s="108"/>
      <c r="E305" s="108"/>
      <c r="F305" s="109"/>
      <c r="G305" s="109"/>
      <c r="H305" s="109"/>
      <c r="I305" s="109"/>
      <c r="J305" s="110"/>
      <c r="K305" s="109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</row>
    <row r="306" spans="2:34">
      <c r="B306" s="109"/>
      <c r="C306" s="107"/>
      <c r="D306" s="108"/>
      <c r="E306" s="108"/>
      <c r="F306" s="109"/>
      <c r="G306" s="109"/>
      <c r="H306" s="109"/>
      <c r="I306" s="109"/>
      <c r="J306" s="110"/>
      <c r="K306" s="109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</row>
    <row r="307" spans="2:34">
      <c r="B307" s="109"/>
      <c r="C307" s="107"/>
      <c r="D307" s="108"/>
      <c r="E307" s="108"/>
      <c r="F307" s="109"/>
      <c r="G307" s="109"/>
      <c r="H307" s="109"/>
      <c r="I307" s="109"/>
      <c r="J307" s="110"/>
      <c r="K307" s="109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</row>
    <row r="308" spans="2:34">
      <c r="B308" s="109"/>
      <c r="C308" s="107"/>
      <c r="D308" s="108"/>
      <c r="E308" s="108"/>
      <c r="F308" s="109"/>
      <c r="G308" s="109"/>
      <c r="H308" s="109"/>
      <c r="I308" s="109"/>
      <c r="J308" s="110"/>
      <c r="K308" s="109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</row>
    <row r="309" spans="2:34">
      <c r="B309" s="109"/>
      <c r="C309" s="107"/>
      <c r="D309" s="108"/>
      <c r="E309" s="108"/>
      <c r="F309" s="109"/>
      <c r="G309" s="109"/>
      <c r="H309" s="109"/>
      <c r="I309" s="109"/>
      <c r="J309" s="110"/>
      <c r="K309" s="109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</row>
    <row r="310" spans="2:34">
      <c r="B310" s="109"/>
      <c r="C310" s="107"/>
      <c r="D310" s="108"/>
      <c r="E310" s="108"/>
      <c r="F310" s="109"/>
      <c r="G310" s="109"/>
      <c r="H310" s="109"/>
      <c r="I310" s="109"/>
      <c r="J310" s="110"/>
      <c r="K310" s="109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</row>
    <row r="311" spans="2:34">
      <c r="B311" s="109"/>
      <c r="C311" s="107"/>
      <c r="D311" s="108"/>
      <c r="E311" s="108"/>
      <c r="F311" s="109"/>
      <c r="G311" s="109"/>
      <c r="H311" s="109"/>
      <c r="I311" s="109"/>
      <c r="J311" s="110"/>
      <c r="K311" s="109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</row>
    <row r="312" spans="2:34">
      <c r="B312" s="109"/>
      <c r="C312" s="107"/>
      <c r="D312" s="108"/>
      <c r="E312" s="108"/>
      <c r="F312" s="109"/>
      <c r="G312" s="109"/>
      <c r="H312" s="109"/>
      <c r="I312" s="109"/>
      <c r="J312" s="110"/>
      <c r="K312" s="109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</row>
    <row r="313" spans="2:34">
      <c r="B313" s="109"/>
      <c r="C313" s="107"/>
      <c r="D313" s="108"/>
      <c r="E313" s="108"/>
      <c r="F313" s="109"/>
      <c r="G313" s="109"/>
      <c r="H313" s="109"/>
      <c r="I313" s="109"/>
      <c r="J313" s="110"/>
      <c r="K313" s="109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</row>
    <row r="314" spans="2:34">
      <c r="B314" s="109"/>
      <c r="C314" s="107"/>
      <c r="D314" s="108"/>
      <c r="E314" s="108"/>
      <c r="F314" s="109"/>
      <c r="G314" s="109"/>
      <c r="H314" s="109"/>
      <c r="I314" s="109"/>
      <c r="J314" s="110"/>
      <c r="K314" s="109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</row>
    <row r="315" spans="2:34">
      <c r="B315" s="109"/>
      <c r="C315" s="107"/>
      <c r="D315" s="108"/>
      <c r="E315" s="108"/>
      <c r="F315" s="109"/>
      <c r="G315" s="109"/>
      <c r="H315" s="109"/>
      <c r="I315" s="109"/>
      <c r="J315" s="110"/>
      <c r="K315" s="109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100"/>
    </row>
    <row r="316" spans="2:34">
      <c r="B316" s="109"/>
      <c r="C316" s="107"/>
      <c r="D316" s="108"/>
      <c r="E316" s="108"/>
      <c r="F316" s="109"/>
      <c r="G316" s="109"/>
      <c r="H316" s="109"/>
      <c r="I316" s="109"/>
      <c r="J316" s="110"/>
      <c r="K316" s="109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</row>
    <row r="317" spans="2:34">
      <c r="B317" s="109"/>
      <c r="C317" s="107"/>
      <c r="D317" s="108"/>
      <c r="E317" s="108"/>
      <c r="F317" s="109"/>
      <c r="G317" s="109"/>
      <c r="H317" s="109"/>
      <c r="I317" s="109"/>
      <c r="J317" s="110"/>
      <c r="K317" s="109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</row>
    <row r="318" spans="2:34">
      <c r="B318" s="109"/>
      <c r="C318" s="107"/>
      <c r="D318" s="108"/>
      <c r="E318" s="108"/>
      <c r="F318" s="109"/>
      <c r="G318" s="109"/>
      <c r="H318" s="109"/>
      <c r="I318" s="109"/>
      <c r="J318" s="110"/>
      <c r="K318" s="109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</row>
    <row r="319" spans="2:34">
      <c r="B319" s="109"/>
      <c r="C319" s="107"/>
      <c r="D319" s="108"/>
      <c r="E319" s="108"/>
      <c r="F319" s="109"/>
      <c r="G319" s="109"/>
      <c r="H319" s="109"/>
      <c r="I319" s="109"/>
      <c r="J319" s="110"/>
      <c r="K319" s="109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</row>
    <row r="320" spans="2:34">
      <c r="B320" s="109"/>
      <c r="C320" s="107"/>
      <c r="D320" s="108"/>
      <c r="E320" s="108"/>
      <c r="F320" s="109"/>
      <c r="G320" s="109"/>
      <c r="H320" s="109"/>
      <c r="I320" s="109"/>
      <c r="J320" s="110"/>
      <c r="K320" s="109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</row>
    <row r="321" spans="2:34">
      <c r="B321" s="109"/>
      <c r="C321" s="107"/>
      <c r="D321" s="108"/>
      <c r="E321" s="108"/>
      <c r="F321" s="109"/>
      <c r="G321" s="109"/>
      <c r="H321" s="109"/>
      <c r="I321" s="109"/>
      <c r="J321" s="110"/>
      <c r="K321" s="109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</row>
    <row r="322" spans="2:34">
      <c r="B322" s="109"/>
      <c r="C322" s="107"/>
      <c r="D322" s="108"/>
      <c r="E322" s="108"/>
      <c r="F322" s="109"/>
      <c r="G322" s="109"/>
      <c r="H322" s="109"/>
      <c r="I322" s="109"/>
      <c r="J322" s="110"/>
      <c r="K322" s="109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</row>
    <row r="323" spans="2:34">
      <c r="B323" s="109"/>
      <c r="C323" s="107"/>
      <c r="D323" s="108"/>
      <c r="E323" s="108"/>
      <c r="F323" s="109"/>
      <c r="G323" s="109"/>
      <c r="H323" s="109"/>
      <c r="I323" s="109"/>
      <c r="J323" s="110"/>
      <c r="K323" s="109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</row>
    <row r="324" spans="2:34">
      <c r="B324" s="109"/>
      <c r="C324" s="107"/>
      <c r="D324" s="108"/>
      <c r="E324" s="108"/>
      <c r="F324" s="109"/>
      <c r="G324" s="109"/>
      <c r="H324" s="109"/>
      <c r="I324" s="109"/>
      <c r="J324" s="110"/>
      <c r="K324" s="109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</row>
    <row r="325" spans="2:34">
      <c r="B325" s="109"/>
      <c r="C325" s="107"/>
      <c r="D325" s="108"/>
      <c r="E325" s="108"/>
      <c r="F325" s="109"/>
      <c r="G325" s="109"/>
      <c r="H325" s="109"/>
      <c r="I325" s="109"/>
      <c r="J325" s="110"/>
      <c r="K325" s="109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100"/>
      <c r="AG325" s="100"/>
      <c r="AH325" s="100"/>
    </row>
    <row r="326" spans="2:34">
      <c r="B326" s="109"/>
      <c r="C326" s="107"/>
      <c r="D326" s="108"/>
      <c r="E326" s="108"/>
      <c r="F326" s="109"/>
      <c r="G326" s="109"/>
      <c r="H326" s="109"/>
      <c r="I326" s="109"/>
      <c r="J326" s="110"/>
      <c r="K326" s="109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</row>
    <row r="327" spans="2:34">
      <c r="B327" s="109"/>
      <c r="C327" s="107"/>
      <c r="D327" s="108"/>
      <c r="E327" s="108"/>
      <c r="F327" s="109"/>
      <c r="G327" s="109"/>
      <c r="H327" s="109"/>
      <c r="I327" s="109"/>
      <c r="J327" s="110"/>
      <c r="K327" s="109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100"/>
      <c r="AG327" s="100"/>
      <c r="AH327" s="100"/>
    </row>
    <row r="328" spans="2:34">
      <c r="B328" s="109"/>
      <c r="C328" s="107"/>
      <c r="D328" s="108"/>
      <c r="E328" s="108"/>
      <c r="F328" s="109"/>
      <c r="G328" s="109"/>
      <c r="H328" s="109"/>
      <c r="I328" s="109"/>
      <c r="J328" s="110"/>
      <c r="K328" s="109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100"/>
      <c r="AG328" s="100"/>
      <c r="AH328" s="100"/>
    </row>
    <row r="329" spans="2:34">
      <c r="B329" s="109"/>
      <c r="C329" s="107"/>
      <c r="D329" s="108"/>
      <c r="E329" s="108"/>
      <c r="F329" s="109"/>
      <c r="G329" s="109"/>
      <c r="H329" s="109"/>
      <c r="I329" s="109"/>
      <c r="J329" s="110"/>
      <c r="K329" s="109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100"/>
    </row>
    <row r="330" spans="2:34">
      <c r="B330" s="109"/>
      <c r="C330" s="107"/>
      <c r="D330" s="108"/>
      <c r="E330" s="108"/>
      <c r="F330" s="109"/>
      <c r="G330" s="109"/>
      <c r="H330" s="109"/>
      <c r="I330" s="109"/>
      <c r="J330" s="110"/>
      <c r="K330" s="109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</row>
    <row r="331" spans="2:34">
      <c r="B331" s="109"/>
      <c r="C331" s="107"/>
      <c r="D331" s="108"/>
      <c r="E331" s="108"/>
      <c r="F331" s="109"/>
      <c r="G331" s="109"/>
      <c r="H331" s="109"/>
      <c r="I331" s="109"/>
      <c r="J331" s="110"/>
      <c r="K331" s="109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100"/>
    </row>
    <row r="332" spans="2:34">
      <c r="B332" s="109"/>
      <c r="C332" s="107"/>
      <c r="D332" s="108"/>
      <c r="E332" s="108"/>
      <c r="F332" s="109"/>
      <c r="G332" s="109"/>
      <c r="H332" s="109"/>
      <c r="I332" s="109"/>
      <c r="J332" s="110"/>
      <c r="K332" s="109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</row>
    <row r="333" spans="2:34">
      <c r="B333" s="109"/>
      <c r="C333" s="107"/>
      <c r="D333" s="108"/>
      <c r="E333" s="108"/>
      <c r="F333" s="109"/>
      <c r="G333" s="109"/>
      <c r="H333" s="109"/>
      <c r="I333" s="109"/>
      <c r="J333" s="110"/>
      <c r="K333" s="109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</row>
    <row r="334" spans="2:34">
      <c r="B334" s="109"/>
      <c r="C334" s="107"/>
      <c r="D334" s="108"/>
      <c r="E334" s="108"/>
      <c r="F334" s="109"/>
      <c r="G334" s="109"/>
      <c r="H334" s="109"/>
      <c r="I334" s="109"/>
      <c r="J334" s="110"/>
      <c r="K334" s="109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</row>
    <row r="335" spans="2:34">
      <c r="B335" s="109"/>
      <c r="C335" s="107"/>
      <c r="D335" s="108"/>
      <c r="E335" s="108"/>
      <c r="F335" s="109"/>
      <c r="G335" s="109"/>
      <c r="H335" s="109"/>
      <c r="I335" s="109"/>
      <c r="J335" s="110"/>
      <c r="K335" s="109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</row>
    <row r="336" spans="2:34">
      <c r="B336" s="109"/>
      <c r="C336" s="107"/>
      <c r="D336" s="108"/>
      <c r="E336" s="108"/>
      <c r="F336" s="109"/>
      <c r="G336" s="109"/>
      <c r="H336" s="109"/>
      <c r="I336" s="109"/>
      <c r="J336" s="110"/>
      <c r="K336" s="109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</row>
    <row r="337" spans="2:34">
      <c r="B337" s="109"/>
      <c r="C337" s="107"/>
      <c r="D337" s="108"/>
      <c r="E337" s="108"/>
      <c r="F337" s="109"/>
      <c r="G337" s="109"/>
      <c r="H337" s="109"/>
      <c r="I337" s="109"/>
      <c r="J337" s="110"/>
      <c r="K337" s="109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</row>
    <row r="338" spans="2:34">
      <c r="B338" s="109"/>
      <c r="C338" s="107"/>
      <c r="D338" s="108"/>
      <c r="E338" s="108"/>
      <c r="F338" s="109"/>
      <c r="G338" s="109"/>
      <c r="H338" s="109"/>
      <c r="I338" s="109"/>
      <c r="J338" s="110"/>
      <c r="K338" s="109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</row>
    <row r="339" spans="2:34">
      <c r="B339" s="109"/>
      <c r="C339" s="107"/>
      <c r="D339" s="108"/>
      <c r="E339" s="108"/>
      <c r="F339" s="109"/>
      <c r="G339" s="109"/>
      <c r="H339" s="109"/>
      <c r="I339" s="109"/>
      <c r="J339" s="110"/>
      <c r="K339" s="109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</row>
    <row r="340" spans="2:34">
      <c r="B340" s="109"/>
      <c r="C340" s="107"/>
      <c r="D340" s="108"/>
      <c r="E340" s="108"/>
      <c r="F340" s="109"/>
      <c r="G340" s="109"/>
      <c r="H340" s="109"/>
      <c r="I340" s="109"/>
      <c r="J340" s="110"/>
      <c r="K340" s="109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</row>
    <row r="341" spans="2:34">
      <c r="B341" s="109"/>
      <c r="C341" s="107"/>
      <c r="D341" s="108"/>
      <c r="E341" s="108"/>
      <c r="F341" s="109"/>
      <c r="G341" s="109"/>
      <c r="H341" s="109"/>
      <c r="I341" s="109"/>
      <c r="J341" s="110"/>
      <c r="K341" s="109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100"/>
    </row>
    <row r="342" spans="2:34">
      <c r="B342" s="109"/>
      <c r="C342" s="107"/>
      <c r="D342" s="108"/>
      <c r="E342" s="108"/>
      <c r="F342" s="109"/>
      <c r="G342" s="109"/>
      <c r="H342" s="109"/>
      <c r="I342" s="109"/>
      <c r="J342" s="110"/>
      <c r="K342" s="109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</row>
    <row r="343" spans="2:34">
      <c r="B343" s="109"/>
      <c r="C343" s="107"/>
      <c r="D343" s="108"/>
      <c r="E343" s="108"/>
      <c r="F343" s="109"/>
      <c r="G343" s="109"/>
      <c r="H343" s="109"/>
      <c r="I343" s="109"/>
      <c r="J343" s="110"/>
      <c r="K343" s="109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</row>
    <row r="344" spans="2:34">
      <c r="B344" s="109"/>
      <c r="C344" s="107"/>
      <c r="D344" s="108"/>
      <c r="E344" s="108"/>
      <c r="F344" s="109"/>
      <c r="G344" s="109"/>
      <c r="H344" s="109"/>
      <c r="I344" s="109"/>
      <c r="J344" s="110"/>
      <c r="K344" s="109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</row>
    <row r="345" spans="2:34">
      <c r="B345" s="109"/>
      <c r="C345" s="107"/>
      <c r="D345" s="108"/>
      <c r="E345" s="108"/>
      <c r="F345" s="109"/>
      <c r="G345" s="109"/>
      <c r="H345" s="109"/>
      <c r="I345" s="109"/>
      <c r="J345" s="110"/>
      <c r="K345" s="109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</row>
    <row r="346" spans="2:34">
      <c r="B346" s="109"/>
      <c r="C346" s="107"/>
      <c r="D346" s="108"/>
      <c r="E346" s="108"/>
      <c r="F346" s="109"/>
      <c r="G346" s="109"/>
      <c r="H346" s="109"/>
      <c r="I346" s="109"/>
      <c r="J346" s="110"/>
      <c r="K346" s="109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</row>
    <row r="347" spans="2:34">
      <c r="B347" s="109"/>
      <c r="C347" s="107"/>
      <c r="D347" s="108"/>
      <c r="E347" s="108"/>
      <c r="F347" s="109"/>
      <c r="G347" s="109"/>
      <c r="H347" s="109"/>
      <c r="I347" s="109"/>
      <c r="J347" s="110"/>
      <c r="K347" s="109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</row>
    <row r="348" spans="2:34">
      <c r="B348" s="109"/>
      <c r="C348" s="107"/>
      <c r="D348" s="108"/>
      <c r="E348" s="108"/>
      <c r="F348" s="109"/>
      <c r="G348" s="109"/>
      <c r="H348" s="109"/>
      <c r="I348" s="109"/>
      <c r="J348" s="110"/>
      <c r="K348" s="109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</row>
    <row r="349" spans="2:34">
      <c r="B349" s="109"/>
      <c r="C349" s="107"/>
      <c r="D349" s="108"/>
      <c r="E349" s="108"/>
      <c r="F349" s="109"/>
      <c r="G349" s="109"/>
      <c r="H349" s="109"/>
      <c r="I349" s="109"/>
      <c r="J349" s="110"/>
      <c r="K349" s="109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</row>
    <row r="350" spans="2:34">
      <c r="B350" s="109"/>
      <c r="C350" s="107"/>
      <c r="D350" s="108"/>
      <c r="E350" s="108"/>
      <c r="F350" s="109"/>
      <c r="G350" s="109"/>
      <c r="H350" s="109"/>
      <c r="I350" s="109"/>
      <c r="J350" s="110"/>
      <c r="K350" s="109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</row>
    <row r="351" spans="2:34">
      <c r="B351" s="109"/>
      <c r="C351" s="107"/>
      <c r="D351" s="108"/>
      <c r="E351" s="108"/>
      <c r="F351" s="109"/>
      <c r="G351" s="109"/>
      <c r="H351" s="109"/>
      <c r="I351" s="109"/>
      <c r="J351" s="110"/>
      <c r="K351" s="109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</row>
    <row r="352" spans="2:34">
      <c r="B352" s="109"/>
      <c r="C352" s="107"/>
      <c r="D352" s="108"/>
      <c r="E352" s="108"/>
      <c r="F352" s="109"/>
      <c r="G352" s="109"/>
      <c r="H352" s="109"/>
      <c r="I352" s="109"/>
      <c r="J352" s="110"/>
      <c r="K352" s="109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</row>
    <row r="353" spans="2:34">
      <c r="B353" s="109"/>
      <c r="C353" s="107"/>
      <c r="D353" s="108"/>
      <c r="E353" s="108"/>
      <c r="F353" s="109"/>
      <c r="G353" s="109"/>
      <c r="H353" s="109"/>
      <c r="I353" s="109"/>
      <c r="J353" s="110"/>
      <c r="K353" s="109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100"/>
    </row>
    <row r="354" spans="2:34">
      <c r="B354" s="109"/>
      <c r="C354" s="107"/>
      <c r="D354" s="108"/>
      <c r="E354" s="108"/>
      <c r="F354" s="109"/>
      <c r="G354" s="109"/>
      <c r="H354" s="109"/>
      <c r="I354" s="109"/>
      <c r="J354" s="110"/>
      <c r="K354" s="109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</row>
    <row r="355" spans="2:34">
      <c r="B355" s="109"/>
      <c r="C355" s="107"/>
      <c r="D355" s="108"/>
      <c r="E355" s="108"/>
      <c r="F355" s="109"/>
      <c r="G355" s="109"/>
      <c r="H355" s="109"/>
      <c r="I355" s="109"/>
      <c r="J355" s="110"/>
      <c r="K355" s="109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</row>
    <row r="356" spans="2:34">
      <c r="B356" s="109"/>
      <c r="C356" s="107"/>
      <c r="D356" s="108"/>
      <c r="E356" s="108"/>
      <c r="F356" s="109"/>
      <c r="G356" s="109"/>
      <c r="H356" s="109"/>
      <c r="I356" s="109"/>
      <c r="J356" s="110"/>
      <c r="K356" s="109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</row>
    <row r="357" spans="2:34">
      <c r="B357" s="109"/>
      <c r="C357" s="107"/>
      <c r="D357" s="108"/>
      <c r="E357" s="108"/>
      <c r="F357" s="109"/>
      <c r="G357" s="109"/>
      <c r="H357" s="109"/>
      <c r="I357" s="109"/>
      <c r="J357" s="110"/>
      <c r="K357" s="109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</row>
    <row r="358" spans="2:34">
      <c r="B358" s="109"/>
      <c r="C358" s="107"/>
      <c r="D358" s="108"/>
      <c r="E358" s="108"/>
      <c r="F358" s="109"/>
      <c r="G358" s="109"/>
      <c r="H358" s="109"/>
      <c r="I358" s="109"/>
      <c r="J358" s="110"/>
      <c r="K358" s="109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</row>
    <row r="359" spans="2:34">
      <c r="B359" s="109"/>
      <c r="C359" s="107"/>
      <c r="D359" s="108"/>
      <c r="E359" s="108"/>
      <c r="F359" s="109"/>
      <c r="G359" s="109"/>
      <c r="H359" s="109"/>
      <c r="I359" s="109"/>
      <c r="J359" s="110"/>
      <c r="K359" s="109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</row>
    <row r="360" spans="2:34">
      <c r="B360" s="109"/>
      <c r="C360" s="107"/>
      <c r="D360" s="108"/>
      <c r="E360" s="108"/>
      <c r="F360" s="109"/>
      <c r="G360" s="109"/>
      <c r="H360" s="109"/>
      <c r="I360" s="109"/>
      <c r="J360" s="110"/>
      <c r="K360" s="109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</row>
    <row r="361" spans="2:34">
      <c r="B361" s="109"/>
      <c r="C361" s="107"/>
      <c r="D361" s="108"/>
      <c r="E361" s="108"/>
      <c r="F361" s="109"/>
      <c r="G361" s="109"/>
      <c r="H361" s="109"/>
      <c r="I361" s="109"/>
      <c r="J361" s="110"/>
      <c r="K361" s="109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</row>
    <row r="362" spans="2:34">
      <c r="B362" s="109"/>
      <c r="C362" s="107"/>
      <c r="D362" s="108"/>
      <c r="E362" s="108"/>
      <c r="F362" s="109"/>
      <c r="G362" s="109"/>
      <c r="H362" s="109"/>
      <c r="I362" s="109"/>
      <c r="J362" s="110"/>
      <c r="K362" s="109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</row>
    <row r="363" spans="2:34">
      <c r="B363" s="109"/>
      <c r="C363" s="107"/>
      <c r="D363" s="108"/>
      <c r="E363" s="108"/>
      <c r="F363" s="109"/>
      <c r="G363" s="109"/>
      <c r="H363" s="109"/>
      <c r="I363" s="109"/>
      <c r="J363" s="110"/>
      <c r="K363" s="109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</row>
    <row r="364" spans="2:34">
      <c r="B364" s="109"/>
      <c r="C364" s="107"/>
      <c r="D364" s="108"/>
      <c r="E364" s="108"/>
      <c r="F364" s="109"/>
      <c r="G364" s="109"/>
      <c r="H364" s="109"/>
      <c r="I364" s="109"/>
      <c r="J364" s="110"/>
      <c r="K364" s="109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</row>
    <row r="365" spans="2:34">
      <c r="B365" s="109"/>
      <c r="C365" s="107"/>
      <c r="D365" s="108"/>
      <c r="E365" s="108"/>
      <c r="F365" s="109"/>
      <c r="G365" s="109"/>
      <c r="H365" s="109"/>
      <c r="I365" s="109"/>
      <c r="J365" s="110"/>
      <c r="K365" s="109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</row>
    <row r="366" spans="2:34">
      <c r="B366" s="109"/>
      <c r="C366" s="107"/>
      <c r="D366" s="108"/>
      <c r="E366" s="108"/>
      <c r="F366" s="109"/>
      <c r="G366" s="109"/>
      <c r="H366" s="109"/>
      <c r="I366" s="109"/>
      <c r="J366" s="110"/>
      <c r="K366" s="109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</row>
    <row r="367" spans="2:34">
      <c r="B367" s="109"/>
      <c r="C367" s="107"/>
      <c r="D367" s="108"/>
      <c r="E367" s="108"/>
      <c r="F367" s="109"/>
      <c r="G367" s="109"/>
      <c r="H367" s="109"/>
      <c r="I367" s="109"/>
      <c r="J367" s="110"/>
      <c r="K367" s="109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  <c r="AE367" s="100"/>
      <c r="AF367" s="100"/>
      <c r="AG367" s="100"/>
      <c r="AH367" s="100"/>
    </row>
    <row r="368" spans="2:34">
      <c r="B368" s="109"/>
      <c r="C368" s="107"/>
      <c r="D368" s="108"/>
      <c r="E368" s="108"/>
      <c r="F368" s="109"/>
      <c r="G368" s="109"/>
      <c r="H368" s="109"/>
      <c r="I368" s="109"/>
      <c r="J368" s="110"/>
      <c r="K368" s="109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</row>
    <row r="369" spans="2:34">
      <c r="B369" s="109"/>
      <c r="C369" s="107"/>
      <c r="D369" s="108"/>
      <c r="E369" s="108"/>
      <c r="F369" s="109"/>
      <c r="G369" s="109"/>
      <c r="H369" s="109"/>
      <c r="I369" s="109"/>
      <c r="J369" s="110"/>
      <c r="K369" s="109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</row>
    <row r="370" spans="2:34">
      <c r="B370" s="109"/>
      <c r="C370" s="107"/>
      <c r="D370" s="108"/>
      <c r="E370" s="108"/>
      <c r="F370" s="109"/>
      <c r="G370" s="109"/>
      <c r="H370" s="109"/>
      <c r="I370" s="109"/>
      <c r="J370" s="110"/>
      <c r="K370" s="109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</row>
    <row r="371" spans="2:34">
      <c r="B371" s="109"/>
      <c r="C371" s="107"/>
      <c r="D371" s="108"/>
      <c r="E371" s="108"/>
      <c r="F371" s="109"/>
      <c r="G371" s="109"/>
      <c r="H371" s="109"/>
      <c r="I371" s="109"/>
      <c r="J371" s="110"/>
      <c r="K371" s="109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</row>
    <row r="372" spans="2:34">
      <c r="B372" s="109"/>
      <c r="C372" s="107"/>
      <c r="D372" s="108"/>
      <c r="E372" s="108"/>
      <c r="F372" s="109"/>
      <c r="G372" s="109"/>
      <c r="H372" s="109"/>
      <c r="I372" s="109"/>
      <c r="J372" s="110"/>
      <c r="K372" s="109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</row>
    <row r="373" spans="2:34">
      <c r="B373" s="109"/>
      <c r="C373" s="107"/>
      <c r="D373" s="108"/>
      <c r="E373" s="108"/>
      <c r="F373" s="109"/>
      <c r="G373" s="109"/>
      <c r="H373" s="109"/>
      <c r="I373" s="109"/>
      <c r="J373" s="110"/>
      <c r="K373" s="109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</row>
    <row r="374" spans="2:34">
      <c r="B374" s="109"/>
      <c r="C374" s="107"/>
      <c r="D374" s="108"/>
      <c r="E374" s="108"/>
      <c r="F374" s="109"/>
      <c r="G374" s="109"/>
      <c r="H374" s="109"/>
      <c r="I374" s="109"/>
      <c r="J374" s="110"/>
      <c r="K374" s="109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</row>
    <row r="375" spans="2:34">
      <c r="B375" s="109"/>
      <c r="C375" s="107"/>
      <c r="D375" s="108"/>
      <c r="E375" s="108"/>
      <c r="F375" s="109"/>
      <c r="G375" s="109"/>
      <c r="H375" s="109"/>
      <c r="I375" s="109"/>
      <c r="J375" s="110"/>
      <c r="K375" s="109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</row>
    <row r="376" spans="2:34">
      <c r="B376" s="109"/>
      <c r="C376" s="107"/>
      <c r="D376" s="108"/>
      <c r="E376" s="108"/>
      <c r="F376" s="109"/>
      <c r="G376" s="109"/>
      <c r="H376" s="109"/>
      <c r="I376" s="109"/>
      <c r="J376" s="110"/>
      <c r="K376" s="109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</row>
    <row r="377" spans="2:34">
      <c r="B377" s="109"/>
      <c r="C377" s="107"/>
      <c r="D377" s="108"/>
      <c r="E377" s="108"/>
      <c r="F377" s="109"/>
      <c r="G377" s="109"/>
      <c r="H377" s="109"/>
      <c r="I377" s="109"/>
      <c r="J377" s="110"/>
      <c r="K377" s="109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  <c r="AE377" s="100"/>
      <c r="AF377" s="100"/>
      <c r="AG377" s="100"/>
      <c r="AH377" s="100"/>
    </row>
    <row r="378" spans="2:34">
      <c r="B378" s="109"/>
      <c r="C378" s="107"/>
      <c r="D378" s="108"/>
      <c r="E378" s="108"/>
      <c r="F378" s="109"/>
      <c r="G378" s="109"/>
      <c r="H378" s="109"/>
      <c r="I378" s="109"/>
      <c r="J378" s="110"/>
      <c r="K378" s="109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</row>
    <row r="379" spans="2:34">
      <c r="B379" s="109"/>
      <c r="C379" s="107"/>
      <c r="D379" s="108"/>
      <c r="E379" s="108"/>
      <c r="F379" s="109"/>
      <c r="G379" s="109"/>
      <c r="H379" s="109"/>
      <c r="I379" s="109"/>
      <c r="J379" s="110"/>
      <c r="K379" s="109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100"/>
      <c r="AG379" s="100"/>
      <c r="AH379" s="100"/>
    </row>
    <row r="380" spans="2:34">
      <c r="B380" s="109"/>
      <c r="C380" s="107"/>
      <c r="D380" s="108"/>
      <c r="E380" s="108"/>
      <c r="F380" s="109"/>
      <c r="G380" s="109"/>
      <c r="H380" s="109"/>
      <c r="I380" s="109"/>
      <c r="J380" s="110"/>
      <c r="K380" s="109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  <c r="AE380" s="100"/>
      <c r="AF380" s="100"/>
      <c r="AG380" s="100"/>
      <c r="AH380" s="100"/>
    </row>
    <row r="381" spans="2:34">
      <c r="B381" s="109"/>
      <c r="C381" s="107"/>
      <c r="D381" s="108"/>
      <c r="E381" s="108"/>
      <c r="F381" s="109"/>
      <c r="G381" s="109"/>
      <c r="H381" s="109"/>
      <c r="I381" s="109"/>
      <c r="J381" s="110"/>
      <c r="K381" s="109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  <c r="AE381" s="100"/>
      <c r="AF381" s="100"/>
      <c r="AG381" s="100"/>
      <c r="AH381" s="100"/>
    </row>
    <row r="382" spans="2:34">
      <c r="B382" s="109"/>
      <c r="C382" s="107"/>
      <c r="D382" s="108"/>
      <c r="E382" s="108"/>
      <c r="F382" s="109"/>
      <c r="G382" s="109"/>
      <c r="H382" s="109"/>
      <c r="I382" s="109"/>
      <c r="J382" s="110"/>
      <c r="K382" s="109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</row>
    <row r="383" spans="2:34">
      <c r="B383" s="109"/>
      <c r="C383" s="107"/>
      <c r="D383" s="108"/>
      <c r="E383" s="108"/>
      <c r="F383" s="109"/>
      <c r="G383" s="109"/>
      <c r="H383" s="109"/>
      <c r="I383" s="109"/>
      <c r="J383" s="110"/>
      <c r="K383" s="109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  <c r="AE383" s="100"/>
      <c r="AF383" s="100"/>
      <c r="AG383" s="100"/>
      <c r="AH383" s="100"/>
    </row>
    <row r="384" spans="2:34">
      <c r="B384" s="109"/>
      <c r="C384" s="107"/>
      <c r="D384" s="108"/>
      <c r="E384" s="108"/>
      <c r="F384" s="109"/>
      <c r="G384" s="109"/>
      <c r="H384" s="109"/>
      <c r="I384" s="109"/>
      <c r="J384" s="110"/>
      <c r="K384" s="109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</row>
    <row r="385" spans="2:34">
      <c r="B385" s="109"/>
      <c r="C385" s="107"/>
      <c r="D385" s="108"/>
      <c r="E385" s="108"/>
      <c r="F385" s="109"/>
      <c r="G385" s="109"/>
      <c r="H385" s="109"/>
      <c r="I385" s="109"/>
      <c r="J385" s="110"/>
      <c r="K385" s="109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</row>
    <row r="386" spans="2:34">
      <c r="B386" s="109"/>
      <c r="C386" s="107"/>
      <c r="D386" s="108"/>
      <c r="E386" s="108"/>
      <c r="F386" s="109"/>
      <c r="G386" s="109"/>
      <c r="H386" s="109"/>
      <c r="I386" s="109"/>
      <c r="J386" s="110"/>
      <c r="K386" s="109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</row>
    <row r="387" spans="2:34">
      <c r="B387" s="109"/>
      <c r="C387" s="107"/>
      <c r="D387" s="108"/>
      <c r="E387" s="108"/>
      <c r="F387" s="109"/>
      <c r="G387" s="109"/>
      <c r="H387" s="109"/>
      <c r="I387" s="109"/>
      <c r="J387" s="110"/>
      <c r="K387" s="109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</row>
    <row r="388" spans="2:34">
      <c r="B388" s="109"/>
      <c r="C388" s="107"/>
      <c r="D388" s="108"/>
      <c r="E388" s="108"/>
      <c r="F388" s="109"/>
      <c r="G388" s="109"/>
      <c r="H388" s="109"/>
      <c r="I388" s="109"/>
      <c r="J388" s="110"/>
      <c r="K388" s="109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</row>
    <row r="389" spans="2:34">
      <c r="B389" s="109"/>
      <c r="C389" s="107"/>
      <c r="D389" s="108"/>
      <c r="E389" s="108"/>
      <c r="F389" s="109"/>
      <c r="G389" s="109"/>
      <c r="H389" s="109"/>
      <c r="I389" s="109"/>
      <c r="J389" s="110"/>
      <c r="K389" s="109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</row>
    <row r="390" spans="2:34">
      <c r="B390" s="109"/>
      <c r="C390" s="107"/>
      <c r="D390" s="108"/>
      <c r="E390" s="108"/>
      <c r="F390" s="109"/>
      <c r="G390" s="109"/>
      <c r="H390" s="109"/>
      <c r="I390" s="109"/>
      <c r="J390" s="110"/>
      <c r="K390" s="109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</row>
    <row r="391" spans="2:34">
      <c r="B391" s="109"/>
      <c r="C391" s="107"/>
      <c r="D391" s="108"/>
      <c r="E391" s="108"/>
      <c r="F391" s="109"/>
      <c r="G391" s="109"/>
      <c r="H391" s="109"/>
      <c r="I391" s="109"/>
      <c r="J391" s="110"/>
      <c r="K391" s="109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</row>
    <row r="392" spans="2:34">
      <c r="B392" s="109"/>
      <c r="C392" s="107"/>
      <c r="D392" s="108"/>
      <c r="E392" s="108"/>
      <c r="F392" s="109"/>
      <c r="G392" s="109"/>
      <c r="H392" s="109"/>
      <c r="I392" s="109"/>
      <c r="J392" s="110"/>
      <c r="K392" s="109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</row>
    <row r="393" spans="2:34">
      <c r="B393" s="109"/>
      <c r="C393" s="107"/>
      <c r="D393" s="108"/>
      <c r="E393" s="108"/>
      <c r="F393" s="109"/>
      <c r="G393" s="109"/>
      <c r="H393" s="109"/>
      <c r="I393" s="109"/>
      <c r="J393" s="110"/>
      <c r="K393" s="109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  <c r="AE393" s="100"/>
      <c r="AF393" s="100"/>
      <c r="AG393" s="100"/>
      <c r="AH393" s="100"/>
    </row>
    <row r="394" spans="2:34">
      <c r="B394" s="109"/>
      <c r="C394" s="107"/>
      <c r="D394" s="108"/>
      <c r="E394" s="108"/>
      <c r="F394" s="109"/>
      <c r="G394" s="109"/>
      <c r="H394" s="109"/>
      <c r="I394" s="109"/>
      <c r="J394" s="110"/>
      <c r="K394" s="109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</row>
    <row r="395" spans="2:34">
      <c r="B395" s="109"/>
      <c r="C395" s="107"/>
      <c r="D395" s="108"/>
      <c r="E395" s="108"/>
      <c r="F395" s="109"/>
      <c r="G395" s="109"/>
      <c r="H395" s="109"/>
      <c r="I395" s="109"/>
      <c r="J395" s="110"/>
      <c r="K395" s="109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</row>
    <row r="396" spans="2:34">
      <c r="B396" s="109"/>
      <c r="C396" s="107"/>
      <c r="D396" s="108"/>
      <c r="E396" s="108"/>
      <c r="F396" s="109"/>
      <c r="G396" s="109"/>
      <c r="H396" s="109"/>
      <c r="I396" s="109"/>
      <c r="J396" s="110"/>
      <c r="K396" s="109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</row>
    <row r="397" spans="2:34">
      <c r="B397" s="12"/>
      <c r="C397" s="9"/>
      <c r="D397" s="10"/>
      <c r="E397" s="10"/>
      <c r="F397" s="12"/>
      <c r="G397" s="12"/>
      <c r="H397" s="12"/>
      <c r="I397" s="12"/>
      <c r="J397" s="13"/>
      <c r="K397" s="12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2:34">
      <c r="B398" s="12"/>
      <c r="C398" s="9"/>
      <c r="D398" s="10"/>
      <c r="E398" s="10"/>
      <c r="F398" s="12"/>
      <c r="G398" s="12"/>
      <c r="H398" s="12"/>
      <c r="I398" s="12"/>
      <c r="J398" s="13"/>
      <c r="K398" s="12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2:34">
      <c r="B399" s="12"/>
      <c r="C399" s="9"/>
      <c r="D399" s="10"/>
      <c r="E399" s="10"/>
      <c r="F399" s="12"/>
      <c r="G399" s="12"/>
      <c r="H399" s="12"/>
      <c r="I399" s="12"/>
      <c r="J399" s="13"/>
      <c r="K399" s="12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2:34">
      <c r="B400" s="12"/>
      <c r="C400" s="9"/>
      <c r="D400" s="10"/>
      <c r="E400" s="10"/>
      <c r="F400" s="12"/>
      <c r="G400" s="12"/>
      <c r="H400" s="12"/>
      <c r="I400" s="12"/>
      <c r="J400" s="13"/>
      <c r="K400" s="12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2:27">
      <c r="B401" s="12"/>
      <c r="C401" s="9"/>
      <c r="D401" s="10"/>
      <c r="E401" s="10"/>
      <c r="F401" s="12"/>
      <c r="G401" s="12"/>
      <c r="H401" s="12"/>
      <c r="I401" s="12"/>
      <c r="J401" s="13"/>
      <c r="K401" s="12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2:27">
      <c r="B402" s="12"/>
      <c r="C402" s="9"/>
      <c r="D402" s="10"/>
      <c r="E402" s="10"/>
      <c r="F402" s="12"/>
      <c r="G402" s="12"/>
      <c r="H402" s="12"/>
      <c r="I402" s="12"/>
      <c r="J402" s="13"/>
      <c r="K402" s="12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2:27">
      <c r="B403" s="12"/>
      <c r="C403" s="9"/>
      <c r="D403" s="10"/>
      <c r="E403" s="10"/>
      <c r="F403" s="12"/>
      <c r="G403" s="12"/>
      <c r="H403" s="12"/>
      <c r="I403" s="12"/>
      <c r="J403" s="13"/>
      <c r="K403" s="12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2:27">
      <c r="B404" s="12"/>
      <c r="C404" s="9"/>
      <c r="D404" s="10"/>
      <c r="E404" s="10"/>
      <c r="F404" s="12"/>
      <c r="G404" s="12"/>
      <c r="H404" s="12"/>
      <c r="I404" s="12"/>
      <c r="J404" s="13"/>
      <c r="K404" s="12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2:27">
      <c r="B405" s="12"/>
      <c r="C405" s="9"/>
      <c r="D405" s="10"/>
      <c r="E405" s="10"/>
      <c r="F405" s="12"/>
      <c r="G405" s="12"/>
      <c r="H405" s="12"/>
      <c r="I405" s="12"/>
      <c r="J405" s="13"/>
      <c r="K405" s="12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2:27">
      <c r="B406" s="12"/>
      <c r="C406" s="9"/>
      <c r="D406" s="10"/>
      <c r="E406" s="10"/>
      <c r="F406" s="12"/>
      <c r="G406" s="12"/>
      <c r="H406" s="12"/>
      <c r="I406" s="12"/>
      <c r="J406" s="13"/>
      <c r="K406" s="12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2:27">
      <c r="B407" s="12"/>
      <c r="C407" s="9"/>
      <c r="D407" s="10"/>
      <c r="E407" s="10"/>
      <c r="F407" s="12"/>
      <c r="G407" s="12"/>
      <c r="H407" s="12"/>
      <c r="I407" s="12"/>
      <c r="J407" s="13"/>
      <c r="K407" s="12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2:27">
      <c r="B408" s="12"/>
      <c r="C408" s="9"/>
      <c r="D408" s="10"/>
      <c r="E408" s="10"/>
      <c r="F408" s="12"/>
      <c r="G408" s="12"/>
      <c r="H408" s="12"/>
      <c r="I408" s="12"/>
      <c r="J408" s="13"/>
      <c r="K408" s="12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2:27">
      <c r="B409" s="12"/>
      <c r="C409" s="9"/>
      <c r="D409" s="10"/>
      <c r="E409" s="10"/>
      <c r="F409" s="12"/>
      <c r="G409" s="12"/>
      <c r="H409" s="12"/>
      <c r="I409" s="12"/>
      <c r="J409" s="13"/>
      <c r="K409" s="12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2:27">
      <c r="B410" s="12"/>
      <c r="C410" s="9"/>
      <c r="D410" s="10"/>
      <c r="E410" s="10"/>
      <c r="F410" s="12"/>
      <c r="G410" s="12"/>
      <c r="H410" s="12"/>
      <c r="I410" s="12"/>
      <c r="J410" s="13"/>
      <c r="K410" s="12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2:27">
      <c r="B411" s="12"/>
      <c r="C411" s="9"/>
      <c r="D411" s="10"/>
      <c r="E411" s="10"/>
      <c r="F411" s="12"/>
      <c r="G411" s="12"/>
      <c r="H411" s="12"/>
      <c r="I411" s="12"/>
      <c r="J411" s="13"/>
      <c r="K411" s="12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2:27">
      <c r="B412" s="12"/>
      <c r="C412" s="9"/>
      <c r="D412" s="10"/>
      <c r="E412" s="10"/>
      <c r="F412" s="12"/>
      <c r="G412" s="12"/>
      <c r="H412" s="12"/>
      <c r="I412" s="12"/>
      <c r="J412" s="13"/>
      <c r="K412" s="12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2:27">
      <c r="B413" s="12"/>
      <c r="C413" s="9"/>
      <c r="D413" s="10"/>
      <c r="E413" s="10"/>
      <c r="F413" s="12"/>
      <c r="G413" s="12"/>
      <c r="H413" s="12"/>
      <c r="I413" s="12"/>
      <c r="J413" s="13"/>
      <c r="K413" s="12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2:27">
      <c r="B414" s="12"/>
      <c r="C414" s="9"/>
      <c r="D414" s="10"/>
      <c r="E414" s="10"/>
      <c r="F414" s="12"/>
      <c r="G414" s="12"/>
      <c r="H414" s="12"/>
      <c r="I414" s="12"/>
      <c r="J414" s="13"/>
      <c r="K414" s="12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2:27">
      <c r="B415" s="12"/>
      <c r="C415" s="9"/>
      <c r="D415" s="10"/>
      <c r="E415" s="10"/>
      <c r="F415" s="12"/>
      <c r="G415" s="12"/>
      <c r="H415" s="12"/>
      <c r="I415" s="12"/>
      <c r="J415" s="13"/>
      <c r="K415" s="12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2:27">
      <c r="B416" s="12"/>
      <c r="C416" s="9"/>
      <c r="D416" s="10"/>
      <c r="E416" s="10"/>
      <c r="F416" s="12"/>
      <c r="G416" s="12"/>
      <c r="H416" s="12"/>
      <c r="I416" s="12"/>
      <c r="J416" s="13"/>
      <c r="K416" s="12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2:27">
      <c r="B417" s="12"/>
      <c r="C417" s="9"/>
      <c r="D417" s="10"/>
      <c r="E417" s="10"/>
      <c r="F417" s="12"/>
      <c r="G417" s="12"/>
      <c r="H417" s="12"/>
      <c r="I417" s="12"/>
      <c r="J417" s="13"/>
      <c r="K417" s="12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2:27">
      <c r="B418" s="12"/>
      <c r="C418" s="9"/>
      <c r="D418" s="10"/>
      <c r="E418" s="10"/>
      <c r="F418" s="12"/>
      <c r="G418" s="12"/>
      <c r="H418" s="12"/>
      <c r="I418" s="12"/>
      <c r="J418" s="13"/>
      <c r="K418" s="12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2:27">
      <c r="B419" s="12"/>
      <c r="C419" s="9"/>
      <c r="D419" s="10"/>
      <c r="E419" s="10"/>
      <c r="F419" s="12"/>
      <c r="G419" s="12"/>
      <c r="H419" s="12"/>
      <c r="I419" s="12"/>
      <c r="J419" s="13"/>
      <c r="K419" s="12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2:27">
      <c r="B420" s="12"/>
      <c r="C420" s="9"/>
      <c r="D420" s="10"/>
      <c r="E420" s="10"/>
      <c r="F420" s="12"/>
      <c r="G420" s="12"/>
      <c r="H420" s="12"/>
      <c r="I420" s="12"/>
      <c r="J420" s="13"/>
      <c r="K420" s="12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2:27">
      <c r="B421" s="12"/>
      <c r="C421" s="9"/>
      <c r="D421" s="10"/>
      <c r="E421" s="10"/>
      <c r="F421" s="12"/>
      <c r="G421" s="12"/>
      <c r="H421" s="12"/>
      <c r="I421" s="12"/>
      <c r="J421" s="13"/>
      <c r="K421" s="12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2:27">
      <c r="B422" s="12"/>
      <c r="C422" s="9"/>
      <c r="D422" s="10"/>
      <c r="E422" s="10"/>
      <c r="F422" s="12"/>
      <c r="G422" s="12"/>
      <c r="H422" s="12"/>
      <c r="I422" s="12"/>
      <c r="J422" s="13"/>
      <c r="K422" s="12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2:27">
      <c r="B423" s="12"/>
      <c r="C423" s="9"/>
      <c r="D423" s="10"/>
      <c r="E423" s="10"/>
      <c r="F423" s="12"/>
      <c r="G423" s="12"/>
      <c r="H423" s="12"/>
      <c r="I423" s="12"/>
      <c r="J423" s="13"/>
      <c r="K423" s="12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2:27">
      <c r="B424" s="12"/>
      <c r="C424" s="9"/>
      <c r="D424" s="10"/>
      <c r="E424" s="10"/>
      <c r="F424" s="12"/>
      <c r="G424" s="12"/>
      <c r="H424" s="12"/>
      <c r="I424" s="12"/>
      <c r="J424" s="13"/>
      <c r="K424" s="12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2:27">
      <c r="B425" s="12"/>
      <c r="C425" s="9"/>
      <c r="D425" s="10"/>
      <c r="E425" s="10"/>
      <c r="F425" s="12"/>
      <c r="G425" s="12"/>
      <c r="H425" s="12"/>
      <c r="I425" s="12"/>
      <c r="J425" s="13"/>
      <c r="K425" s="12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2:27">
      <c r="B426" s="12"/>
      <c r="C426" s="9"/>
      <c r="D426" s="10"/>
      <c r="E426" s="10"/>
      <c r="F426" s="12"/>
      <c r="G426" s="12"/>
      <c r="H426" s="12"/>
      <c r="I426" s="12"/>
      <c r="J426" s="13"/>
      <c r="K426" s="12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2:27">
      <c r="B427" s="12"/>
      <c r="C427" s="9"/>
      <c r="D427" s="10"/>
      <c r="E427" s="10"/>
      <c r="F427" s="12"/>
      <c r="G427" s="12"/>
      <c r="H427" s="12"/>
      <c r="I427" s="12"/>
      <c r="J427" s="13"/>
      <c r="K427" s="12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2:27">
      <c r="B428" s="12"/>
      <c r="C428" s="9"/>
      <c r="D428" s="10"/>
      <c r="E428" s="10"/>
      <c r="F428" s="12"/>
      <c r="G428" s="12"/>
      <c r="H428" s="12"/>
      <c r="I428" s="12"/>
      <c r="J428" s="13"/>
      <c r="K428" s="12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2:27">
      <c r="B429" s="12"/>
      <c r="C429" s="9"/>
      <c r="D429" s="10"/>
      <c r="E429" s="10"/>
      <c r="F429" s="12"/>
      <c r="G429" s="12"/>
      <c r="H429" s="12"/>
      <c r="I429" s="12"/>
      <c r="J429" s="13"/>
      <c r="K429" s="12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2:27">
      <c r="B430" s="12"/>
      <c r="C430" s="9"/>
      <c r="D430" s="10"/>
      <c r="E430" s="10"/>
      <c r="F430" s="12"/>
      <c r="G430" s="12"/>
      <c r="H430" s="12"/>
      <c r="I430" s="12"/>
      <c r="J430" s="13"/>
      <c r="K430" s="12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2:27">
      <c r="B431" s="12"/>
      <c r="C431" s="9"/>
      <c r="D431" s="10"/>
      <c r="E431" s="10"/>
      <c r="F431" s="12"/>
      <c r="G431" s="12"/>
      <c r="H431" s="12"/>
      <c r="I431" s="12"/>
      <c r="J431" s="13"/>
      <c r="K431" s="12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2:27">
      <c r="B432" s="12"/>
      <c r="C432" s="9"/>
      <c r="D432" s="10"/>
      <c r="E432" s="10"/>
      <c r="F432" s="12"/>
      <c r="G432" s="12"/>
      <c r="H432" s="12"/>
      <c r="I432" s="12"/>
      <c r="J432" s="13"/>
      <c r="K432" s="12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2:27">
      <c r="B433" s="12"/>
      <c r="C433" s="9"/>
      <c r="D433" s="10"/>
      <c r="E433" s="10"/>
      <c r="F433" s="12"/>
      <c r="G433" s="12"/>
      <c r="H433" s="12"/>
      <c r="I433" s="12"/>
      <c r="J433" s="13"/>
      <c r="K433" s="12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2:27">
      <c r="B434" s="12"/>
      <c r="C434" s="9"/>
      <c r="D434" s="10"/>
      <c r="E434" s="10"/>
      <c r="F434" s="12"/>
      <c r="G434" s="12"/>
      <c r="H434" s="12"/>
      <c r="I434" s="12"/>
      <c r="J434" s="13"/>
      <c r="K434" s="12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2:27">
      <c r="B435" s="12"/>
      <c r="C435" s="9"/>
      <c r="D435" s="10"/>
      <c r="E435" s="10"/>
      <c r="F435" s="12"/>
      <c r="G435" s="12"/>
      <c r="H435" s="12"/>
      <c r="I435" s="12"/>
      <c r="J435" s="13"/>
      <c r="K435" s="12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2:27">
      <c r="B436" s="12"/>
      <c r="C436" s="9"/>
      <c r="D436" s="10"/>
      <c r="E436" s="10"/>
      <c r="F436" s="12"/>
      <c r="G436" s="12"/>
      <c r="H436" s="12"/>
      <c r="I436" s="12"/>
      <c r="J436" s="13"/>
      <c r="K436" s="12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2:27">
      <c r="B437" s="12"/>
      <c r="C437" s="9"/>
      <c r="D437" s="10"/>
      <c r="E437" s="10"/>
      <c r="F437" s="12"/>
      <c r="G437" s="12"/>
      <c r="H437" s="12"/>
      <c r="I437" s="12"/>
      <c r="J437" s="13"/>
      <c r="K437" s="12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2:27">
      <c r="B438" s="12"/>
      <c r="C438" s="9"/>
      <c r="D438" s="10"/>
      <c r="E438" s="10"/>
      <c r="F438" s="12"/>
      <c r="G438" s="12"/>
      <c r="H438" s="12"/>
      <c r="I438" s="12"/>
      <c r="J438" s="13"/>
      <c r="K438" s="12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2:27">
      <c r="B439" s="12"/>
      <c r="C439" s="9"/>
      <c r="D439" s="10"/>
      <c r="E439" s="10"/>
      <c r="F439" s="12"/>
      <c r="G439" s="12"/>
      <c r="H439" s="12"/>
      <c r="I439" s="12"/>
      <c r="J439" s="13"/>
      <c r="K439" s="12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2:27">
      <c r="B440" s="12"/>
      <c r="C440" s="9"/>
      <c r="D440" s="10"/>
      <c r="E440" s="10"/>
      <c r="F440" s="12"/>
      <c r="G440" s="12"/>
      <c r="H440" s="12"/>
      <c r="I440" s="12"/>
      <c r="J440" s="13"/>
      <c r="K440" s="12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2:27">
      <c r="B441" s="12"/>
      <c r="C441" s="9"/>
      <c r="D441" s="10"/>
      <c r="E441" s="10"/>
      <c r="F441" s="12"/>
      <c r="G441" s="12"/>
      <c r="H441" s="12"/>
      <c r="I441" s="12"/>
      <c r="J441" s="13"/>
      <c r="K441" s="12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2:27">
      <c r="B442" s="12"/>
      <c r="C442" s="9"/>
      <c r="D442" s="10"/>
      <c r="E442" s="10"/>
      <c r="F442" s="12"/>
      <c r="G442" s="12"/>
      <c r="H442" s="12"/>
      <c r="I442" s="12"/>
      <c r="J442" s="13"/>
      <c r="K442" s="12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2:27">
      <c r="B443" s="12"/>
      <c r="C443" s="9"/>
      <c r="D443" s="10"/>
      <c r="E443" s="10"/>
      <c r="F443" s="12"/>
      <c r="G443" s="12"/>
      <c r="H443" s="12"/>
      <c r="I443" s="12"/>
      <c r="J443" s="13"/>
      <c r="K443" s="12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2:27">
      <c r="B444" s="12"/>
      <c r="C444" s="9"/>
      <c r="D444" s="10"/>
      <c r="E444" s="10"/>
      <c r="F444" s="12"/>
      <c r="G444" s="12"/>
      <c r="H444" s="12"/>
      <c r="I444" s="12"/>
      <c r="J444" s="13"/>
      <c r="K444" s="12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2:27">
      <c r="B445" s="12"/>
      <c r="C445" s="9"/>
      <c r="D445" s="10"/>
      <c r="E445" s="10"/>
      <c r="F445" s="12"/>
      <c r="G445" s="12"/>
      <c r="H445" s="12"/>
      <c r="I445" s="12"/>
      <c r="J445" s="13"/>
      <c r="K445" s="12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2:27">
      <c r="B446" s="12"/>
      <c r="C446" s="9"/>
      <c r="D446" s="10"/>
      <c r="E446" s="10"/>
      <c r="F446" s="12"/>
      <c r="G446" s="12"/>
      <c r="H446" s="12"/>
      <c r="I446" s="12"/>
      <c r="J446" s="13"/>
      <c r="K446" s="12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2:27">
      <c r="B447" s="12"/>
      <c r="C447" s="9"/>
      <c r="D447" s="10"/>
      <c r="E447" s="10"/>
      <c r="F447" s="12"/>
      <c r="G447" s="12"/>
      <c r="H447" s="12"/>
      <c r="I447" s="12"/>
      <c r="J447" s="13"/>
      <c r="K447" s="12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2:27">
      <c r="B448" s="12"/>
      <c r="C448" s="9"/>
      <c r="D448" s="10"/>
      <c r="E448" s="10"/>
      <c r="F448" s="12"/>
      <c r="G448" s="12"/>
      <c r="H448" s="12"/>
      <c r="I448" s="12"/>
      <c r="J448" s="13"/>
      <c r="K448" s="12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2:27">
      <c r="B449" s="12"/>
      <c r="C449" s="9"/>
      <c r="D449" s="10"/>
      <c r="E449" s="10"/>
      <c r="F449" s="12"/>
      <c r="G449" s="12"/>
      <c r="H449" s="12"/>
      <c r="I449" s="12"/>
      <c r="J449" s="13"/>
      <c r="K449" s="12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2:27">
      <c r="B450" s="12"/>
      <c r="C450" s="9"/>
      <c r="D450" s="10"/>
      <c r="E450" s="10"/>
      <c r="F450" s="12"/>
      <c r="G450" s="12"/>
      <c r="H450" s="12"/>
      <c r="I450" s="12"/>
      <c r="J450" s="13"/>
      <c r="K450" s="12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2:27">
      <c r="B451" s="12"/>
      <c r="C451" s="9"/>
      <c r="D451" s="10"/>
      <c r="E451" s="10"/>
      <c r="F451" s="12"/>
      <c r="G451" s="12"/>
      <c r="H451" s="12"/>
      <c r="I451" s="12"/>
      <c r="J451" s="13"/>
      <c r="K451" s="12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2:27">
      <c r="B452" s="12"/>
      <c r="C452" s="9"/>
      <c r="D452" s="10"/>
      <c r="E452" s="10"/>
      <c r="F452" s="12"/>
      <c r="G452" s="12"/>
      <c r="H452" s="12"/>
      <c r="I452" s="12"/>
      <c r="J452" s="13"/>
      <c r="K452" s="12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2:27">
      <c r="B453" s="12"/>
      <c r="C453" s="9"/>
      <c r="D453" s="10"/>
      <c r="E453" s="10"/>
      <c r="F453" s="12"/>
      <c r="G453" s="12"/>
      <c r="H453" s="12"/>
      <c r="I453" s="12"/>
      <c r="J453" s="13"/>
      <c r="K453" s="12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2:27">
      <c r="B454" s="12"/>
      <c r="C454" s="9"/>
      <c r="D454" s="10"/>
      <c r="E454" s="10"/>
      <c r="F454" s="12"/>
      <c r="G454" s="12"/>
      <c r="H454" s="12"/>
      <c r="I454" s="12"/>
      <c r="J454" s="13"/>
      <c r="K454" s="12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2:27">
      <c r="B455" s="12"/>
      <c r="C455" s="9"/>
      <c r="D455" s="10"/>
      <c r="E455" s="10"/>
      <c r="F455" s="12"/>
      <c r="G455" s="12"/>
      <c r="H455" s="12"/>
      <c r="I455" s="12"/>
      <c r="J455" s="13"/>
      <c r="K455" s="12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2:27">
      <c r="B456" s="12"/>
      <c r="C456" s="9"/>
      <c r="D456" s="10"/>
      <c r="E456" s="10"/>
      <c r="F456" s="12"/>
      <c r="G456" s="12"/>
      <c r="H456" s="12"/>
      <c r="I456" s="12"/>
      <c r="J456" s="13"/>
      <c r="K456" s="12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2:27">
      <c r="B457" s="12"/>
      <c r="C457" s="9"/>
      <c r="D457" s="10"/>
      <c r="E457" s="10"/>
      <c r="F457" s="12"/>
      <c r="G457" s="12"/>
      <c r="H457" s="12"/>
      <c r="I457" s="12"/>
      <c r="J457" s="13"/>
      <c r="K457" s="12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2:27">
      <c r="B458" s="12"/>
      <c r="C458" s="9"/>
      <c r="D458" s="10"/>
      <c r="E458" s="10"/>
      <c r="F458" s="12"/>
      <c r="G458" s="12"/>
      <c r="H458" s="12"/>
      <c r="I458" s="12"/>
      <c r="J458" s="13"/>
      <c r="K458" s="12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2:27">
      <c r="B459" s="12"/>
      <c r="C459" s="9"/>
      <c r="D459" s="10"/>
      <c r="E459" s="10"/>
      <c r="F459" s="12"/>
      <c r="G459" s="12"/>
      <c r="H459" s="12"/>
      <c r="I459" s="12"/>
      <c r="J459" s="13"/>
      <c r="K459" s="12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2:27">
      <c r="B460" s="12"/>
      <c r="C460" s="9"/>
      <c r="D460" s="10"/>
      <c r="E460" s="10"/>
      <c r="F460" s="12"/>
      <c r="G460" s="12"/>
      <c r="H460" s="12"/>
      <c r="I460" s="12"/>
      <c r="J460" s="13"/>
      <c r="K460" s="12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2:27">
      <c r="B461" s="12"/>
      <c r="C461" s="9"/>
      <c r="D461" s="10"/>
      <c r="E461" s="10"/>
      <c r="F461" s="12"/>
      <c r="G461" s="12"/>
      <c r="H461" s="12"/>
      <c r="I461" s="12"/>
      <c r="J461" s="13"/>
      <c r="K461" s="12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2:27">
      <c r="B462" s="12"/>
      <c r="C462" s="9"/>
      <c r="D462" s="10"/>
      <c r="E462" s="10"/>
      <c r="F462" s="12"/>
      <c r="G462" s="12"/>
      <c r="H462" s="12"/>
      <c r="I462" s="12"/>
      <c r="J462" s="13"/>
      <c r="K462" s="12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2:27">
      <c r="B463" s="12"/>
      <c r="C463" s="9"/>
      <c r="D463" s="10"/>
      <c r="E463" s="10"/>
      <c r="F463" s="12"/>
      <c r="G463" s="12"/>
      <c r="H463" s="12"/>
      <c r="I463" s="12"/>
      <c r="J463" s="13"/>
      <c r="K463" s="12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2:27">
      <c r="B464" s="12"/>
      <c r="C464" s="9"/>
      <c r="D464" s="10"/>
      <c r="E464" s="10"/>
      <c r="F464" s="12"/>
      <c r="G464" s="12"/>
      <c r="H464" s="12"/>
      <c r="I464" s="12"/>
      <c r="J464" s="13"/>
      <c r="K464" s="12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2:27">
      <c r="B465" s="12"/>
      <c r="C465" s="9"/>
      <c r="D465" s="10"/>
      <c r="E465" s="10"/>
      <c r="F465" s="12"/>
      <c r="G465" s="12"/>
      <c r="H465" s="12"/>
      <c r="I465" s="12"/>
      <c r="J465" s="13"/>
      <c r="K465" s="12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2:27">
      <c r="B466" s="12"/>
      <c r="C466" s="9"/>
      <c r="D466" s="10"/>
      <c r="E466" s="10"/>
      <c r="F466" s="12"/>
      <c r="G466" s="12"/>
      <c r="H466" s="12"/>
      <c r="I466" s="12"/>
      <c r="J466" s="13"/>
      <c r="K466" s="12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2:27">
      <c r="B467" s="12"/>
      <c r="C467" s="9"/>
      <c r="D467" s="10"/>
      <c r="E467" s="10"/>
      <c r="F467" s="12"/>
      <c r="G467" s="12"/>
      <c r="H467" s="12"/>
      <c r="I467" s="12"/>
      <c r="J467" s="13"/>
      <c r="K467" s="12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2:27">
      <c r="B468" s="12"/>
      <c r="C468" s="9"/>
      <c r="D468" s="10"/>
      <c r="E468" s="10"/>
      <c r="F468" s="12"/>
      <c r="G468" s="12"/>
      <c r="H468" s="12"/>
      <c r="I468" s="12"/>
      <c r="J468" s="13"/>
      <c r="K468" s="12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2:27">
      <c r="B469" s="12"/>
      <c r="C469" s="9"/>
      <c r="D469" s="10"/>
      <c r="E469" s="10"/>
      <c r="F469" s="12"/>
      <c r="G469" s="12"/>
      <c r="H469" s="12"/>
      <c r="I469" s="12"/>
      <c r="J469" s="13"/>
      <c r="K469" s="12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2:27">
      <c r="B470" s="12"/>
      <c r="C470" s="9"/>
      <c r="D470" s="10"/>
      <c r="E470" s="10"/>
      <c r="F470" s="12"/>
      <c r="G470" s="12"/>
      <c r="H470" s="12"/>
      <c r="I470" s="12"/>
      <c r="J470" s="13"/>
      <c r="K470" s="12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2:27">
      <c r="B471" s="12"/>
      <c r="C471" s="9"/>
      <c r="D471" s="10"/>
      <c r="E471" s="10"/>
      <c r="F471" s="12"/>
      <c r="G471" s="12"/>
      <c r="H471" s="12"/>
      <c r="I471" s="12"/>
      <c r="J471" s="13"/>
      <c r="K471" s="12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2:27">
      <c r="B472" s="12"/>
      <c r="C472" s="9"/>
      <c r="D472" s="10"/>
      <c r="E472" s="10"/>
      <c r="F472" s="12"/>
      <c r="G472" s="12"/>
      <c r="H472" s="12"/>
      <c r="I472" s="12"/>
      <c r="J472" s="13"/>
      <c r="K472" s="12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2:27">
      <c r="B473" s="12"/>
      <c r="C473" s="9"/>
      <c r="D473" s="10"/>
      <c r="E473" s="10"/>
      <c r="F473" s="12"/>
      <c r="G473" s="12"/>
      <c r="H473" s="12"/>
      <c r="I473" s="12"/>
      <c r="J473" s="13"/>
      <c r="K473" s="12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2:27">
      <c r="B474" s="12"/>
      <c r="C474" s="9"/>
      <c r="D474" s="10"/>
      <c r="E474" s="10"/>
      <c r="F474" s="12"/>
      <c r="G474" s="12"/>
      <c r="H474" s="12"/>
      <c r="I474" s="12"/>
      <c r="J474" s="13"/>
      <c r="K474" s="12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2:27">
      <c r="B475" s="12"/>
      <c r="C475" s="9"/>
      <c r="D475" s="10"/>
      <c r="E475" s="10"/>
      <c r="F475" s="12"/>
      <c r="G475" s="12"/>
      <c r="H475" s="12"/>
      <c r="I475" s="12"/>
      <c r="J475" s="13"/>
      <c r="K475" s="12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2:27">
      <c r="B476" s="12"/>
      <c r="C476" s="9"/>
      <c r="D476" s="10"/>
      <c r="E476" s="10"/>
      <c r="F476" s="12"/>
      <c r="G476" s="12"/>
      <c r="H476" s="12"/>
      <c r="I476" s="12"/>
      <c r="J476" s="13"/>
      <c r="K476" s="12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2:27">
      <c r="B477" s="12"/>
      <c r="C477" s="9"/>
      <c r="D477" s="10"/>
      <c r="E477" s="10"/>
      <c r="F477" s="12"/>
      <c r="G477" s="12"/>
      <c r="H477" s="12"/>
      <c r="I477" s="12"/>
      <c r="J477" s="13"/>
      <c r="K477" s="12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2:27">
      <c r="B478" s="12"/>
      <c r="C478" s="9"/>
      <c r="D478" s="10"/>
      <c r="E478" s="10"/>
      <c r="F478" s="12"/>
      <c r="G478" s="12"/>
      <c r="H478" s="12"/>
      <c r="I478" s="12"/>
      <c r="J478" s="13"/>
      <c r="K478" s="12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2:27">
      <c r="B479" s="12"/>
      <c r="C479" s="9"/>
      <c r="D479" s="10"/>
      <c r="E479" s="10"/>
      <c r="F479" s="12"/>
      <c r="G479" s="12"/>
      <c r="H479" s="12"/>
      <c r="I479" s="12"/>
      <c r="J479" s="13"/>
      <c r="K479" s="12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2:27">
      <c r="B480" s="12"/>
      <c r="C480" s="9"/>
      <c r="D480" s="10"/>
      <c r="E480" s="10"/>
      <c r="F480" s="12"/>
      <c r="G480" s="12"/>
      <c r="H480" s="12"/>
      <c r="I480" s="12"/>
      <c r="J480" s="13"/>
      <c r="K480" s="12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2:27">
      <c r="B481" s="12"/>
      <c r="C481" s="9"/>
      <c r="D481" s="10"/>
      <c r="E481" s="10"/>
      <c r="F481" s="12"/>
      <c r="G481" s="12"/>
      <c r="H481" s="12"/>
      <c r="I481" s="12"/>
      <c r="J481" s="13"/>
      <c r="K481" s="12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2:27">
      <c r="B482" s="12"/>
      <c r="C482" s="9"/>
      <c r="D482" s="10"/>
      <c r="E482" s="10"/>
      <c r="F482" s="12"/>
      <c r="G482" s="12"/>
      <c r="H482" s="12"/>
      <c r="I482" s="12"/>
      <c r="J482" s="13"/>
      <c r="K482" s="12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2:27">
      <c r="B483" s="12"/>
      <c r="C483" s="9"/>
      <c r="D483" s="10"/>
      <c r="E483" s="10"/>
      <c r="F483" s="12"/>
      <c r="G483" s="12"/>
      <c r="H483" s="12"/>
      <c r="I483" s="12"/>
      <c r="J483" s="13"/>
      <c r="K483" s="12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2:27">
      <c r="B484" s="12"/>
      <c r="C484" s="9"/>
      <c r="D484" s="10"/>
      <c r="E484" s="10"/>
      <c r="F484" s="12"/>
      <c r="G484" s="12"/>
      <c r="H484" s="12"/>
      <c r="I484" s="12"/>
      <c r="J484" s="13"/>
      <c r="K484" s="12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2:27">
      <c r="B485" s="12"/>
      <c r="C485" s="9"/>
      <c r="D485" s="10"/>
      <c r="E485" s="10"/>
      <c r="F485" s="12"/>
      <c r="G485" s="12"/>
      <c r="H485" s="12"/>
      <c r="I485" s="12"/>
      <c r="J485" s="13"/>
      <c r="K485" s="12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2:27">
      <c r="B486" s="12"/>
      <c r="C486" s="9"/>
      <c r="D486" s="10"/>
      <c r="E486" s="10"/>
      <c r="F486" s="12"/>
      <c r="G486" s="12"/>
      <c r="H486" s="12"/>
      <c r="I486" s="12"/>
      <c r="J486" s="13"/>
      <c r="K486" s="12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2:27">
      <c r="B487" s="12"/>
      <c r="C487" s="9"/>
      <c r="D487" s="10"/>
      <c r="E487" s="10"/>
      <c r="F487" s="12"/>
      <c r="G487" s="12"/>
      <c r="H487" s="12"/>
      <c r="I487" s="12"/>
      <c r="J487" s="13"/>
      <c r="K487" s="12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2:27">
      <c r="B488" s="12"/>
      <c r="C488" s="9"/>
      <c r="D488" s="10"/>
      <c r="E488" s="10"/>
      <c r="F488" s="12"/>
      <c r="G488" s="12"/>
      <c r="H488" s="12"/>
      <c r="I488" s="12"/>
      <c r="J488" s="13"/>
      <c r="K488" s="12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2:27">
      <c r="B489" s="12"/>
      <c r="C489" s="9"/>
      <c r="D489" s="10"/>
      <c r="E489" s="10"/>
      <c r="F489" s="12"/>
      <c r="G489" s="12"/>
      <c r="H489" s="12"/>
      <c r="I489" s="12"/>
      <c r="J489" s="13"/>
      <c r="K489" s="12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2:27">
      <c r="B490" s="12"/>
      <c r="C490" s="9"/>
      <c r="D490" s="10"/>
      <c r="E490" s="10"/>
      <c r="F490" s="12"/>
      <c r="G490" s="12"/>
      <c r="H490" s="12"/>
      <c r="I490" s="12"/>
      <c r="J490" s="13"/>
      <c r="K490" s="12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2:27">
      <c r="B491" s="12"/>
      <c r="C491" s="9"/>
      <c r="D491" s="10"/>
      <c r="E491" s="10"/>
      <c r="F491" s="12"/>
      <c r="G491" s="12"/>
      <c r="H491" s="12"/>
      <c r="I491" s="12"/>
      <c r="J491" s="13"/>
      <c r="K491" s="12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2:27">
      <c r="B492" s="12"/>
      <c r="C492" s="9"/>
      <c r="D492" s="10"/>
      <c r="E492" s="10"/>
      <c r="F492" s="12"/>
      <c r="G492" s="12"/>
      <c r="H492" s="12"/>
      <c r="I492" s="12"/>
      <c r="J492" s="13"/>
      <c r="K492" s="12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2:27">
      <c r="B493" s="12"/>
      <c r="C493" s="9"/>
      <c r="D493" s="10"/>
      <c r="E493" s="10"/>
      <c r="F493" s="12"/>
      <c r="G493" s="12"/>
      <c r="H493" s="12"/>
      <c r="I493" s="12"/>
      <c r="J493" s="13"/>
      <c r="K493" s="12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2:27">
      <c r="B494" s="12"/>
      <c r="C494" s="9"/>
      <c r="D494" s="10"/>
      <c r="E494" s="10"/>
      <c r="F494" s="12"/>
      <c r="G494" s="12"/>
      <c r="H494" s="12"/>
      <c r="I494" s="12"/>
      <c r="J494" s="13"/>
      <c r="K494" s="12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2:27">
      <c r="B495" s="12"/>
      <c r="C495" s="9"/>
      <c r="D495" s="10"/>
      <c r="E495" s="10"/>
      <c r="F495" s="12"/>
      <c r="G495" s="12"/>
      <c r="H495" s="12"/>
      <c r="I495" s="12"/>
      <c r="J495" s="13"/>
      <c r="K495" s="12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2:27">
      <c r="B496" s="12"/>
      <c r="C496" s="9"/>
      <c r="D496" s="10"/>
      <c r="E496" s="10"/>
      <c r="F496" s="12"/>
      <c r="G496" s="12"/>
      <c r="H496" s="12"/>
      <c r="I496" s="12"/>
      <c r="J496" s="13"/>
      <c r="K496" s="12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2:27">
      <c r="B497" s="12"/>
      <c r="C497" s="9"/>
      <c r="D497" s="10"/>
      <c r="E497" s="10"/>
      <c r="F497" s="12"/>
      <c r="G497" s="12"/>
      <c r="H497" s="12"/>
      <c r="I497" s="12"/>
      <c r="J497" s="13"/>
      <c r="K497" s="12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2:27">
      <c r="B498" s="12"/>
      <c r="C498" s="9"/>
      <c r="D498" s="10"/>
      <c r="E498" s="10"/>
      <c r="F498" s="12"/>
      <c r="G498" s="12"/>
      <c r="H498" s="12"/>
      <c r="I498" s="12"/>
      <c r="J498" s="13"/>
      <c r="K498" s="12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2:27">
      <c r="B499" s="12"/>
      <c r="C499" s="9"/>
      <c r="D499" s="10"/>
      <c r="E499" s="10"/>
      <c r="F499" s="12"/>
      <c r="G499" s="12"/>
      <c r="H499" s="12"/>
      <c r="I499" s="12"/>
      <c r="J499" s="13"/>
      <c r="K499" s="12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2:27">
      <c r="B500" s="12"/>
      <c r="C500" s="9"/>
      <c r="D500" s="10"/>
      <c r="E500" s="10"/>
      <c r="F500" s="12"/>
      <c r="G500" s="12"/>
      <c r="H500" s="12"/>
      <c r="I500" s="12"/>
      <c r="J500" s="13"/>
      <c r="K500" s="12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2:27">
      <c r="B501" s="12"/>
      <c r="C501" s="9"/>
      <c r="D501" s="10"/>
      <c r="E501" s="10"/>
      <c r="F501" s="12"/>
      <c r="G501" s="12"/>
      <c r="H501" s="12"/>
      <c r="I501" s="12"/>
      <c r="J501" s="13"/>
      <c r="K501" s="12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2:27">
      <c r="B502" s="12"/>
      <c r="C502" s="9"/>
      <c r="D502" s="10"/>
      <c r="E502" s="10"/>
      <c r="F502" s="12"/>
      <c r="G502" s="12"/>
      <c r="H502" s="12"/>
      <c r="I502" s="12"/>
      <c r="J502" s="13"/>
      <c r="K502" s="12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2:27">
      <c r="B503" s="12"/>
      <c r="C503" s="9"/>
      <c r="D503" s="10"/>
      <c r="E503" s="10"/>
      <c r="F503" s="12"/>
      <c r="G503" s="12"/>
      <c r="H503" s="12"/>
      <c r="I503" s="12"/>
      <c r="J503" s="13"/>
      <c r="K503" s="12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2:27">
      <c r="B504" s="12"/>
      <c r="C504" s="9"/>
      <c r="D504" s="10"/>
      <c r="E504" s="10"/>
      <c r="F504" s="12"/>
      <c r="G504" s="12"/>
      <c r="H504" s="12"/>
      <c r="I504" s="12"/>
      <c r="J504" s="13"/>
      <c r="K504" s="12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2:27">
      <c r="B505" s="12"/>
      <c r="C505" s="9"/>
      <c r="D505" s="10"/>
      <c r="E505" s="10"/>
      <c r="F505" s="12"/>
      <c r="G505" s="12"/>
      <c r="H505" s="12"/>
      <c r="I505" s="12"/>
      <c r="J505" s="13"/>
      <c r="K505" s="12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2:27">
      <c r="B506" s="12"/>
      <c r="C506" s="9"/>
      <c r="D506" s="10"/>
      <c r="E506" s="10"/>
      <c r="F506" s="12"/>
      <c r="G506" s="12"/>
      <c r="H506" s="12"/>
      <c r="I506" s="12"/>
      <c r="J506" s="13"/>
      <c r="K506" s="12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2:27">
      <c r="B507" s="12"/>
      <c r="C507" s="9"/>
      <c r="D507" s="10"/>
      <c r="E507" s="10"/>
      <c r="F507" s="12"/>
      <c r="G507" s="12"/>
      <c r="H507" s="12"/>
      <c r="I507" s="12"/>
      <c r="J507" s="13"/>
      <c r="K507" s="12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2:27">
      <c r="B508" s="12"/>
      <c r="C508" s="9"/>
      <c r="D508" s="10"/>
      <c r="E508" s="10"/>
      <c r="F508" s="12"/>
      <c r="G508" s="12"/>
      <c r="H508" s="12"/>
      <c r="I508" s="12"/>
      <c r="J508" s="13"/>
      <c r="K508" s="12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2:27">
      <c r="B509" s="12"/>
      <c r="C509" s="9"/>
      <c r="D509" s="10"/>
      <c r="E509" s="10"/>
      <c r="F509" s="12"/>
      <c r="G509" s="12"/>
      <c r="H509" s="12"/>
      <c r="I509" s="12"/>
      <c r="J509" s="13"/>
      <c r="K509" s="12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2:27">
      <c r="B510" s="12"/>
      <c r="C510" s="9"/>
      <c r="D510" s="10"/>
      <c r="E510" s="10"/>
      <c r="F510" s="12"/>
      <c r="G510" s="12"/>
      <c r="H510" s="12"/>
      <c r="I510" s="12"/>
      <c r="J510" s="13"/>
      <c r="K510" s="12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2:27">
      <c r="B511" s="12"/>
      <c r="C511" s="9"/>
      <c r="D511" s="10"/>
      <c r="E511" s="10"/>
      <c r="F511" s="12"/>
      <c r="G511" s="12"/>
      <c r="H511" s="12"/>
      <c r="I511" s="12"/>
      <c r="J511" s="13"/>
      <c r="K511" s="12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2:27">
      <c r="B512" s="12"/>
      <c r="C512" s="9"/>
      <c r="D512" s="10"/>
      <c r="E512" s="10"/>
      <c r="F512" s="12"/>
      <c r="G512" s="12"/>
      <c r="H512" s="12"/>
      <c r="I512" s="12"/>
      <c r="J512" s="13"/>
      <c r="K512" s="12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2:27">
      <c r="B513" s="12"/>
      <c r="C513" s="9"/>
      <c r="D513" s="10"/>
      <c r="E513" s="10"/>
      <c r="F513" s="12"/>
      <c r="G513" s="12"/>
      <c r="H513" s="12"/>
      <c r="I513" s="12"/>
      <c r="J513" s="13"/>
      <c r="K513" s="12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2:27">
      <c r="B514" s="12"/>
      <c r="C514" s="9"/>
      <c r="D514" s="10"/>
      <c r="E514" s="10"/>
      <c r="F514" s="12"/>
      <c r="G514" s="12"/>
      <c r="H514" s="12"/>
      <c r="I514" s="12"/>
      <c r="J514" s="13"/>
      <c r="K514" s="12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2:27">
      <c r="B515" s="12"/>
      <c r="C515" s="9"/>
      <c r="D515" s="10"/>
      <c r="E515" s="10"/>
      <c r="F515" s="12"/>
      <c r="G515" s="12"/>
      <c r="H515" s="12"/>
      <c r="I515" s="12"/>
      <c r="J515" s="13"/>
      <c r="K515" s="12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2:27">
      <c r="B516" s="12"/>
      <c r="C516" s="9"/>
      <c r="D516" s="10"/>
      <c r="E516" s="10"/>
      <c r="F516" s="12"/>
      <c r="G516" s="12"/>
      <c r="H516" s="12"/>
      <c r="I516" s="12"/>
      <c r="J516" s="13"/>
      <c r="K516" s="12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2:27">
      <c r="B517" s="12"/>
      <c r="C517" s="9"/>
      <c r="D517" s="10"/>
      <c r="E517" s="10"/>
      <c r="F517" s="12"/>
      <c r="G517" s="12"/>
      <c r="H517" s="12"/>
      <c r="I517" s="12"/>
      <c r="J517" s="13"/>
      <c r="K517" s="12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2:27">
      <c r="B518" s="12"/>
      <c r="C518" s="9"/>
      <c r="D518" s="10"/>
      <c r="E518" s="10"/>
      <c r="F518" s="12"/>
      <c r="G518" s="12"/>
      <c r="H518" s="12"/>
      <c r="I518" s="12"/>
      <c r="J518" s="13"/>
      <c r="K518" s="12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2:27">
      <c r="B519" s="12"/>
      <c r="C519" s="9"/>
      <c r="D519" s="10"/>
      <c r="E519" s="10"/>
      <c r="F519" s="12"/>
      <c r="G519" s="12"/>
      <c r="H519" s="12"/>
      <c r="I519" s="12"/>
      <c r="J519" s="13"/>
      <c r="K519" s="12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2:27">
      <c r="B520" s="12"/>
      <c r="C520" s="9"/>
      <c r="D520" s="10"/>
      <c r="E520" s="10"/>
      <c r="F520" s="12"/>
      <c r="G520" s="12"/>
      <c r="H520" s="12"/>
      <c r="I520" s="12"/>
      <c r="J520" s="13"/>
      <c r="K520" s="12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2:27">
      <c r="B521" s="12"/>
      <c r="C521" s="9"/>
      <c r="D521" s="10"/>
      <c r="E521" s="10"/>
      <c r="F521" s="12"/>
      <c r="G521" s="12"/>
      <c r="H521" s="12"/>
      <c r="I521" s="12"/>
      <c r="J521" s="13"/>
      <c r="K521" s="12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2:27">
      <c r="B522" s="12"/>
      <c r="C522" s="9"/>
      <c r="D522" s="10"/>
      <c r="E522" s="10"/>
      <c r="F522" s="12"/>
      <c r="G522" s="12"/>
      <c r="H522" s="12"/>
      <c r="I522" s="12"/>
      <c r="J522" s="13"/>
      <c r="K522" s="12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2:27">
      <c r="B523" s="12"/>
      <c r="C523" s="9"/>
      <c r="D523" s="10"/>
      <c r="E523" s="10"/>
      <c r="F523" s="12"/>
      <c r="G523" s="12"/>
      <c r="H523" s="12"/>
      <c r="I523" s="12"/>
      <c r="J523" s="13"/>
      <c r="K523" s="12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2:27">
      <c r="B524" s="12"/>
      <c r="C524" s="9"/>
      <c r="D524" s="10"/>
      <c r="E524" s="10"/>
      <c r="F524" s="12"/>
      <c r="G524" s="12"/>
      <c r="H524" s="12"/>
      <c r="I524" s="12"/>
      <c r="J524" s="13"/>
      <c r="K524" s="12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2:27">
      <c r="B525" s="12"/>
      <c r="C525" s="9"/>
      <c r="D525" s="10"/>
      <c r="E525" s="10"/>
      <c r="F525" s="12"/>
      <c r="G525" s="12"/>
      <c r="H525" s="12"/>
      <c r="I525" s="12"/>
      <c r="J525" s="13"/>
      <c r="K525" s="12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2:27">
      <c r="B526" s="12"/>
      <c r="C526" s="9"/>
      <c r="D526" s="10"/>
      <c r="E526" s="10"/>
      <c r="F526" s="12"/>
      <c r="G526" s="12"/>
      <c r="H526" s="12"/>
      <c r="I526" s="12"/>
      <c r="J526" s="13"/>
      <c r="K526" s="12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2:27">
      <c r="B527" s="12"/>
      <c r="C527" s="9"/>
      <c r="D527" s="10"/>
      <c r="E527" s="10"/>
      <c r="F527" s="12"/>
      <c r="G527" s="12"/>
      <c r="H527" s="12"/>
      <c r="I527" s="12"/>
      <c r="J527" s="13"/>
      <c r="K527" s="12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2:27">
      <c r="B528" s="12"/>
      <c r="C528" s="9"/>
      <c r="D528" s="10"/>
      <c r="E528" s="10"/>
      <c r="F528" s="12"/>
      <c r="G528" s="12"/>
      <c r="H528" s="12"/>
      <c r="I528" s="12"/>
      <c r="J528" s="13"/>
      <c r="K528" s="12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2:27">
      <c r="B529" s="12"/>
      <c r="C529" s="9"/>
      <c r="D529" s="10"/>
      <c r="E529" s="10"/>
      <c r="F529" s="12"/>
      <c r="G529" s="12"/>
      <c r="H529" s="12"/>
      <c r="I529" s="12"/>
      <c r="J529" s="13"/>
      <c r="K529" s="12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2:27">
      <c r="B530" s="12"/>
      <c r="C530" s="9"/>
      <c r="D530" s="10"/>
      <c r="E530" s="10"/>
      <c r="F530" s="12"/>
      <c r="G530" s="12"/>
      <c r="H530" s="12"/>
      <c r="I530" s="12"/>
      <c r="J530" s="13"/>
      <c r="K530" s="12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2:27">
      <c r="B531" s="12"/>
      <c r="C531" s="9"/>
      <c r="D531" s="10"/>
      <c r="E531" s="10"/>
      <c r="F531" s="12"/>
      <c r="G531" s="12"/>
      <c r="H531" s="12"/>
      <c r="I531" s="12"/>
      <c r="J531" s="13"/>
      <c r="K531" s="12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2:27">
      <c r="B532" s="12"/>
      <c r="C532" s="9"/>
      <c r="D532" s="10"/>
      <c r="E532" s="10"/>
      <c r="F532" s="12"/>
      <c r="G532" s="12"/>
      <c r="H532" s="12"/>
      <c r="I532" s="12"/>
      <c r="J532" s="13"/>
      <c r="K532" s="12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2:27">
      <c r="B533" s="12"/>
      <c r="C533" s="9"/>
      <c r="D533" s="10"/>
      <c r="E533" s="10"/>
      <c r="F533" s="12"/>
      <c r="G533" s="12"/>
      <c r="H533" s="12"/>
      <c r="I533" s="12"/>
      <c r="J533" s="13"/>
      <c r="K533" s="12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2:27">
      <c r="B534" s="12"/>
      <c r="C534" s="9"/>
      <c r="D534" s="10"/>
      <c r="E534" s="10"/>
      <c r="F534" s="12"/>
      <c r="G534" s="12"/>
      <c r="H534" s="12"/>
      <c r="I534" s="12"/>
      <c r="J534" s="13"/>
      <c r="K534" s="12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2:27">
      <c r="B535" s="12"/>
      <c r="C535" s="9"/>
      <c r="D535" s="10"/>
      <c r="E535" s="10"/>
      <c r="F535" s="12"/>
      <c r="G535" s="12"/>
      <c r="H535" s="12"/>
      <c r="I535" s="12"/>
      <c r="J535" s="13"/>
      <c r="K535" s="12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2:27">
      <c r="B536" s="12"/>
      <c r="C536" s="9"/>
      <c r="D536" s="10"/>
      <c r="E536" s="10"/>
      <c r="F536" s="12"/>
      <c r="G536" s="12"/>
      <c r="H536" s="12"/>
      <c r="I536" s="12"/>
      <c r="J536" s="13"/>
      <c r="K536" s="12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2:27">
      <c r="B537" s="12"/>
      <c r="C537" s="9"/>
      <c r="D537" s="10"/>
      <c r="E537" s="10"/>
      <c r="F537" s="12"/>
      <c r="G537" s="12"/>
      <c r="H537" s="12"/>
      <c r="I537" s="12"/>
      <c r="J537" s="13"/>
      <c r="K537" s="12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2:27">
      <c r="B538" s="12"/>
      <c r="C538" s="9"/>
      <c r="D538" s="10"/>
      <c r="E538" s="10"/>
      <c r="F538" s="12"/>
      <c r="G538" s="12"/>
      <c r="H538" s="12"/>
      <c r="I538" s="12"/>
      <c r="J538" s="13"/>
      <c r="K538" s="12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2:27">
      <c r="B539" s="12"/>
      <c r="C539" s="9"/>
      <c r="D539" s="10"/>
      <c r="E539" s="10"/>
      <c r="F539" s="12"/>
      <c r="G539" s="12"/>
      <c r="H539" s="12"/>
      <c r="I539" s="12"/>
      <c r="J539" s="13"/>
      <c r="K539" s="12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2:27">
      <c r="B540" s="12"/>
      <c r="C540" s="9"/>
      <c r="D540" s="10"/>
      <c r="E540" s="10"/>
      <c r="F540" s="12"/>
      <c r="G540" s="12"/>
      <c r="H540" s="12"/>
      <c r="I540" s="12"/>
      <c r="J540" s="13"/>
      <c r="K540" s="12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2:27">
      <c r="B541" s="12"/>
      <c r="C541" s="9"/>
      <c r="D541" s="10"/>
      <c r="E541" s="10"/>
      <c r="F541" s="12"/>
      <c r="G541" s="12"/>
      <c r="H541" s="12"/>
      <c r="I541" s="12"/>
      <c r="J541" s="13"/>
      <c r="K541" s="12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2:27">
      <c r="B542" s="12"/>
      <c r="C542" s="9"/>
      <c r="D542" s="10"/>
      <c r="E542" s="10"/>
      <c r="F542" s="12"/>
      <c r="G542" s="12"/>
      <c r="H542" s="12"/>
      <c r="I542" s="12"/>
      <c r="J542" s="13"/>
      <c r="K542" s="12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2:27">
      <c r="B543" s="12"/>
      <c r="C543" s="9"/>
      <c r="D543" s="10"/>
      <c r="E543" s="10"/>
      <c r="F543" s="12"/>
      <c r="G543" s="12"/>
      <c r="H543" s="12"/>
      <c r="I543" s="12"/>
      <c r="J543" s="13"/>
      <c r="K543" s="12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2:27">
      <c r="B544" s="12"/>
      <c r="C544" s="9"/>
      <c r="D544" s="10"/>
      <c r="E544" s="10"/>
      <c r="F544" s="12"/>
      <c r="G544" s="12"/>
      <c r="H544" s="12"/>
      <c r="I544" s="12"/>
      <c r="J544" s="13"/>
      <c r="K544" s="12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2:27">
      <c r="B545" s="12"/>
      <c r="C545" s="9"/>
      <c r="D545" s="10"/>
      <c r="E545" s="10"/>
      <c r="F545" s="12"/>
      <c r="G545" s="12"/>
      <c r="H545" s="12"/>
      <c r="I545" s="12"/>
      <c r="J545" s="13"/>
      <c r="K545" s="12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2:27">
      <c r="B546" s="12"/>
      <c r="C546" s="9"/>
      <c r="D546" s="10"/>
      <c r="E546" s="10"/>
      <c r="F546" s="12"/>
      <c r="G546" s="12"/>
      <c r="H546" s="12"/>
      <c r="I546" s="12"/>
      <c r="J546" s="13"/>
      <c r="K546" s="12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2:27">
      <c r="B547" s="12"/>
      <c r="C547" s="9"/>
      <c r="D547" s="10"/>
      <c r="E547" s="10"/>
      <c r="F547" s="12"/>
      <c r="G547" s="12"/>
      <c r="H547" s="12"/>
      <c r="I547" s="12"/>
      <c r="J547" s="13"/>
      <c r="K547" s="12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2:27">
      <c r="B548" s="12"/>
      <c r="C548" s="9"/>
      <c r="D548" s="10"/>
      <c r="E548" s="10"/>
      <c r="F548" s="12"/>
      <c r="G548" s="12"/>
      <c r="H548" s="12"/>
      <c r="I548" s="12"/>
      <c r="J548" s="13"/>
      <c r="K548" s="12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2:27">
      <c r="B549" s="12"/>
      <c r="C549" s="9"/>
      <c r="D549" s="10"/>
      <c r="E549" s="10"/>
      <c r="F549" s="12"/>
      <c r="G549" s="12"/>
      <c r="H549" s="12"/>
      <c r="I549" s="12"/>
      <c r="J549" s="13"/>
      <c r="K549" s="12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2:27">
      <c r="B550" s="12"/>
      <c r="C550" s="9"/>
      <c r="D550" s="10"/>
      <c r="E550" s="10"/>
      <c r="F550" s="12"/>
      <c r="G550" s="12"/>
      <c r="H550" s="12"/>
      <c r="I550" s="12"/>
      <c r="J550" s="13"/>
      <c r="K550" s="12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2:27">
      <c r="B551" s="12"/>
      <c r="C551" s="9"/>
      <c r="D551" s="10"/>
      <c r="E551" s="10"/>
      <c r="F551" s="12"/>
      <c r="G551" s="12"/>
      <c r="H551" s="12"/>
      <c r="I551" s="12"/>
      <c r="J551" s="13"/>
      <c r="K551" s="12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2:27">
      <c r="B552" s="12"/>
      <c r="C552" s="9"/>
      <c r="D552" s="10"/>
      <c r="E552" s="10"/>
      <c r="F552" s="12"/>
      <c r="G552" s="12"/>
      <c r="H552" s="12"/>
      <c r="I552" s="12"/>
      <c r="J552" s="13"/>
      <c r="K552" s="12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2:27">
      <c r="B553" s="12"/>
      <c r="C553" s="9"/>
      <c r="D553" s="10"/>
      <c r="E553" s="10"/>
      <c r="F553" s="12"/>
      <c r="G553" s="12"/>
      <c r="H553" s="12"/>
      <c r="I553" s="12"/>
      <c r="J553" s="13"/>
      <c r="K553" s="12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2:27">
      <c r="B554" s="12"/>
      <c r="C554" s="9"/>
      <c r="D554" s="10"/>
      <c r="E554" s="10"/>
      <c r="F554" s="12"/>
      <c r="G554" s="12"/>
      <c r="H554" s="12"/>
      <c r="I554" s="12"/>
      <c r="J554" s="13"/>
      <c r="K554" s="12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2:27">
      <c r="B555" s="12"/>
      <c r="C555" s="9"/>
      <c r="D555" s="10"/>
      <c r="E555" s="10"/>
      <c r="F555" s="12"/>
      <c r="G555" s="12"/>
      <c r="H555" s="12"/>
      <c r="I555" s="12"/>
      <c r="J555" s="13"/>
      <c r="K555" s="12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2:27">
      <c r="B556" s="12"/>
      <c r="C556" s="9"/>
      <c r="D556" s="10"/>
      <c r="E556" s="10"/>
      <c r="F556" s="12"/>
      <c r="G556" s="12"/>
      <c r="H556" s="12"/>
      <c r="I556" s="12"/>
      <c r="J556" s="13"/>
      <c r="K556" s="12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2:27">
      <c r="B557" s="12"/>
      <c r="C557" s="9"/>
      <c r="D557" s="10"/>
      <c r="E557" s="10"/>
      <c r="F557" s="12"/>
      <c r="G557" s="12"/>
      <c r="H557" s="12"/>
      <c r="I557" s="12"/>
      <c r="J557" s="13"/>
      <c r="K557" s="12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2:27">
      <c r="B558" s="12"/>
      <c r="C558" s="9"/>
      <c r="D558" s="10"/>
      <c r="E558" s="10"/>
      <c r="F558" s="12"/>
      <c r="G558" s="12"/>
      <c r="H558" s="12"/>
      <c r="I558" s="12"/>
      <c r="J558" s="13"/>
      <c r="K558" s="12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2:27">
      <c r="B559" s="12"/>
      <c r="C559" s="9"/>
      <c r="D559" s="10"/>
      <c r="E559" s="10"/>
      <c r="F559" s="12"/>
      <c r="G559" s="12"/>
      <c r="H559" s="12"/>
      <c r="I559" s="12"/>
      <c r="J559" s="13"/>
      <c r="K559" s="12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2:27">
      <c r="B560" s="12"/>
      <c r="C560" s="9"/>
      <c r="D560" s="10"/>
      <c r="E560" s="10"/>
      <c r="F560" s="12"/>
      <c r="G560" s="12"/>
      <c r="H560" s="12"/>
      <c r="I560" s="12"/>
      <c r="J560" s="13"/>
      <c r="K560" s="12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2:27">
      <c r="B561" s="12"/>
      <c r="C561" s="9"/>
      <c r="D561" s="10"/>
      <c r="E561" s="10"/>
      <c r="F561" s="12"/>
      <c r="G561" s="12"/>
      <c r="H561" s="12"/>
      <c r="I561" s="12"/>
      <c r="J561" s="13"/>
      <c r="K561" s="12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2:27">
      <c r="B562" s="12"/>
      <c r="C562" s="9"/>
      <c r="D562" s="10"/>
      <c r="E562" s="10"/>
      <c r="F562" s="12"/>
      <c r="G562" s="12"/>
      <c r="H562" s="12"/>
      <c r="I562" s="12"/>
      <c r="J562" s="13"/>
      <c r="K562" s="12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2:27">
      <c r="B563" s="12"/>
      <c r="C563" s="9"/>
      <c r="D563" s="10"/>
      <c r="E563" s="10"/>
      <c r="F563" s="12"/>
      <c r="G563" s="12"/>
      <c r="H563" s="12"/>
      <c r="I563" s="12"/>
      <c r="J563" s="13"/>
      <c r="K563" s="12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2:27">
      <c r="B564" s="12"/>
      <c r="C564" s="9"/>
      <c r="D564" s="10"/>
      <c r="E564" s="10"/>
      <c r="F564" s="12"/>
      <c r="G564" s="12"/>
      <c r="H564" s="12"/>
      <c r="I564" s="12"/>
      <c r="J564" s="13"/>
      <c r="K564" s="12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2:27">
      <c r="B565" s="12"/>
      <c r="C565" s="9"/>
      <c r="D565" s="10"/>
      <c r="E565" s="10"/>
      <c r="F565" s="12"/>
      <c r="G565" s="12"/>
      <c r="H565" s="12"/>
      <c r="I565" s="12"/>
      <c r="J565" s="13"/>
      <c r="K565" s="12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2:27">
      <c r="B566" s="12"/>
      <c r="C566" s="9"/>
      <c r="D566" s="10"/>
      <c r="E566" s="10"/>
      <c r="F566" s="12"/>
      <c r="G566" s="12"/>
      <c r="H566" s="12"/>
      <c r="I566" s="12"/>
      <c r="J566" s="13"/>
      <c r="K566" s="12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2:27">
      <c r="B567" s="12"/>
      <c r="C567" s="9"/>
      <c r="D567" s="10"/>
      <c r="E567" s="10"/>
      <c r="F567" s="12"/>
      <c r="G567" s="12"/>
      <c r="H567" s="12"/>
      <c r="I567" s="12"/>
      <c r="J567" s="13"/>
      <c r="K567" s="12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2:27">
      <c r="B568" s="12"/>
      <c r="C568" s="9"/>
      <c r="D568" s="10"/>
      <c r="E568" s="10"/>
      <c r="F568" s="12"/>
      <c r="G568" s="12"/>
      <c r="H568" s="12"/>
      <c r="I568" s="12"/>
      <c r="J568" s="13"/>
      <c r="K568" s="12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2:27">
      <c r="B569" s="12"/>
      <c r="C569" s="9"/>
      <c r="D569" s="10"/>
      <c r="E569" s="10"/>
      <c r="F569" s="12"/>
      <c r="G569" s="12"/>
      <c r="H569" s="12"/>
      <c r="I569" s="12"/>
      <c r="J569" s="13"/>
      <c r="K569" s="12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2:27">
      <c r="B570" s="12"/>
      <c r="C570" s="9"/>
      <c r="D570" s="10"/>
      <c r="E570" s="10"/>
      <c r="F570" s="12"/>
      <c r="G570" s="12"/>
      <c r="H570" s="12"/>
      <c r="I570" s="12"/>
      <c r="J570" s="13"/>
      <c r="K570" s="12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2:27">
      <c r="B571" s="12"/>
      <c r="C571" s="9"/>
      <c r="D571" s="10"/>
      <c r="E571" s="10"/>
      <c r="F571" s="12"/>
      <c r="G571" s="12"/>
      <c r="H571" s="12"/>
      <c r="I571" s="12"/>
      <c r="J571" s="13"/>
      <c r="K571" s="12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2:27">
      <c r="B572" s="12"/>
      <c r="C572" s="9"/>
      <c r="D572" s="10"/>
      <c r="E572" s="10"/>
      <c r="F572" s="12"/>
      <c r="G572" s="12"/>
      <c r="H572" s="12"/>
      <c r="I572" s="12"/>
      <c r="J572" s="13"/>
      <c r="K572" s="12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2:27">
      <c r="B573" s="12"/>
      <c r="C573" s="9"/>
      <c r="D573" s="10"/>
      <c r="E573" s="10"/>
      <c r="F573" s="12"/>
      <c r="G573" s="12"/>
      <c r="H573" s="12"/>
      <c r="I573" s="12"/>
      <c r="J573" s="13"/>
      <c r="K573" s="12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2:27">
      <c r="B574" s="12"/>
      <c r="C574" s="9"/>
      <c r="D574" s="10"/>
      <c r="E574" s="10"/>
      <c r="F574" s="12"/>
      <c r="G574" s="12"/>
      <c r="H574" s="12"/>
      <c r="I574" s="12"/>
      <c r="J574" s="13"/>
      <c r="K574" s="12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2:27">
      <c r="B575" s="12"/>
      <c r="C575" s="9"/>
      <c r="D575" s="10"/>
      <c r="E575" s="10"/>
      <c r="F575" s="12"/>
      <c r="G575" s="12"/>
      <c r="H575" s="12"/>
      <c r="I575" s="12"/>
      <c r="J575" s="13"/>
      <c r="K575" s="12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2:27">
      <c r="B576" s="12"/>
      <c r="C576" s="9"/>
      <c r="D576" s="10"/>
      <c r="E576" s="10"/>
      <c r="F576" s="12"/>
      <c r="G576" s="12"/>
      <c r="H576" s="12"/>
      <c r="I576" s="12"/>
      <c r="J576" s="13"/>
      <c r="K576" s="12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2:27">
      <c r="B577" s="12"/>
      <c r="C577" s="9"/>
      <c r="D577" s="10"/>
      <c r="E577" s="10"/>
      <c r="F577" s="12"/>
      <c r="G577" s="12"/>
      <c r="H577" s="12"/>
      <c r="I577" s="12"/>
      <c r="J577" s="13"/>
      <c r="K577" s="12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2:27">
      <c r="B578" s="12"/>
      <c r="C578" s="9"/>
      <c r="D578" s="10"/>
      <c r="E578" s="10"/>
      <c r="F578" s="12"/>
      <c r="G578" s="12"/>
      <c r="H578" s="12"/>
      <c r="I578" s="12"/>
      <c r="J578" s="13"/>
      <c r="K578" s="12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2:27">
      <c r="B579" s="12"/>
      <c r="C579" s="9"/>
      <c r="D579" s="10"/>
      <c r="E579" s="10"/>
      <c r="F579" s="12"/>
      <c r="G579" s="12"/>
      <c r="H579" s="12"/>
      <c r="I579" s="12"/>
      <c r="J579" s="13"/>
      <c r="K579" s="12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2:27">
      <c r="B580" s="12"/>
      <c r="C580" s="9"/>
      <c r="D580" s="10"/>
      <c r="E580" s="10"/>
      <c r="F580" s="12"/>
      <c r="G580" s="12"/>
      <c r="H580" s="12"/>
      <c r="I580" s="12"/>
      <c r="J580" s="13"/>
      <c r="K580" s="12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2:27">
      <c r="B581" s="12"/>
      <c r="C581" s="9"/>
      <c r="D581" s="10"/>
      <c r="E581" s="10"/>
      <c r="F581" s="12"/>
      <c r="G581" s="12"/>
      <c r="H581" s="12"/>
      <c r="I581" s="12"/>
      <c r="J581" s="13"/>
      <c r="K581" s="12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2:27">
      <c r="B582" s="12"/>
      <c r="C582" s="9"/>
      <c r="D582" s="10"/>
      <c r="E582" s="10"/>
      <c r="F582" s="12"/>
      <c r="G582" s="12"/>
      <c r="H582" s="12"/>
      <c r="I582" s="12"/>
      <c r="J582" s="13"/>
      <c r="K582" s="12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2:27">
      <c r="B583" s="12"/>
      <c r="C583" s="9"/>
      <c r="D583" s="10"/>
      <c r="E583" s="10"/>
      <c r="F583" s="12"/>
      <c r="G583" s="12"/>
      <c r="H583" s="12"/>
      <c r="I583" s="12"/>
      <c r="J583" s="13"/>
      <c r="K583" s="12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2:27">
      <c r="B584" s="12"/>
      <c r="C584" s="9"/>
      <c r="D584" s="10"/>
      <c r="E584" s="10"/>
      <c r="F584" s="12"/>
      <c r="G584" s="12"/>
      <c r="H584" s="12"/>
      <c r="I584" s="12"/>
      <c r="J584" s="13"/>
      <c r="K584" s="12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2:27">
      <c r="B585" s="12"/>
      <c r="C585" s="9"/>
      <c r="D585" s="10"/>
      <c r="E585" s="10"/>
      <c r="F585" s="12"/>
      <c r="G585" s="12"/>
      <c r="H585" s="12"/>
      <c r="I585" s="12"/>
      <c r="J585" s="13"/>
      <c r="K585" s="12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2:27">
      <c r="B586" s="12"/>
      <c r="C586" s="9"/>
      <c r="D586" s="10"/>
      <c r="E586" s="10"/>
      <c r="F586" s="12"/>
      <c r="G586" s="12"/>
      <c r="H586" s="12"/>
      <c r="I586" s="12"/>
      <c r="J586" s="13"/>
      <c r="K586" s="12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2:27">
      <c r="B587" s="12"/>
      <c r="C587" s="9"/>
      <c r="D587" s="10"/>
      <c r="E587" s="10"/>
      <c r="F587" s="12"/>
      <c r="G587" s="12"/>
      <c r="H587" s="12"/>
      <c r="I587" s="12"/>
      <c r="J587" s="13"/>
      <c r="K587" s="12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2:27">
      <c r="B588" s="12"/>
      <c r="C588" s="9"/>
      <c r="D588" s="10"/>
      <c r="E588" s="10"/>
      <c r="F588" s="12"/>
      <c r="G588" s="12"/>
      <c r="H588" s="12"/>
      <c r="I588" s="12"/>
      <c r="J588" s="13"/>
      <c r="K588" s="12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2:27">
      <c r="B589" s="12"/>
      <c r="C589" s="9"/>
      <c r="D589" s="10"/>
      <c r="E589" s="10"/>
      <c r="F589" s="12"/>
      <c r="G589" s="12"/>
      <c r="H589" s="12"/>
      <c r="I589" s="12"/>
      <c r="J589" s="13"/>
      <c r="K589" s="12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2:27">
      <c r="B590" s="12"/>
      <c r="C590" s="9"/>
      <c r="D590" s="10"/>
      <c r="E590" s="10"/>
      <c r="F590" s="12"/>
      <c r="G590" s="12"/>
      <c r="H590" s="12"/>
      <c r="I590" s="12"/>
      <c r="J590" s="13"/>
      <c r="K590" s="12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2:27">
      <c r="B591" s="12"/>
      <c r="C591" s="9"/>
      <c r="D591" s="10"/>
      <c r="E591" s="10"/>
      <c r="F591" s="12"/>
      <c r="G591" s="12"/>
      <c r="H591" s="12"/>
      <c r="I591" s="12"/>
      <c r="J591" s="13"/>
      <c r="K591" s="12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2:27">
      <c r="B592" s="12"/>
      <c r="C592" s="9"/>
      <c r="D592" s="10"/>
      <c r="E592" s="10"/>
      <c r="F592" s="12"/>
      <c r="G592" s="12"/>
      <c r="H592" s="12"/>
      <c r="I592" s="12"/>
      <c r="J592" s="13"/>
      <c r="K592" s="12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2:27">
      <c r="B593" s="12"/>
      <c r="C593" s="9"/>
      <c r="D593" s="10"/>
      <c r="E593" s="10"/>
      <c r="F593" s="12"/>
      <c r="G593" s="12"/>
      <c r="H593" s="12"/>
      <c r="I593" s="12"/>
      <c r="J593" s="13"/>
      <c r="K593" s="12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2:27" ht="16.5">
      <c r="B594" s="18"/>
      <c r="C594" s="15"/>
      <c r="D594" s="16"/>
      <c r="E594" s="16"/>
      <c r="F594" s="18"/>
      <c r="G594" s="18"/>
      <c r="H594" s="18"/>
      <c r="I594" s="18"/>
      <c r="J594" s="19"/>
      <c r="K594" s="18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20"/>
    </row>
    <row r="595" spans="2:27" ht="16.5">
      <c r="B595" s="18"/>
      <c r="C595" s="15"/>
      <c r="D595" s="16"/>
      <c r="E595" s="16"/>
      <c r="F595" s="18"/>
      <c r="G595" s="18"/>
      <c r="H595" s="18"/>
      <c r="I595" s="18"/>
      <c r="J595" s="19"/>
      <c r="K595" s="18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20"/>
    </row>
    <row r="596" spans="2:27" ht="16.5">
      <c r="B596" s="18"/>
      <c r="C596" s="15"/>
      <c r="D596" s="16"/>
      <c r="E596" s="16"/>
      <c r="F596" s="18"/>
      <c r="G596" s="18"/>
      <c r="H596" s="18"/>
      <c r="I596" s="18"/>
      <c r="J596" s="19"/>
      <c r="K596" s="18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20"/>
    </row>
    <row r="597" spans="2:27" ht="16.5">
      <c r="B597" s="18"/>
      <c r="C597" s="15"/>
      <c r="D597" s="16"/>
      <c r="E597" s="16"/>
      <c r="F597" s="18"/>
      <c r="G597" s="18"/>
      <c r="H597" s="18"/>
      <c r="I597" s="18"/>
      <c r="J597" s="19"/>
      <c r="K597" s="18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20"/>
    </row>
    <row r="598" spans="2:27" ht="16.5">
      <c r="B598" s="18"/>
      <c r="C598" s="15"/>
      <c r="D598" s="16"/>
      <c r="E598" s="16"/>
      <c r="F598" s="18"/>
      <c r="G598" s="18"/>
      <c r="H598" s="18"/>
      <c r="I598" s="18"/>
      <c r="J598" s="19"/>
      <c r="K598" s="18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20"/>
    </row>
    <row r="599" spans="2:27" ht="16.5">
      <c r="B599" s="18"/>
      <c r="C599" s="15"/>
      <c r="D599" s="16"/>
      <c r="E599" s="16"/>
      <c r="F599" s="18"/>
      <c r="G599" s="18"/>
      <c r="H599" s="18"/>
      <c r="I599" s="18"/>
      <c r="J599" s="19"/>
      <c r="K599" s="18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20"/>
    </row>
    <row r="600" spans="2:27" ht="16.5">
      <c r="B600" s="18"/>
      <c r="C600" s="15"/>
      <c r="D600" s="16"/>
      <c r="E600" s="16"/>
      <c r="F600" s="18"/>
      <c r="G600" s="18"/>
      <c r="H600" s="18"/>
      <c r="I600" s="18"/>
      <c r="J600" s="19"/>
      <c r="K600" s="18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20"/>
    </row>
    <row r="601" spans="2:27" ht="16.5">
      <c r="B601" s="18"/>
      <c r="C601" s="15"/>
      <c r="D601" s="16"/>
      <c r="E601" s="16"/>
      <c r="F601" s="18"/>
      <c r="G601" s="18"/>
      <c r="H601" s="18"/>
      <c r="I601" s="18"/>
      <c r="J601" s="19"/>
      <c r="K601" s="18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20"/>
    </row>
    <row r="602" spans="2:27" ht="16.5">
      <c r="B602" s="18"/>
      <c r="C602" s="15"/>
      <c r="D602" s="16"/>
      <c r="E602" s="16"/>
      <c r="F602" s="18"/>
      <c r="G602" s="18"/>
      <c r="H602" s="18"/>
      <c r="I602" s="18"/>
      <c r="J602" s="19"/>
      <c r="K602" s="18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20"/>
    </row>
    <row r="603" spans="2:27" ht="16.5">
      <c r="B603" s="18"/>
      <c r="C603" s="15"/>
      <c r="D603" s="16"/>
      <c r="E603" s="16"/>
      <c r="F603" s="18"/>
      <c r="G603" s="18"/>
      <c r="H603" s="18"/>
      <c r="I603" s="18"/>
      <c r="J603" s="19"/>
      <c r="K603" s="18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20"/>
    </row>
    <row r="604" spans="2:27" ht="16.5">
      <c r="B604" s="18"/>
      <c r="C604" s="15"/>
      <c r="D604" s="16"/>
      <c r="E604" s="16"/>
      <c r="F604" s="18"/>
      <c r="G604" s="18"/>
      <c r="H604" s="18"/>
      <c r="I604" s="18"/>
      <c r="J604" s="19"/>
      <c r="K604" s="18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20"/>
    </row>
    <row r="605" spans="2:27" ht="16.5">
      <c r="B605" s="18"/>
      <c r="C605" s="15"/>
      <c r="D605" s="16"/>
      <c r="E605" s="16"/>
      <c r="F605" s="18"/>
      <c r="G605" s="18"/>
      <c r="H605" s="18"/>
      <c r="I605" s="18"/>
      <c r="J605" s="19"/>
      <c r="K605" s="18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20"/>
    </row>
    <row r="606" spans="2:27" ht="16.5">
      <c r="B606" s="18"/>
      <c r="C606" s="15"/>
      <c r="D606" s="16"/>
      <c r="E606" s="16"/>
      <c r="F606" s="18"/>
      <c r="G606" s="18"/>
      <c r="H606" s="18"/>
      <c r="I606" s="18"/>
      <c r="J606" s="19"/>
      <c r="K606" s="18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20"/>
    </row>
    <row r="607" spans="2:27" ht="16.5">
      <c r="B607" s="18"/>
      <c r="C607" s="15"/>
      <c r="D607" s="16"/>
      <c r="E607" s="16"/>
      <c r="F607" s="18"/>
      <c r="G607" s="18"/>
      <c r="H607" s="18"/>
      <c r="I607" s="18"/>
      <c r="J607" s="19"/>
      <c r="K607" s="18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20"/>
    </row>
    <row r="608" spans="2:27" ht="16.5">
      <c r="B608" s="18"/>
      <c r="C608" s="15"/>
      <c r="D608" s="16"/>
      <c r="E608" s="16"/>
      <c r="F608" s="18"/>
      <c r="G608" s="18"/>
      <c r="H608" s="18"/>
      <c r="I608" s="18"/>
      <c r="J608" s="19"/>
      <c r="K608" s="18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20"/>
    </row>
    <row r="609" spans="2:27" ht="16.5">
      <c r="B609" s="18"/>
      <c r="C609" s="15"/>
      <c r="D609" s="16"/>
      <c r="E609" s="16"/>
      <c r="F609" s="18"/>
      <c r="G609" s="18"/>
      <c r="H609" s="18"/>
      <c r="I609" s="18"/>
      <c r="J609" s="19"/>
      <c r="K609" s="18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20"/>
    </row>
    <row r="610" spans="2:27" ht="16.5">
      <c r="B610" s="18"/>
      <c r="C610" s="15"/>
      <c r="D610" s="16"/>
      <c r="E610" s="16"/>
      <c r="F610" s="18"/>
      <c r="G610" s="18"/>
      <c r="H610" s="18"/>
      <c r="I610" s="18"/>
      <c r="J610" s="19"/>
      <c r="K610" s="18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20"/>
    </row>
    <row r="611" spans="2:27" ht="16.5">
      <c r="B611" s="18"/>
      <c r="C611" s="15"/>
      <c r="D611" s="16"/>
      <c r="E611" s="16"/>
      <c r="F611" s="18"/>
      <c r="G611" s="18"/>
      <c r="H611" s="18"/>
      <c r="I611" s="18"/>
      <c r="J611" s="19"/>
      <c r="K611" s="18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20"/>
    </row>
    <row r="612" spans="2:27" ht="16.5">
      <c r="B612" s="18"/>
      <c r="C612" s="15"/>
      <c r="D612" s="16"/>
      <c r="E612" s="16"/>
      <c r="F612" s="18"/>
      <c r="G612" s="18"/>
      <c r="H612" s="18"/>
      <c r="I612" s="18"/>
      <c r="J612" s="19"/>
      <c r="K612" s="18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20"/>
    </row>
    <row r="613" spans="2:27" ht="16.5">
      <c r="B613" s="18"/>
      <c r="C613" s="15"/>
      <c r="D613" s="16"/>
      <c r="E613" s="16"/>
      <c r="F613" s="18"/>
      <c r="G613" s="18"/>
      <c r="H613" s="18"/>
      <c r="I613" s="18"/>
      <c r="J613" s="19"/>
      <c r="K613" s="18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20"/>
    </row>
    <row r="614" spans="2:27" ht="16.5">
      <c r="B614" s="18"/>
      <c r="C614" s="15"/>
      <c r="D614" s="16"/>
      <c r="E614" s="16"/>
      <c r="F614" s="18"/>
      <c r="G614" s="18"/>
      <c r="H614" s="18"/>
      <c r="I614" s="18"/>
      <c r="J614" s="19"/>
      <c r="K614" s="18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20"/>
    </row>
    <row r="615" spans="2:27" ht="16.5">
      <c r="B615" s="18"/>
      <c r="C615" s="15"/>
      <c r="D615" s="16"/>
      <c r="E615" s="16"/>
      <c r="F615" s="18"/>
      <c r="G615" s="18"/>
      <c r="H615" s="18"/>
      <c r="I615" s="18"/>
      <c r="J615" s="19"/>
      <c r="K615" s="18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20"/>
    </row>
    <row r="616" spans="2:27" ht="16.5">
      <c r="B616" s="18"/>
      <c r="C616" s="15"/>
      <c r="D616" s="16"/>
      <c r="E616" s="16"/>
      <c r="F616" s="18"/>
      <c r="G616" s="18"/>
      <c r="H616" s="18"/>
      <c r="I616" s="18"/>
      <c r="J616" s="19"/>
      <c r="K616" s="18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20"/>
    </row>
    <row r="617" spans="2:27" ht="16.5">
      <c r="B617" s="18"/>
      <c r="C617" s="15"/>
      <c r="D617" s="16"/>
      <c r="E617" s="16"/>
      <c r="F617" s="18"/>
      <c r="G617" s="18"/>
      <c r="H617" s="18"/>
      <c r="I617" s="18"/>
      <c r="J617" s="19"/>
      <c r="K617" s="18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20"/>
    </row>
    <row r="618" spans="2:27" ht="16.5">
      <c r="B618" s="18"/>
      <c r="C618" s="15"/>
      <c r="D618" s="16"/>
      <c r="E618" s="16"/>
      <c r="F618" s="18"/>
      <c r="G618" s="18"/>
      <c r="H618" s="18"/>
      <c r="I618" s="18"/>
      <c r="J618" s="19"/>
      <c r="K618" s="18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20"/>
    </row>
    <row r="619" spans="2:27" ht="16.5">
      <c r="B619" s="18"/>
      <c r="C619" s="15"/>
      <c r="D619" s="16"/>
      <c r="E619" s="16"/>
      <c r="F619" s="18"/>
      <c r="G619" s="18"/>
      <c r="H619" s="18"/>
      <c r="I619" s="18"/>
      <c r="J619" s="19"/>
      <c r="K619" s="18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20"/>
    </row>
    <row r="620" spans="2:27" ht="16.5">
      <c r="B620" s="18"/>
      <c r="C620" s="15"/>
      <c r="D620" s="16"/>
      <c r="E620" s="16"/>
      <c r="F620" s="18"/>
      <c r="G620" s="18"/>
      <c r="H620" s="18"/>
      <c r="I620" s="18"/>
      <c r="J620" s="19"/>
      <c r="K620" s="18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20"/>
    </row>
    <row r="621" spans="2:27" ht="16.5">
      <c r="B621" s="18"/>
      <c r="C621" s="15"/>
      <c r="D621" s="16"/>
      <c r="E621" s="16"/>
      <c r="F621" s="18"/>
      <c r="G621" s="18"/>
      <c r="H621" s="18"/>
      <c r="I621" s="18"/>
      <c r="J621" s="19"/>
      <c r="K621" s="18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20"/>
    </row>
    <row r="622" spans="2:27" ht="16.5">
      <c r="B622" s="18"/>
      <c r="C622" s="15"/>
      <c r="D622" s="16"/>
      <c r="E622" s="16"/>
      <c r="F622" s="18"/>
      <c r="G622" s="18"/>
      <c r="H622" s="18"/>
      <c r="I622" s="18"/>
      <c r="J622" s="19"/>
      <c r="K622" s="18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20"/>
    </row>
    <row r="623" spans="2:27" ht="16.5">
      <c r="B623" s="18"/>
      <c r="C623" s="15"/>
      <c r="D623" s="16"/>
      <c r="E623" s="16"/>
      <c r="F623" s="18"/>
      <c r="G623" s="18"/>
      <c r="H623" s="18"/>
      <c r="I623" s="18"/>
      <c r="J623" s="19"/>
      <c r="K623" s="18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20"/>
    </row>
    <row r="624" spans="2:27" ht="16.5">
      <c r="B624" s="18"/>
      <c r="C624" s="15"/>
      <c r="D624" s="16"/>
      <c r="E624" s="16"/>
      <c r="F624" s="18"/>
      <c r="G624" s="18"/>
      <c r="H624" s="18"/>
      <c r="I624" s="18"/>
      <c r="J624" s="19"/>
      <c r="K624" s="18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20"/>
    </row>
    <row r="625" spans="2:27" ht="16.5">
      <c r="B625" s="18"/>
      <c r="C625" s="15"/>
      <c r="D625" s="16"/>
      <c r="E625" s="16"/>
      <c r="F625" s="18"/>
      <c r="G625" s="18"/>
      <c r="H625" s="18"/>
      <c r="I625" s="18"/>
      <c r="J625" s="19"/>
      <c r="K625" s="18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20"/>
    </row>
    <row r="626" spans="2:27" ht="16.5">
      <c r="B626" s="18"/>
      <c r="C626" s="15"/>
      <c r="D626" s="16"/>
      <c r="E626" s="16"/>
      <c r="F626" s="18"/>
      <c r="G626" s="18"/>
      <c r="H626" s="18"/>
      <c r="I626" s="18"/>
      <c r="J626" s="19"/>
      <c r="K626" s="18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20"/>
    </row>
    <row r="627" spans="2:27" ht="16.5">
      <c r="B627" s="18"/>
      <c r="C627" s="15"/>
      <c r="D627" s="16"/>
      <c r="E627" s="16"/>
      <c r="F627" s="18"/>
      <c r="G627" s="18"/>
      <c r="H627" s="18"/>
      <c r="I627" s="18"/>
      <c r="J627" s="19"/>
      <c r="K627" s="18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20"/>
    </row>
    <row r="628" spans="2:27" ht="16.5">
      <c r="B628" s="18"/>
      <c r="C628" s="15"/>
      <c r="D628" s="16"/>
      <c r="E628" s="16"/>
      <c r="F628" s="18"/>
      <c r="G628" s="18"/>
      <c r="H628" s="18"/>
      <c r="I628" s="18"/>
      <c r="J628" s="19"/>
      <c r="K628" s="18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20"/>
    </row>
    <row r="629" spans="2:27" ht="16.5">
      <c r="B629" s="18"/>
      <c r="C629" s="15"/>
      <c r="D629" s="16"/>
      <c r="E629" s="16"/>
      <c r="F629" s="18"/>
      <c r="G629" s="18"/>
      <c r="H629" s="18"/>
      <c r="I629" s="18"/>
      <c r="J629" s="19"/>
      <c r="K629" s="18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20"/>
    </row>
    <row r="630" spans="2:27" ht="16.5">
      <c r="B630" s="18"/>
      <c r="C630" s="15"/>
      <c r="D630" s="16"/>
      <c r="E630" s="16"/>
      <c r="F630" s="18"/>
      <c r="G630" s="18"/>
      <c r="H630" s="18"/>
      <c r="I630" s="18"/>
      <c r="J630" s="19"/>
      <c r="K630" s="18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20"/>
    </row>
    <row r="631" spans="2:27" ht="16.5">
      <c r="B631" s="18"/>
      <c r="C631" s="15"/>
      <c r="D631" s="16"/>
      <c r="E631" s="16"/>
      <c r="F631" s="18"/>
      <c r="G631" s="18"/>
      <c r="H631" s="18"/>
      <c r="I631" s="18"/>
      <c r="J631" s="19"/>
      <c r="K631" s="18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20"/>
    </row>
    <row r="632" spans="2:27" ht="16.5">
      <c r="B632" s="18"/>
      <c r="C632" s="15"/>
      <c r="D632" s="16"/>
      <c r="E632" s="16"/>
      <c r="F632" s="18"/>
      <c r="G632" s="18"/>
      <c r="H632" s="18"/>
      <c r="I632" s="18"/>
      <c r="J632" s="19"/>
      <c r="K632" s="18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20"/>
    </row>
    <row r="633" spans="2:27" ht="16.5">
      <c r="B633" s="18"/>
      <c r="C633" s="15"/>
      <c r="D633" s="16"/>
      <c r="E633" s="16"/>
      <c r="F633" s="18"/>
      <c r="G633" s="18"/>
      <c r="H633" s="18"/>
      <c r="I633" s="18"/>
      <c r="J633" s="19"/>
      <c r="K633" s="18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20"/>
    </row>
    <row r="634" spans="2:27" ht="16.5">
      <c r="B634" s="18"/>
      <c r="C634" s="15"/>
      <c r="D634" s="16"/>
      <c r="E634" s="16"/>
      <c r="F634" s="18"/>
      <c r="G634" s="18"/>
      <c r="H634" s="18"/>
      <c r="I634" s="18"/>
      <c r="J634" s="19"/>
      <c r="K634" s="18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20"/>
    </row>
    <row r="635" spans="2:27" ht="16.5">
      <c r="B635" s="18"/>
      <c r="C635" s="15"/>
      <c r="D635" s="16"/>
      <c r="E635" s="16"/>
      <c r="F635" s="18"/>
      <c r="G635" s="18"/>
      <c r="H635" s="18"/>
      <c r="I635" s="18"/>
      <c r="J635" s="19"/>
      <c r="K635" s="18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20"/>
    </row>
    <row r="636" spans="2:27" ht="16.5">
      <c r="B636" s="18"/>
      <c r="C636" s="15"/>
      <c r="D636" s="16"/>
      <c r="E636" s="16"/>
      <c r="F636" s="18"/>
      <c r="G636" s="18"/>
      <c r="H636" s="18"/>
      <c r="I636" s="18"/>
      <c r="J636" s="19"/>
      <c r="K636" s="18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20"/>
    </row>
    <row r="637" spans="2:27" ht="16.5">
      <c r="B637" s="18"/>
      <c r="C637" s="15"/>
      <c r="D637" s="16"/>
      <c r="E637" s="16"/>
      <c r="F637" s="18"/>
      <c r="G637" s="18"/>
      <c r="H637" s="18"/>
      <c r="I637" s="18"/>
      <c r="J637" s="19"/>
      <c r="K637" s="18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20"/>
    </row>
    <row r="638" spans="2:27" ht="16.5">
      <c r="B638" s="18"/>
      <c r="C638" s="15"/>
      <c r="D638" s="16"/>
      <c r="E638" s="16"/>
      <c r="F638" s="18"/>
      <c r="G638" s="18"/>
      <c r="H638" s="18"/>
      <c r="I638" s="18"/>
      <c r="J638" s="19"/>
      <c r="K638" s="18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20"/>
    </row>
    <row r="639" spans="2:27" ht="16.5">
      <c r="B639" s="18"/>
      <c r="C639" s="15"/>
      <c r="D639" s="16"/>
      <c r="E639" s="16"/>
      <c r="F639" s="18"/>
      <c r="G639" s="18"/>
      <c r="H639" s="18"/>
      <c r="I639" s="18"/>
      <c r="J639" s="19"/>
      <c r="K639" s="18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20"/>
    </row>
    <row r="640" spans="2:27" ht="16.5">
      <c r="B640" s="18"/>
      <c r="C640" s="15"/>
      <c r="D640" s="16"/>
      <c r="E640" s="16"/>
      <c r="F640" s="18"/>
      <c r="G640" s="18"/>
      <c r="H640" s="18"/>
      <c r="I640" s="18"/>
      <c r="J640" s="19"/>
      <c r="K640" s="18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20"/>
    </row>
    <row r="641" spans="2:27" ht="16.5">
      <c r="B641" s="18"/>
      <c r="C641" s="15"/>
      <c r="D641" s="16"/>
      <c r="E641" s="16"/>
      <c r="F641" s="18"/>
      <c r="G641" s="18"/>
      <c r="H641" s="18"/>
      <c r="I641" s="18"/>
      <c r="J641" s="19"/>
      <c r="K641" s="18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20"/>
    </row>
    <row r="642" spans="2:27" ht="16.5">
      <c r="B642" s="18"/>
      <c r="C642" s="15"/>
      <c r="D642" s="16"/>
      <c r="E642" s="16"/>
      <c r="F642" s="18"/>
      <c r="G642" s="18"/>
      <c r="H642" s="18"/>
      <c r="I642" s="18"/>
      <c r="J642" s="19"/>
      <c r="K642" s="18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20"/>
    </row>
    <row r="643" spans="2:27" ht="16.5">
      <c r="B643" s="18"/>
      <c r="C643" s="15"/>
      <c r="D643" s="16"/>
      <c r="E643" s="16"/>
      <c r="F643" s="18"/>
      <c r="G643" s="18"/>
      <c r="H643" s="18"/>
      <c r="I643" s="18"/>
      <c r="J643" s="19"/>
      <c r="K643" s="18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20"/>
    </row>
    <row r="644" spans="2:27" ht="16.5">
      <c r="B644" s="18"/>
      <c r="C644" s="15"/>
      <c r="D644" s="16"/>
      <c r="E644" s="16"/>
      <c r="F644" s="18"/>
      <c r="G644" s="18"/>
      <c r="H644" s="18"/>
      <c r="I644" s="18"/>
      <c r="J644" s="19"/>
      <c r="K644" s="18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20"/>
    </row>
    <row r="645" spans="2:27" ht="16.5">
      <c r="B645" s="18"/>
      <c r="C645" s="15"/>
      <c r="D645" s="16"/>
      <c r="E645" s="16"/>
      <c r="F645" s="18"/>
      <c r="G645" s="18"/>
      <c r="H645" s="18"/>
      <c r="I645" s="18"/>
      <c r="J645" s="19"/>
      <c r="K645" s="18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20"/>
    </row>
    <row r="646" spans="2:27" ht="16.5">
      <c r="B646" s="18"/>
      <c r="C646" s="15"/>
      <c r="D646" s="16"/>
      <c r="E646" s="16"/>
      <c r="F646" s="18"/>
      <c r="G646" s="18"/>
      <c r="H646" s="18"/>
      <c r="I646" s="18"/>
      <c r="J646" s="19"/>
      <c r="K646" s="18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20"/>
    </row>
    <row r="647" spans="2:27" ht="16.5">
      <c r="B647" s="18"/>
      <c r="C647" s="15"/>
      <c r="D647" s="16"/>
      <c r="E647" s="16"/>
      <c r="F647" s="18"/>
      <c r="G647" s="18"/>
      <c r="H647" s="18"/>
      <c r="I647" s="18"/>
      <c r="J647" s="19"/>
      <c r="K647" s="18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20"/>
    </row>
    <row r="648" spans="2:27" ht="16.5">
      <c r="B648" s="18"/>
      <c r="C648" s="15"/>
      <c r="D648" s="16"/>
      <c r="E648" s="16"/>
      <c r="F648" s="18"/>
      <c r="G648" s="18"/>
      <c r="H648" s="18"/>
      <c r="I648" s="18"/>
      <c r="J648" s="19"/>
      <c r="K648" s="18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20"/>
    </row>
    <row r="649" spans="2:27" ht="16.5">
      <c r="B649" s="18"/>
      <c r="C649" s="15"/>
      <c r="D649" s="16"/>
      <c r="E649" s="16"/>
      <c r="F649" s="18"/>
      <c r="G649" s="18"/>
      <c r="H649" s="18"/>
      <c r="I649" s="18"/>
      <c r="J649" s="19"/>
      <c r="K649" s="18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20"/>
    </row>
    <row r="650" spans="2:27" ht="16.5">
      <c r="B650" s="18"/>
      <c r="C650" s="15"/>
      <c r="D650" s="16"/>
      <c r="E650" s="16"/>
      <c r="F650" s="18"/>
      <c r="G650" s="18"/>
      <c r="H650" s="18"/>
      <c r="I650" s="18"/>
      <c r="J650" s="19"/>
      <c r="K650" s="18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20"/>
    </row>
    <row r="651" spans="2:27" ht="16.5">
      <c r="B651" s="18"/>
      <c r="C651" s="15"/>
      <c r="D651" s="16"/>
      <c r="E651" s="16"/>
      <c r="F651" s="18"/>
      <c r="G651" s="18"/>
      <c r="H651" s="18"/>
      <c r="I651" s="18"/>
      <c r="J651" s="19"/>
      <c r="K651" s="18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20"/>
    </row>
    <row r="652" spans="2:27" ht="16.5">
      <c r="B652" s="18"/>
      <c r="C652" s="15"/>
      <c r="D652" s="16"/>
      <c r="E652" s="16"/>
      <c r="F652" s="18"/>
      <c r="G652" s="18"/>
      <c r="H652" s="18"/>
      <c r="I652" s="18"/>
      <c r="J652" s="19"/>
      <c r="K652" s="18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20"/>
    </row>
    <row r="653" spans="2:27" ht="16.5">
      <c r="B653" s="18"/>
      <c r="C653" s="15"/>
      <c r="D653" s="16"/>
      <c r="E653" s="16"/>
      <c r="F653" s="18"/>
      <c r="G653" s="18"/>
      <c r="H653" s="18"/>
      <c r="I653" s="18"/>
      <c r="J653" s="19"/>
      <c r="K653" s="18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20"/>
    </row>
    <row r="654" spans="2:27" ht="16.5">
      <c r="B654" s="18"/>
      <c r="C654" s="15"/>
      <c r="D654" s="16"/>
      <c r="E654" s="16"/>
      <c r="F654" s="18"/>
      <c r="G654" s="18"/>
      <c r="H654" s="18"/>
      <c r="I654" s="18"/>
      <c r="J654" s="19"/>
      <c r="K654" s="18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20"/>
    </row>
    <row r="655" spans="2:27" ht="16.5">
      <c r="B655" s="18"/>
      <c r="C655" s="15"/>
      <c r="D655" s="16"/>
      <c r="E655" s="16"/>
      <c r="F655" s="18"/>
      <c r="G655" s="18"/>
      <c r="H655" s="18"/>
      <c r="I655" s="18"/>
      <c r="J655" s="19"/>
      <c r="K655" s="18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20"/>
    </row>
    <row r="656" spans="2:27" ht="16.5">
      <c r="B656" s="18"/>
      <c r="C656" s="15"/>
      <c r="D656" s="16"/>
      <c r="E656" s="16"/>
      <c r="F656" s="18"/>
      <c r="G656" s="18"/>
      <c r="H656" s="18"/>
      <c r="I656" s="18"/>
      <c r="J656" s="19"/>
      <c r="K656" s="18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20"/>
    </row>
    <row r="657" spans="2:27" ht="16.5">
      <c r="B657" s="18"/>
      <c r="C657" s="15"/>
      <c r="D657" s="16"/>
      <c r="E657" s="16"/>
      <c r="F657" s="18"/>
      <c r="G657" s="18"/>
      <c r="H657" s="18"/>
      <c r="I657" s="18"/>
      <c r="J657" s="19"/>
      <c r="K657" s="18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20"/>
    </row>
    <row r="658" spans="2:27" ht="16.5">
      <c r="B658" s="18"/>
      <c r="C658" s="15"/>
      <c r="D658" s="16"/>
      <c r="E658" s="16"/>
      <c r="F658" s="18"/>
      <c r="G658" s="18"/>
      <c r="H658" s="18"/>
      <c r="I658" s="18"/>
      <c r="J658" s="19"/>
      <c r="K658" s="18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20"/>
    </row>
    <row r="659" spans="2:27" ht="16.5">
      <c r="B659" s="18"/>
      <c r="C659" s="15"/>
      <c r="D659" s="16"/>
      <c r="E659" s="16"/>
      <c r="F659" s="18"/>
      <c r="G659" s="18"/>
      <c r="H659" s="18"/>
      <c r="I659" s="18"/>
      <c r="J659" s="19"/>
      <c r="K659" s="18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20"/>
    </row>
    <row r="660" spans="2:27" ht="16.5">
      <c r="B660" s="18"/>
      <c r="C660" s="15"/>
      <c r="D660" s="16"/>
      <c r="E660" s="16"/>
      <c r="F660" s="18"/>
      <c r="G660" s="18"/>
      <c r="H660" s="18"/>
      <c r="I660" s="18"/>
      <c r="J660" s="19"/>
      <c r="K660" s="18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20"/>
    </row>
    <row r="661" spans="2:27" ht="16.5">
      <c r="B661" s="18"/>
      <c r="C661" s="15"/>
      <c r="D661" s="16"/>
      <c r="E661" s="16"/>
      <c r="F661" s="18"/>
      <c r="G661" s="18"/>
      <c r="H661" s="18"/>
      <c r="I661" s="18"/>
      <c r="J661" s="19"/>
      <c r="K661" s="18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20"/>
    </row>
    <row r="662" spans="2:27" ht="16.5">
      <c r="B662" s="18"/>
      <c r="C662" s="15"/>
      <c r="D662" s="16"/>
      <c r="E662" s="16"/>
      <c r="F662" s="18"/>
      <c r="G662" s="18"/>
      <c r="H662" s="18"/>
      <c r="I662" s="18"/>
      <c r="J662" s="19"/>
      <c r="K662" s="18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20"/>
    </row>
    <row r="663" spans="2:27" ht="16.5">
      <c r="B663" s="18"/>
      <c r="C663" s="15"/>
      <c r="D663" s="16"/>
      <c r="E663" s="16"/>
      <c r="F663" s="18"/>
      <c r="G663" s="18"/>
      <c r="H663" s="18"/>
      <c r="I663" s="18"/>
      <c r="J663" s="19"/>
      <c r="K663" s="18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20"/>
    </row>
    <row r="664" spans="2:27" ht="16.5">
      <c r="B664" s="18"/>
      <c r="C664" s="15"/>
      <c r="D664" s="16"/>
      <c r="E664" s="16"/>
      <c r="F664" s="18"/>
      <c r="G664" s="18"/>
      <c r="H664" s="18"/>
      <c r="I664" s="18"/>
      <c r="J664" s="19"/>
      <c r="K664" s="18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20"/>
    </row>
    <row r="665" spans="2:27" ht="16.5">
      <c r="B665" s="18"/>
      <c r="C665" s="15"/>
      <c r="D665" s="16"/>
      <c r="E665" s="16"/>
      <c r="F665" s="18"/>
      <c r="G665" s="18"/>
      <c r="H665" s="18"/>
      <c r="I665" s="18"/>
      <c r="J665" s="19"/>
      <c r="K665" s="18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20"/>
    </row>
    <row r="666" spans="2:27" ht="16.5">
      <c r="B666" s="18"/>
      <c r="C666" s="15"/>
      <c r="D666" s="16"/>
      <c r="E666" s="16"/>
      <c r="F666" s="18"/>
      <c r="G666" s="18"/>
      <c r="H666" s="18"/>
      <c r="I666" s="18"/>
      <c r="J666" s="19"/>
      <c r="K666" s="18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20"/>
    </row>
    <row r="667" spans="2:27" ht="16.5">
      <c r="B667" s="18"/>
      <c r="C667" s="15"/>
      <c r="D667" s="16"/>
      <c r="E667" s="16"/>
      <c r="F667" s="18"/>
      <c r="G667" s="18"/>
      <c r="H667" s="18"/>
      <c r="I667" s="18"/>
      <c r="J667" s="19"/>
      <c r="K667" s="18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20"/>
    </row>
    <row r="668" spans="2:27" ht="16.5">
      <c r="B668" s="18"/>
      <c r="C668" s="15"/>
      <c r="D668" s="16"/>
      <c r="E668" s="16"/>
      <c r="F668" s="18"/>
      <c r="G668" s="18"/>
      <c r="H668" s="18"/>
      <c r="I668" s="18"/>
      <c r="J668" s="19"/>
      <c r="K668" s="18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20"/>
    </row>
    <row r="669" spans="2:27" ht="16.5">
      <c r="B669" s="18"/>
      <c r="C669" s="15"/>
      <c r="D669" s="16"/>
      <c r="E669" s="16"/>
      <c r="F669" s="18"/>
      <c r="G669" s="18"/>
      <c r="H669" s="18"/>
      <c r="I669" s="18"/>
      <c r="J669" s="19"/>
      <c r="K669" s="18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20"/>
    </row>
    <row r="670" spans="2:27" ht="16.5">
      <c r="B670" s="18"/>
      <c r="C670" s="15"/>
      <c r="D670" s="16"/>
      <c r="E670" s="16"/>
      <c r="F670" s="18"/>
      <c r="G670" s="18"/>
      <c r="H670" s="18"/>
      <c r="I670" s="18"/>
      <c r="J670" s="19"/>
      <c r="K670" s="18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20"/>
    </row>
    <row r="671" spans="2:27" ht="16.5">
      <c r="B671" s="18"/>
      <c r="C671" s="15"/>
      <c r="D671" s="16"/>
      <c r="E671" s="16"/>
      <c r="F671" s="18"/>
      <c r="G671" s="18"/>
      <c r="H671" s="18"/>
      <c r="I671" s="18"/>
      <c r="J671" s="19"/>
      <c r="K671" s="18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20"/>
    </row>
    <row r="672" spans="2:27" ht="16.5">
      <c r="B672" s="18"/>
      <c r="C672" s="15"/>
      <c r="D672" s="16"/>
      <c r="E672" s="16"/>
      <c r="F672" s="18"/>
      <c r="G672" s="18"/>
      <c r="H672" s="18"/>
      <c r="I672" s="18"/>
      <c r="J672" s="19"/>
      <c r="K672" s="18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20"/>
    </row>
    <row r="673" spans="2:27" ht="16.5">
      <c r="B673" s="18"/>
      <c r="C673" s="15"/>
      <c r="D673" s="16"/>
      <c r="E673" s="16"/>
      <c r="F673" s="18"/>
      <c r="G673" s="18"/>
      <c r="H673" s="18"/>
      <c r="I673" s="18"/>
      <c r="J673" s="19"/>
      <c r="K673" s="18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20"/>
    </row>
    <row r="674" spans="2:27" ht="16.5">
      <c r="B674" s="18"/>
      <c r="C674" s="15"/>
      <c r="D674" s="16"/>
      <c r="E674" s="16"/>
      <c r="F674" s="18"/>
      <c r="G674" s="18"/>
      <c r="H674" s="18"/>
      <c r="I674" s="18"/>
      <c r="J674" s="19"/>
      <c r="K674" s="18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20"/>
    </row>
    <row r="675" spans="2:27" ht="16.5">
      <c r="B675" s="18"/>
      <c r="C675" s="15"/>
      <c r="D675" s="16"/>
      <c r="E675" s="16"/>
      <c r="F675" s="18"/>
      <c r="G675" s="18"/>
      <c r="H675" s="18"/>
      <c r="I675" s="18"/>
      <c r="J675" s="19"/>
      <c r="K675" s="18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20"/>
    </row>
    <row r="676" spans="2:27" ht="16.5">
      <c r="B676" s="18"/>
      <c r="C676" s="15"/>
      <c r="D676" s="16"/>
      <c r="E676" s="16"/>
      <c r="F676" s="18"/>
      <c r="G676" s="18"/>
      <c r="H676" s="18"/>
      <c r="I676" s="18"/>
      <c r="J676" s="19"/>
      <c r="K676" s="18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20"/>
    </row>
    <row r="677" spans="2:27" ht="16.5">
      <c r="B677" s="18"/>
      <c r="C677" s="15"/>
      <c r="D677" s="16"/>
      <c r="E677" s="16"/>
      <c r="F677" s="18"/>
      <c r="G677" s="18"/>
      <c r="H677" s="18"/>
      <c r="I677" s="18"/>
      <c r="J677" s="19"/>
      <c r="K677" s="18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20"/>
    </row>
    <row r="678" spans="2:27" ht="16.5">
      <c r="B678" s="18"/>
      <c r="C678" s="15"/>
      <c r="D678" s="16"/>
      <c r="E678" s="16"/>
      <c r="F678" s="18"/>
      <c r="G678" s="18"/>
      <c r="H678" s="18"/>
      <c r="I678" s="18"/>
      <c r="J678" s="19"/>
      <c r="K678" s="18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20"/>
    </row>
    <row r="679" spans="2:27" ht="16.5">
      <c r="B679" s="18"/>
      <c r="C679" s="15"/>
      <c r="D679" s="16"/>
      <c r="E679" s="16"/>
      <c r="F679" s="18"/>
      <c r="G679" s="18"/>
      <c r="H679" s="18"/>
      <c r="I679" s="18"/>
      <c r="J679" s="19"/>
      <c r="K679" s="18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20"/>
    </row>
    <row r="680" spans="2:27" ht="16.5">
      <c r="B680" s="18"/>
      <c r="C680" s="15"/>
      <c r="D680" s="16"/>
      <c r="E680" s="16"/>
      <c r="F680" s="18"/>
      <c r="G680" s="18"/>
      <c r="H680" s="18"/>
      <c r="I680" s="18"/>
      <c r="J680" s="19"/>
      <c r="K680" s="18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20"/>
    </row>
    <row r="681" spans="2:27" ht="16.5">
      <c r="B681" s="18"/>
      <c r="C681" s="15"/>
      <c r="D681" s="16"/>
      <c r="E681" s="16"/>
      <c r="F681" s="18"/>
      <c r="G681" s="18"/>
      <c r="H681" s="18"/>
      <c r="I681" s="18"/>
      <c r="J681" s="19"/>
      <c r="K681" s="18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20"/>
    </row>
    <row r="682" spans="2:27" ht="16.5">
      <c r="B682" s="18"/>
      <c r="C682" s="15"/>
      <c r="D682" s="16"/>
      <c r="E682" s="16"/>
      <c r="F682" s="18"/>
      <c r="G682" s="18"/>
      <c r="H682" s="18"/>
      <c r="I682" s="18"/>
      <c r="J682" s="19"/>
      <c r="K682" s="18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20"/>
    </row>
    <row r="683" spans="2:27" ht="16.5">
      <c r="B683" s="18"/>
      <c r="C683" s="15"/>
      <c r="D683" s="16"/>
      <c r="E683" s="16"/>
      <c r="F683" s="18"/>
      <c r="G683" s="18"/>
      <c r="H683" s="18"/>
      <c r="I683" s="18"/>
      <c r="J683" s="19"/>
      <c r="K683" s="18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20"/>
    </row>
    <row r="684" spans="2:27" ht="16.5">
      <c r="B684" s="18"/>
      <c r="C684" s="15"/>
      <c r="D684" s="16"/>
      <c r="E684" s="16"/>
      <c r="F684" s="18"/>
      <c r="G684" s="18"/>
      <c r="H684" s="18"/>
      <c r="I684" s="18"/>
      <c r="J684" s="19"/>
      <c r="K684" s="18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20"/>
    </row>
    <row r="685" spans="2:27" ht="16.5">
      <c r="B685" s="18"/>
      <c r="C685" s="15"/>
      <c r="D685" s="16"/>
      <c r="E685" s="16"/>
      <c r="F685" s="18"/>
      <c r="G685" s="18"/>
      <c r="H685" s="18"/>
      <c r="I685" s="18"/>
      <c r="J685" s="19"/>
      <c r="K685" s="18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20"/>
    </row>
    <row r="686" spans="2:27" ht="16.5">
      <c r="B686" s="18"/>
      <c r="C686" s="15"/>
      <c r="D686" s="16"/>
      <c r="E686" s="16"/>
      <c r="F686" s="18"/>
      <c r="G686" s="18"/>
      <c r="H686" s="18"/>
      <c r="I686" s="18"/>
      <c r="J686" s="19"/>
      <c r="K686" s="18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20"/>
    </row>
    <row r="687" spans="2:27" ht="16.5">
      <c r="B687" s="18"/>
      <c r="C687" s="15"/>
      <c r="D687" s="16"/>
      <c r="E687" s="16"/>
      <c r="F687" s="18"/>
      <c r="G687" s="18"/>
      <c r="H687" s="18"/>
      <c r="I687" s="18"/>
      <c r="J687" s="19"/>
      <c r="K687" s="18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20"/>
    </row>
    <row r="688" spans="2:27" ht="16.5">
      <c r="B688" s="18"/>
      <c r="C688" s="15"/>
      <c r="D688" s="16"/>
      <c r="E688" s="16"/>
      <c r="F688" s="18"/>
      <c r="G688" s="18"/>
      <c r="H688" s="18"/>
      <c r="I688" s="18"/>
      <c r="J688" s="19"/>
      <c r="K688" s="18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20"/>
    </row>
    <row r="689" spans="2:27" ht="16.5">
      <c r="B689" s="18"/>
      <c r="C689" s="15"/>
      <c r="D689" s="16"/>
      <c r="E689" s="16"/>
      <c r="F689" s="18"/>
      <c r="G689" s="18"/>
      <c r="H689" s="18"/>
      <c r="I689" s="18"/>
      <c r="J689" s="19"/>
      <c r="K689" s="18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20"/>
    </row>
    <row r="690" spans="2:27" ht="16.5">
      <c r="B690" s="18"/>
      <c r="C690" s="15"/>
      <c r="D690" s="16"/>
      <c r="E690" s="16"/>
      <c r="F690" s="18"/>
      <c r="G690" s="18"/>
      <c r="H690" s="18"/>
      <c r="I690" s="18"/>
      <c r="J690" s="19"/>
      <c r="K690" s="18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20"/>
    </row>
    <row r="691" spans="2:27" ht="16.5">
      <c r="B691" s="18"/>
      <c r="C691" s="15"/>
      <c r="D691" s="16"/>
      <c r="E691" s="16"/>
      <c r="F691" s="18"/>
      <c r="G691" s="18"/>
      <c r="H691" s="18"/>
      <c r="I691" s="18"/>
      <c r="J691" s="19"/>
      <c r="K691" s="18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20"/>
    </row>
    <row r="692" spans="2:27" ht="16.5">
      <c r="B692" s="18"/>
      <c r="C692" s="15"/>
      <c r="D692" s="16"/>
      <c r="E692" s="16"/>
      <c r="F692" s="18"/>
      <c r="G692" s="18"/>
      <c r="H692" s="18"/>
      <c r="I692" s="18"/>
      <c r="J692" s="19"/>
      <c r="K692" s="18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20"/>
    </row>
    <row r="693" spans="2:27" ht="16.5">
      <c r="B693" s="18"/>
      <c r="C693" s="15"/>
      <c r="D693" s="16"/>
      <c r="E693" s="16"/>
      <c r="F693" s="18"/>
      <c r="G693" s="18"/>
      <c r="H693" s="18"/>
      <c r="I693" s="18"/>
      <c r="J693" s="19"/>
      <c r="K693" s="18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20"/>
    </row>
    <row r="694" spans="2:27" ht="16.5">
      <c r="B694" s="18"/>
      <c r="C694" s="15"/>
      <c r="D694" s="16"/>
      <c r="E694" s="16"/>
      <c r="F694" s="18"/>
      <c r="G694" s="18"/>
      <c r="H694" s="18"/>
      <c r="I694" s="18"/>
      <c r="J694" s="19"/>
      <c r="K694" s="18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20"/>
    </row>
    <row r="695" spans="2:27" ht="16.5">
      <c r="B695" s="18"/>
      <c r="C695" s="15"/>
      <c r="D695" s="16"/>
      <c r="E695" s="16"/>
      <c r="F695" s="18"/>
      <c r="G695" s="18"/>
      <c r="H695" s="18"/>
      <c r="I695" s="18"/>
      <c r="J695" s="19"/>
      <c r="K695" s="18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20"/>
    </row>
    <row r="696" spans="2:27" ht="16.5">
      <c r="B696" s="18"/>
      <c r="C696" s="15"/>
      <c r="D696" s="16"/>
      <c r="E696" s="16"/>
      <c r="F696" s="18"/>
      <c r="G696" s="18"/>
      <c r="H696" s="18"/>
      <c r="I696" s="18"/>
      <c r="J696" s="19"/>
      <c r="K696" s="18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20"/>
    </row>
    <row r="697" spans="2:27" ht="16.5">
      <c r="B697" s="18"/>
      <c r="C697" s="15"/>
      <c r="D697" s="16"/>
      <c r="E697" s="16"/>
      <c r="F697" s="18"/>
      <c r="G697" s="18"/>
      <c r="H697" s="18"/>
      <c r="I697" s="18"/>
      <c r="J697" s="19"/>
      <c r="K697" s="18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20"/>
    </row>
    <row r="698" spans="2:27" ht="16.5">
      <c r="B698" s="18"/>
      <c r="C698" s="15"/>
      <c r="D698" s="16"/>
      <c r="E698" s="16"/>
      <c r="F698" s="18"/>
      <c r="G698" s="18"/>
      <c r="H698" s="18"/>
      <c r="I698" s="18"/>
      <c r="J698" s="19"/>
      <c r="K698" s="18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20"/>
    </row>
    <row r="699" spans="2:27" ht="16.5">
      <c r="B699" s="18"/>
      <c r="C699" s="15"/>
      <c r="D699" s="16"/>
      <c r="E699" s="16"/>
      <c r="F699" s="18"/>
      <c r="G699" s="18"/>
      <c r="H699" s="18"/>
      <c r="I699" s="18"/>
      <c r="J699" s="19"/>
      <c r="K699" s="18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20"/>
    </row>
    <row r="700" spans="2:27" ht="16.5">
      <c r="B700" s="18"/>
      <c r="C700" s="15"/>
      <c r="D700" s="16"/>
      <c r="E700" s="16"/>
      <c r="F700" s="18"/>
      <c r="G700" s="18"/>
      <c r="H700" s="18"/>
      <c r="I700" s="18"/>
      <c r="J700" s="19"/>
      <c r="K700" s="18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20"/>
    </row>
    <row r="701" spans="2:27" ht="16.5">
      <c r="B701" s="18"/>
      <c r="C701" s="15"/>
      <c r="D701" s="16"/>
      <c r="E701" s="16"/>
      <c r="F701" s="18"/>
      <c r="G701" s="18"/>
      <c r="H701" s="18"/>
      <c r="I701" s="18"/>
      <c r="J701" s="19"/>
      <c r="K701" s="18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20"/>
    </row>
    <row r="702" spans="2:27" ht="16.5">
      <c r="B702" s="18"/>
      <c r="C702" s="15"/>
      <c r="D702" s="16"/>
      <c r="E702" s="16"/>
      <c r="F702" s="18"/>
      <c r="G702" s="18"/>
      <c r="H702" s="18"/>
      <c r="I702" s="18"/>
      <c r="J702" s="19"/>
      <c r="K702" s="18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20"/>
    </row>
    <row r="703" spans="2:27" ht="16.5">
      <c r="B703" s="18"/>
      <c r="C703" s="15"/>
      <c r="D703" s="16"/>
      <c r="E703" s="16"/>
      <c r="F703" s="18"/>
      <c r="G703" s="18"/>
      <c r="H703" s="18"/>
      <c r="I703" s="18"/>
      <c r="J703" s="19"/>
      <c r="K703" s="18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20"/>
    </row>
    <row r="704" spans="2:27" ht="16.5">
      <c r="B704" s="18"/>
      <c r="C704" s="15"/>
      <c r="D704" s="16"/>
      <c r="E704" s="16"/>
      <c r="F704" s="18"/>
      <c r="G704" s="18"/>
      <c r="H704" s="18"/>
      <c r="I704" s="18"/>
      <c r="J704" s="19"/>
      <c r="K704" s="18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20"/>
    </row>
    <row r="705" spans="2:27" ht="16.5">
      <c r="B705" s="18"/>
      <c r="C705" s="15"/>
      <c r="D705" s="16"/>
      <c r="E705" s="16"/>
      <c r="F705" s="18"/>
      <c r="G705" s="18"/>
      <c r="H705" s="18"/>
      <c r="I705" s="18"/>
      <c r="J705" s="19"/>
      <c r="K705" s="18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20"/>
    </row>
    <row r="706" spans="2:27" ht="16.5">
      <c r="B706" s="18"/>
      <c r="C706" s="15"/>
      <c r="D706" s="16"/>
      <c r="E706" s="16"/>
      <c r="F706" s="18"/>
      <c r="G706" s="18"/>
      <c r="H706" s="18"/>
      <c r="I706" s="18"/>
      <c r="J706" s="19"/>
      <c r="K706" s="18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20"/>
    </row>
    <row r="707" spans="2:27" ht="16.5">
      <c r="B707" s="18"/>
      <c r="C707" s="15"/>
      <c r="D707" s="16"/>
      <c r="E707" s="16"/>
      <c r="F707" s="18"/>
      <c r="G707" s="18"/>
      <c r="H707" s="18"/>
      <c r="I707" s="18"/>
      <c r="J707" s="19"/>
      <c r="K707" s="18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20"/>
    </row>
    <row r="708" spans="2:27" ht="16.5">
      <c r="B708" s="18"/>
      <c r="C708" s="15"/>
      <c r="D708" s="16"/>
      <c r="E708" s="16"/>
      <c r="F708" s="18"/>
      <c r="G708" s="18"/>
      <c r="H708" s="18"/>
      <c r="I708" s="18"/>
      <c r="J708" s="19"/>
      <c r="K708" s="18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20"/>
    </row>
    <row r="709" spans="2:27" ht="16.5">
      <c r="B709" s="18"/>
      <c r="C709" s="15"/>
      <c r="D709" s="16"/>
      <c r="E709" s="16"/>
      <c r="F709" s="18"/>
      <c r="G709" s="18"/>
      <c r="H709" s="18"/>
      <c r="I709" s="18"/>
      <c r="J709" s="19"/>
      <c r="K709" s="18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20"/>
    </row>
    <row r="710" spans="2:27" ht="16.5">
      <c r="B710" s="18"/>
      <c r="C710" s="15"/>
      <c r="D710" s="16"/>
      <c r="E710" s="16"/>
      <c r="F710" s="18"/>
      <c r="G710" s="18"/>
      <c r="H710" s="18"/>
      <c r="I710" s="18"/>
      <c r="J710" s="19"/>
      <c r="K710" s="18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20"/>
    </row>
    <row r="711" spans="2:27" ht="16.5">
      <c r="B711" s="18"/>
      <c r="C711" s="15"/>
      <c r="D711" s="16"/>
      <c r="E711" s="16"/>
      <c r="F711" s="18"/>
      <c r="G711" s="18"/>
      <c r="H711" s="18"/>
      <c r="I711" s="18"/>
      <c r="J711" s="19"/>
      <c r="K711" s="18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20"/>
    </row>
    <row r="712" spans="2:27" ht="16.5">
      <c r="B712" s="18"/>
      <c r="C712" s="15"/>
      <c r="D712" s="16"/>
      <c r="E712" s="16"/>
      <c r="F712" s="18"/>
      <c r="G712" s="18"/>
      <c r="H712" s="18"/>
      <c r="I712" s="18"/>
      <c r="J712" s="19"/>
      <c r="K712" s="18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20"/>
    </row>
    <row r="713" spans="2:27" ht="16.5">
      <c r="B713" s="18"/>
      <c r="C713" s="15"/>
      <c r="D713" s="16"/>
      <c r="E713" s="16"/>
      <c r="F713" s="18"/>
      <c r="G713" s="18"/>
      <c r="H713" s="18"/>
      <c r="I713" s="18"/>
      <c r="J713" s="19"/>
      <c r="K713" s="18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20"/>
    </row>
    <row r="714" spans="2:27" ht="16.5">
      <c r="B714" s="18"/>
      <c r="C714" s="15"/>
      <c r="D714" s="16"/>
      <c r="E714" s="16"/>
      <c r="F714" s="18"/>
      <c r="G714" s="18"/>
      <c r="H714" s="18"/>
      <c r="I714" s="18"/>
      <c r="J714" s="19"/>
      <c r="K714" s="18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20"/>
    </row>
    <row r="715" spans="2:27" ht="16.5">
      <c r="B715" s="18"/>
      <c r="C715" s="15"/>
      <c r="D715" s="16"/>
      <c r="E715" s="16"/>
      <c r="F715" s="18"/>
      <c r="G715" s="18"/>
      <c r="H715" s="18"/>
      <c r="I715" s="18"/>
      <c r="J715" s="19"/>
      <c r="K715" s="18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20"/>
    </row>
    <row r="716" spans="2:27" ht="16.5">
      <c r="B716" s="18"/>
      <c r="C716" s="15"/>
      <c r="D716" s="16"/>
      <c r="E716" s="16"/>
      <c r="F716" s="18"/>
      <c r="G716" s="18"/>
      <c r="H716" s="18"/>
      <c r="I716" s="18"/>
      <c r="J716" s="19"/>
      <c r="K716" s="18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20"/>
    </row>
    <row r="717" spans="2:27" ht="16.5">
      <c r="B717" s="18"/>
      <c r="C717" s="15"/>
      <c r="D717" s="16"/>
      <c r="E717" s="16"/>
      <c r="F717" s="18"/>
      <c r="G717" s="18"/>
      <c r="H717" s="18"/>
      <c r="I717" s="18"/>
      <c r="J717" s="19"/>
      <c r="K717" s="18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20"/>
    </row>
    <row r="718" spans="2:27" ht="16.5">
      <c r="B718" s="18"/>
      <c r="C718" s="15"/>
      <c r="D718" s="16"/>
      <c r="E718" s="16"/>
      <c r="F718" s="18"/>
      <c r="G718" s="18"/>
      <c r="H718" s="18"/>
      <c r="I718" s="18"/>
      <c r="J718" s="19"/>
      <c r="K718" s="18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20"/>
    </row>
    <row r="719" spans="2:27" ht="16.5">
      <c r="B719" s="18"/>
      <c r="C719" s="15"/>
      <c r="D719" s="16"/>
      <c r="E719" s="16"/>
      <c r="F719" s="18"/>
      <c r="G719" s="18"/>
      <c r="H719" s="18"/>
      <c r="I719" s="18"/>
      <c r="J719" s="19"/>
      <c r="K719" s="18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20"/>
    </row>
    <row r="720" spans="2:27" ht="16.5">
      <c r="B720" s="18"/>
      <c r="C720" s="15"/>
      <c r="D720" s="16"/>
      <c r="E720" s="16"/>
      <c r="F720" s="18"/>
      <c r="G720" s="18"/>
      <c r="H720" s="18"/>
      <c r="I720" s="18"/>
      <c r="J720" s="19"/>
      <c r="K720" s="18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20"/>
    </row>
    <row r="721" spans="2:27" ht="16.5">
      <c r="B721" s="18"/>
      <c r="C721" s="15"/>
      <c r="D721" s="16"/>
      <c r="E721" s="16"/>
      <c r="F721" s="18"/>
      <c r="G721" s="18"/>
      <c r="H721" s="18"/>
      <c r="I721" s="18"/>
      <c r="J721" s="19"/>
      <c r="K721" s="18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20"/>
    </row>
    <row r="722" spans="2:27" ht="16.5">
      <c r="B722" s="18"/>
      <c r="C722" s="15"/>
      <c r="D722" s="16"/>
      <c r="E722" s="16"/>
      <c r="F722" s="18"/>
      <c r="G722" s="18"/>
      <c r="H722" s="18"/>
      <c r="I722" s="18"/>
      <c r="J722" s="19"/>
      <c r="K722" s="18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20"/>
    </row>
    <row r="723" spans="2:27" ht="16.5">
      <c r="B723" s="18"/>
      <c r="C723" s="15"/>
      <c r="D723" s="16"/>
      <c r="E723" s="16"/>
      <c r="F723" s="18"/>
      <c r="G723" s="18"/>
      <c r="H723" s="18"/>
      <c r="I723" s="18"/>
      <c r="J723" s="19"/>
      <c r="K723" s="18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20"/>
    </row>
    <row r="724" spans="2:27" ht="16.5">
      <c r="B724" s="18"/>
      <c r="C724" s="15"/>
      <c r="D724" s="16"/>
      <c r="E724" s="16"/>
      <c r="F724" s="18"/>
      <c r="G724" s="18"/>
      <c r="H724" s="18"/>
      <c r="I724" s="18"/>
      <c r="J724" s="19"/>
      <c r="K724" s="18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20"/>
    </row>
    <row r="725" spans="2:27" ht="16.5">
      <c r="B725" s="18"/>
      <c r="C725" s="15"/>
      <c r="D725" s="16"/>
      <c r="E725" s="16"/>
      <c r="F725" s="18"/>
      <c r="G725" s="18"/>
      <c r="H725" s="18"/>
      <c r="I725" s="18"/>
      <c r="J725" s="19"/>
      <c r="K725" s="18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20"/>
    </row>
    <row r="726" spans="2:27" ht="16.5">
      <c r="B726" s="18"/>
      <c r="C726" s="15"/>
      <c r="D726" s="16"/>
      <c r="E726" s="16"/>
      <c r="F726" s="18"/>
      <c r="G726" s="18"/>
      <c r="H726" s="18"/>
      <c r="I726" s="18"/>
      <c r="J726" s="19"/>
      <c r="K726" s="18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20"/>
    </row>
    <row r="727" spans="2:27" ht="16.5">
      <c r="B727" s="18"/>
      <c r="C727" s="15"/>
      <c r="D727" s="16"/>
      <c r="E727" s="16"/>
      <c r="F727" s="18"/>
      <c r="G727" s="18"/>
      <c r="H727" s="18"/>
      <c r="I727" s="18"/>
      <c r="J727" s="19"/>
      <c r="K727" s="18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20"/>
    </row>
    <row r="728" spans="2:27" ht="16.5">
      <c r="B728" s="18"/>
      <c r="C728" s="15"/>
      <c r="D728" s="16"/>
      <c r="E728" s="16"/>
      <c r="F728" s="18"/>
      <c r="G728" s="18"/>
      <c r="H728" s="18"/>
      <c r="I728" s="18"/>
      <c r="J728" s="19"/>
      <c r="K728" s="18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20"/>
    </row>
    <row r="729" spans="2:27" ht="16.5">
      <c r="B729" s="18"/>
      <c r="C729" s="15"/>
      <c r="D729" s="16"/>
      <c r="E729" s="16"/>
      <c r="F729" s="18"/>
      <c r="G729" s="18"/>
      <c r="H729" s="18"/>
      <c r="I729" s="18"/>
      <c r="J729" s="19"/>
      <c r="K729" s="18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20"/>
    </row>
    <row r="730" spans="2:27" ht="16.5">
      <c r="B730" s="18"/>
      <c r="C730" s="15"/>
      <c r="D730" s="16"/>
      <c r="E730" s="16"/>
      <c r="F730" s="18"/>
      <c r="G730" s="18"/>
      <c r="H730" s="18"/>
      <c r="I730" s="18"/>
      <c r="J730" s="19"/>
      <c r="K730" s="18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20"/>
    </row>
    <row r="731" spans="2:27" ht="16.5">
      <c r="B731" s="18"/>
      <c r="C731" s="15"/>
      <c r="D731" s="16"/>
      <c r="E731" s="16"/>
      <c r="F731" s="18"/>
      <c r="G731" s="18"/>
      <c r="H731" s="18"/>
      <c r="I731" s="18"/>
      <c r="J731" s="19"/>
      <c r="K731" s="18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20"/>
    </row>
    <row r="732" spans="2:27" ht="16.5">
      <c r="B732" s="18"/>
      <c r="C732" s="15"/>
      <c r="D732" s="16"/>
      <c r="E732" s="16"/>
      <c r="F732" s="18"/>
      <c r="G732" s="18"/>
      <c r="H732" s="18"/>
      <c r="I732" s="18"/>
      <c r="J732" s="19"/>
      <c r="K732" s="18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20"/>
    </row>
    <row r="733" spans="2:27" ht="16.5">
      <c r="B733" s="18"/>
      <c r="C733" s="15"/>
      <c r="D733" s="16"/>
      <c r="E733" s="16"/>
      <c r="F733" s="18"/>
      <c r="G733" s="18"/>
      <c r="H733" s="18"/>
      <c r="I733" s="18"/>
      <c r="J733" s="19"/>
      <c r="K733" s="18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20"/>
    </row>
    <row r="734" spans="2:27" ht="16.5">
      <c r="B734" s="18"/>
      <c r="C734" s="15"/>
      <c r="D734" s="16"/>
      <c r="E734" s="16"/>
      <c r="F734" s="18"/>
      <c r="G734" s="18"/>
      <c r="H734" s="18"/>
      <c r="I734" s="18"/>
      <c r="J734" s="19"/>
      <c r="K734" s="18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20"/>
    </row>
    <row r="735" spans="2:27" ht="16.5">
      <c r="B735" s="18"/>
      <c r="C735" s="15"/>
      <c r="D735" s="16"/>
      <c r="E735" s="16"/>
      <c r="F735" s="18"/>
      <c r="G735" s="18"/>
      <c r="H735" s="18"/>
      <c r="I735" s="18"/>
      <c r="J735" s="19"/>
      <c r="K735" s="18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20"/>
    </row>
    <row r="736" spans="2:27" ht="16.5">
      <c r="B736" s="18"/>
      <c r="C736" s="15"/>
      <c r="D736" s="16"/>
      <c r="E736" s="16"/>
      <c r="F736" s="18"/>
      <c r="G736" s="18"/>
      <c r="H736" s="18"/>
      <c r="I736" s="18"/>
      <c r="J736" s="19"/>
      <c r="K736" s="18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20"/>
    </row>
    <row r="737" spans="2:27" ht="16.5">
      <c r="B737" s="18"/>
      <c r="C737" s="15"/>
      <c r="D737" s="16"/>
      <c r="E737" s="16"/>
      <c r="F737" s="18"/>
      <c r="G737" s="18"/>
      <c r="H737" s="18"/>
      <c r="I737" s="18"/>
      <c r="J737" s="19"/>
      <c r="K737" s="18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20"/>
    </row>
    <row r="738" spans="2:27" ht="16.5">
      <c r="B738" s="18"/>
      <c r="C738" s="15"/>
      <c r="D738" s="16"/>
      <c r="E738" s="16"/>
      <c r="F738" s="18"/>
      <c r="G738" s="18"/>
      <c r="H738" s="18"/>
      <c r="I738" s="18"/>
      <c r="J738" s="19"/>
      <c r="K738" s="18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20"/>
    </row>
    <row r="739" spans="2:27" ht="16.5">
      <c r="B739" s="18"/>
      <c r="C739" s="15"/>
      <c r="D739" s="16"/>
      <c r="E739" s="16"/>
      <c r="F739" s="18"/>
      <c r="G739" s="18"/>
      <c r="H739" s="18"/>
      <c r="I739" s="18"/>
      <c r="J739" s="19"/>
      <c r="K739" s="18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20"/>
    </row>
    <row r="740" spans="2:27" ht="16.5">
      <c r="B740" s="18"/>
      <c r="C740" s="15"/>
      <c r="D740" s="16"/>
      <c r="E740" s="16"/>
      <c r="F740" s="18"/>
      <c r="G740" s="18"/>
      <c r="H740" s="18"/>
      <c r="I740" s="18"/>
      <c r="J740" s="19"/>
      <c r="K740" s="18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20"/>
    </row>
    <row r="741" spans="2:27" ht="16.5">
      <c r="B741" s="18"/>
      <c r="C741" s="15"/>
      <c r="D741" s="16"/>
      <c r="E741" s="16"/>
      <c r="F741" s="18"/>
      <c r="G741" s="18"/>
      <c r="H741" s="18"/>
      <c r="I741" s="18"/>
      <c r="J741" s="19"/>
      <c r="K741" s="18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20"/>
    </row>
    <row r="742" spans="2:27" ht="16.5">
      <c r="B742" s="18"/>
      <c r="C742" s="15"/>
      <c r="D742" s="16"/>
      <c r="E742" s="16"/>
      <c r="F742" s="18"/>
      <c r="G742" s="18"/>
      <c r="H742" s="18"/>
      <c r="I742" s="18"/>
      <c r="J742" s="19"/>
      <c r="K742" s="18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20"/>
    </row>
    <row r="743" spans="2:27" ht="16.5">
      <c r="B743" s="18"/>
      <c r="C743" s="15"/>
      <c r="D743" s="16"/>
      <c r="E743" s="16"/>
      <c r="F743" s="18"/>
      <c r="G743" s="18"/>
      <c r="H743" s="18"/>
      <c r="I743" s="18"/>
      <c r="J743" s="19"/>
      <c r="K743" s="18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20"/>
    </row>
    <row r="744" spans="2:27" ht="16.5">
      <c r="B744" s="18"/>
      <c r="C744" s="15"/>
      <c r="D744" s="16"/>
      <c r="E744" s="16"/>
      <c r="F744" s="18"/>
      <c r="G744" s="18"/>
      <c r="H744" s="18"/>
      <c r="I744" s="18"/>
      <c r="J744" s="19"/>
      <c r="K744" s="18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20"/>
    </row>
    <row r="745" spans="2:27" ht="16.5">
      <c r="B745" s="18"/>
      <c r="C745" s="15"/>
      <c r="D745" s="16"/>
      <c r="E745" s="16"/>
      <c r="F745" s="18"/>
      <c r="G745" s="18"/>
      <c r="H745" s="18"/>
      <c r="I745" s="18"/>
      <c r="J745" s="19"/>
      <c r="K745" s="18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20"/>
    </row>
    <row r="746" spans="2:27" ht="16.5">
      <c r="B746" s="18"/>
      <c r="C746" s="15"/>
      <c r="D746" s="16"/>
      <c r="E746" s="16"/>
      <c r="F746" s="18"/>
      <c r="G746" s="18"/>
      <c r="H746" s="18"/>
      <c r="I746" s="18"/>
      <c r="J746" s="19"/>
      <c r="K746" s="18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20"/>
    </row>
    <row r="747" spans="2:27" ht="16.5">
      <c r="B747" s="18"/>
      <c r="C747" s="15"/>
      <c r="D747" s="16"/>
      <c r="E747" s="16"/>
      <c r="F747" s="18"/>
      <c r="G747" s="18"/>
      <c r="H747" s="18"/>
      <c r="I747" s="18"/>
      <c r="J747" s="19"/>
      <c r="K747" s="18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20"/>
    </row>
    <row r="748" spans="2:27" ht="16.5">
      <c r="B748" s="18"/>
      <c r="C748" s="15"/>
      <c r="D748" s="16"/>
      <c r="E748" s="16"/>
      <c r="F748" s="18"/>
      <c r="G748" s="18"/>
      <c r="H748" s="18"/>
      <c r="I748" s="18"/>
      <c r="J748" s="19"/>
      <c r="K748" s="18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20"/>
    </row>
    <row r="749" spans="2:27" ht="16.5">
      <c r="B749" s="18"/>
      <c r="C749" s="15"/>
      <c r="D749" s="16"/>
      <c r="E749" s="16"/>
      <c r="F749" s="18"/>
      <c r="G749" s="18"/>
      <c r="H749" s="18"/>
      <c r="I749" s="18"/>
      <c r="J749" s="19"/>
      <c r="K749" s="18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20"/>
    </row>
    <row r="750" spans="2:27" ht="16.5">
      <c r="B750" s="18"/>
      <c r="C750" s="15"/>
      <c r="D750" s="16"/>
      <c r="E750" s="16"/>
      <c r="F750" s="18"/>
      <c r="G750" s="18"/>
      <c r="H750" s="18"/>
      <c r="I750" s="18"/>
      <c r="J750" s="19"/>
      <c r="K750" s="18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20"/>
    </row>
    <row r="751" spans="2:27" ht="16.5">
      <c r="B751" s="18"/>
      <c r="C751" s="15"/>
      <c r="D751" s="16"/>
      <c r="E751" s="16"/>
      <c r="F751" s="18"/>
      <c r="G751" s="18"/>
      <c r="H751" s="18"/>
      <c r="I751" s="18"/>
      <c r="J751" s="19"/>
      <c r="K751" s="18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20"/>
    </row>
    <row r="752" spans="2:27" ht="16.5">
      <c r="B752" s="18"/>
      <c r="C752" s="15"/>
      <c r="D752" s="16"/>
      <c r="E752" s="16"/>
      <c r="F752" s="18"/>
      <c r="G752" s="18"/>
      <c r="H752" s="18"/>
      <c r="I752" s="18"/>
      <c r="J752" s="19"/>
      <c r="K752" s="18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20"/>
    </row>
    <row r="753" spans="2:27" ht="16.5">
      <c r="B753" s="18"/>
      <c r="C753" s="15"/>
      <c r="D753" s="16"/>
      <c r="E753" s="16"/>
      <c r="F753" s="18"/>
      <c r="G753" s="18"/>
      <c r="H753" s="18"/>
      <c r="I753" s="18"/>
      <c r="J753" s="19"/>
      <c r="K753" s="18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20"/>
    </row>
    <row r="754" spans="2:27" ht="16.5">
      <c r="B754" s="18"/>
      <c r="C754" s="15"/>
      <c r="D754" s="16"/>
      <c r="E754" s="16"/>
      <c r="F754" s="18"/>
      <c r="G754" s="18"/>
      <c r="H754" s="18"/>
      <c r="I754" s="18"/>
      <c r="J754" s="19"/>
      <c r="K754" s="18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20"/>
    </row>
    <row r="755" spans="2:27" ht="16.5">
      <c r="B755" s="18"/>
      <c r="C755" s="15"/>
      <c r="D755" s="16"/>
      <c r="E755" s="16"/>
      <c r="F755" s="18"/>
      <c r="G755" s="18"/>
      <c r="H755" s="18"/>
      <c r="I755" s="18"/>
      <c r="J755" s="19"/>
      <c r="K755" s="18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20"/>
    </row>
    <row r="756" spans="2:27" ht="16.5">
      <c r="B756" s="18"/>
      <c r="C756" s="15"/>
      <c r="D756" s="16"/>
      <c r="E756" s="16"/>
      <c r="F756" s="18"/>
      <c r="G756" s="18"/>
      <c r="H756" s="18"/>
      <c r="I756" s="18"/>
      <c r="J756" s="19"/>
      <c r="K756" s="18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20"/>
    </row>
    <row r="757" spans="2:27" ht="16.5">
      <c r="B757" s="18"/>
      <c r="C757" s="15"/>
      <c r="D757" s="16"/>
      <c r="E757" s="16"/>
      <c r="F757" s="18"/>
      <c r="G757" s="18"/>
      <c r="H757" s="18"/>
      <c r="I757" s="18"/>
      <c r="J757" s="19"/>
      <c r="K757" s="18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20"/>
    </row>
    <row r="758" spans="2:27" ht="16.5">
      <c r="B758" s="18"/>
      <c r="C758" s="15"/>
      <c r="D758" s="16"/>
      <c r="E758" s="16"/>
      <c r="F758" s="18"/>
      <c r="G758" s="18"/>
      <c r="H758" s="18"/>
      <c r="I758" s="18"/>
      <c r="J758" s="19"/>
      <c r="K758" s="18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20"/>
    </row>
    <row r="759" spans="2:27" ht="16.5">
      <c r="B759" s="18"/>
      <c r="C759" s="15"/>
      <c r="D759" s="16"/>
      <c r="E759" s="16"/>
      <c r="F759" s="18"/>
      <c r="G759" s="18"/>
      <c r="H759" s="18"/>
      <c r="I759" s="18"/>
      <c r="J759" s="19"/>
      <c r="K759" s="18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20"/>
    </row>
    <row r="760" spans="2:27" ht="16.5">
      <c r="B760" s="18"/>
      <c r="C760" s="15"/>
      <c r="D760" s="16"/>
      <c r="E760" s="16"/>
      <c r="F760" s="18"/>
      <c r="G760" s="18"/>
      <c r="H760" s="18"/>
      <c r="I760" s="18"/>
      <c r="J760" s="19"/>
      <c r="K760" s="18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20"/>
    </row>
    <row r="761" spans="2:27" ht="16.5">
      <c r="B761" s="18"/>
      <c r="C761" s="15"/>
      <c r="D761" s="16"/>
      <c r="E761" s="16"/>
      <c r="F761" s="18"/>
      <c r="G761" s="18"/>
      <c r="H761" s="18"/>
      <c r="I761" s="18"/>
      <c r="J761" s="19"/>
      <c r="K761" s="18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20"/>
    </row>
    <row r="762" spans="2:27" ht="16.5">
      <c r="B762" s="18"/>
      <c r="C762" s="15"/>
      <c r="D762" s="16"/>
      <c r="E762" s="16"/>
      <c r="F762" s="18"/>
      <c r="G762" s="18"/>
      <c r="H762" s="18"/>
      <c r="I762" s="18"/>
      <c r="J762" s="19"/>
      <c r="K762" s="18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20"/>
    </row>
    <row r="763" spans="2:27" ht="16.5">
      <c r="B763" s="18"/>
      <c r="C763" s="15"/>
      <c r="D763" s="16"/>
      <c r="E763" s="16"/>
      <c r="F763" s="18"/>
      <c r="G763" s="18"/>
      <c r="H763" s="18"/>
      <c r="I763" s="18"/>
      <c r="J763" s="19"/>
      <c r="K763" s="18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20"/>
    </row>
    <row r="764" spans="2:27" ht="16.5">
      <c r="B764" s="18"/>
      <c r="C764" s="15"/>
      <c r="D764" s="16"/>
      <c r="E764" s="16"/>
      <c r="F764" s="18"/>
      <c r="G764" s="18"/>
      <c r="H764" s="18"/>
      <c r="I764" s="18"/>
      <c r="J764" s="19"/>
      <c r="K764" s="18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20"/>
    </row>
    <row r="765" spans="2:27" ht="16.5">
      <c r="B765" s="18"/>
      <c r="C765" s="15"/>
      <c r="D765" s="16"/>
      <c r="E765" s="16"/>
      <c r="F765" s="18"/>
      <c r="G765" s="18"/>
      <c r="H765" s="18"/>
      <c r="I765" s="18"/>
      <c r="J765" s="19"/>
      <c r="K765" s="18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20"/>
    </row>
    <row r="766" spans="2:27" ht="16.5">
      <c r="B766" s="18"/>
      <c r="C766" s="15"/>
      <c r="D766" s="16"/>
      <c r="E766" s="16"/>
      <c r="F766" s="18"/>
      <c r="G766" s="18"/>
      <c r="H766" s="18"/>
      <c r="I766" s="18"/>
      <c r="J766" s="19"/>
      <c r="K766" s="18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20"/>
    </row>
    <row r="767" spans="2:27" ht="16.5">
      <c r="B767" s="18"/>
      <c r="C767" s="15"/>
      <c r="D767" s="16"/>
      <c r="E767" s="16"/>
      <c r="F767" s="18"/>
      <c r="G767" s="18"/>
      <c r="H767" s="18"/>
      <c r="I767" s="18"/>
      <c r="J767" s="19"/>
      <c r="K767" s="18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20"/>
    </row>
    <row r="768" spans="2:27" ht="16.5">
      <c r="B768" s="18"/>
      <c r="C768" s="15"/>
      <c r="D768" s="16"/>
      <c r="E768" s="16"/>
      <c r="F768" s="18"/>
      <c r="G768" s="18"/>
      <c r="H768" s="18"/>
      <c r="I768" s="18"/>
      <c r="J768" s="19"/>
      <c r="K768" s="18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20"/>
    </row>
    <row r="769" spans="2:27" ht="16.5">
      <c r="B769" s="18"/>
      <c r="C769" s="15"/>
      <c r="D769" s="16"/>
      <c r="E769" s="16"/>
      <c r="F769" s="18"/>
      <c r="G769" s="18"/>
      <c r="H769" s="18"/>
      <c r="I769" s="18"/>
      <c r="J769" s="19"/>
      <c r="K769" s="18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20"/>
    </row>
    <row r="770" spans="2:27" ht="16.5">
      <c r="B770" s="18"/>
      <c r="C770" s="15"/>
      <c r="D770" s="16"/>
      <c r="E770" s="16"/>
      <c r="F770" s="18"/>
      <c r="G770" s="18"/>
      <c r="H770" s="18"/>
      <c r="I770" s="18"/>
      <c r="J770" s="19"/>
      <c r="K770" s="18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20"/>
    </row>
    <row r="771" spans="2:27" ht="16.5">
      <c r="B771" s="18"/>
      <c r="C771" s="15"/>
      <c r="D771" s="16"/>
      <c r="E771" s="16"/>
      <c r="F771" s="18"/>
      <c r="G771" s="18"/>
      <c r="H771" s="18"/>
      <c r="I771" s="18"/>
      <c r="J771" s="19"/>
      <c r="K771" s="18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20"/>
    </row>
    <row r="772" spans="2:27" ht="16.5">
      <c r="B772" s="18"/>
      <c r="C772" s="15"/>
      <c r="D772" s="16"/>
      <c r="E772" s="16"/>
      <c r="F772" s="18"/>
      <c r="G772" s="18"/>
      <c r="H772" s="18"/>
      <c r="I772" s="18"/>
      <c r="J772" s="19"/>
      <c r="K772" s="18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20"/>
    </row>
    <row r="773" spans="2:27" ht="16.5">
      <c r="B773" s="18"/>
      <c r="C773" s="15"/>
      <c r="D773" s="16"/>
      <c r="E773" s="16"/>
      <c r="F773" s="18"/>
      <c r="G773" s="18"/>
      <c r="H773" s="18"/>
      <c r="I773" s="18"/>
      <c r="J773" s="19"/>
      <c r="K773" s="18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20"/>
    </row>
    <row r="774" spans="2:27" ht="16.5">
      <c r="B774" s="18"/>
      <c r="C774" s="15"/>
      <c r="D774" s="16"/>
      <c r="E774" s="16"/>
      <c r="F774" s="18"/>
      <c r="G774" s="18"/>
      <c r="H774" s="18"/>
      <c r="I774" s="18"/>
      <c r="J774" s="19"/>
      <c r="K774" s="18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20"/>
    </row>
    <row r="775" spans="2:27" ht="16.5">
      <c r="B775" s="18"/>
      <c r="C775" s="15"/>
      <c r="D775" s="16"/>
      <c r="E775" s="16"/>
      <c r="F775" s="18"/>
      <c r="G775" s="18"/>
      <c r="H775" s="18"/>
      <c r="I775" s="18"/>
      <c r="J775" s="19"/>
      <c r="K775" s="18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20"/>
    </row>
    <row r="776" spans="2:27" ht="16.5">
      <c r="B776" s="18"/>
      <c r="C776" s="15"/>
      <c r="D776" s="16"/>
      <c r="E776" s="16"/>
      <c r="F776" s="18"/>
      <c r="G776" s="18"/>
      <c r="H776" s="18"/>
      <c r="I776" s="18"/>
      <c r="J776" s="19"/>
      <c r="K776" s="18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20"/>
    </row>
    <row r="777" spans="2:27" ht="16.5">
      <c r="B777" s="18"/>
      <c r="C777" s="15"/>
      <c r="D777" s="16"/>
      <c r="E777" s="16"/>
      <c r="F777" s="18"/>
      <c r="G777" s="18"/>
      <c r="H777" s="18"/>
      <c r="I777" s="18"/>
      <c r="J777" s="19"/>
      <c r="K777" s="18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20"/>
    </row>
    <row r="778" spans="2:27" ht="16.5">
      <c r="B778" s="18"/>
      <c r="C778" s="15"/>
      <c r="D778" s="16"/>
      <c r="E778" s="16"/>
      <c r="F778" s="18"/>
      <c r="G778" s="18"/>
      <c r="H778" s="18"/>
      <c r="I778" s="18"/>
      <c r="J778" s="19"/>
      <c r="K778" s="18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20"/>
    </row>
    <row r="779" spans="2:27" ht="16.5">
      <c r="B779" s="18"/>
      <c r="C779" s="15"/>
      <c r="D779" s="16"/>
      <c r="E779" s="16"/>
      <c r="F779" s="18"/>
      <c r="G779" s="18"/>
      <c r="H779" s="18"/>
      <c r="I779" s="18"/>
      <c r="J779" s="19"/>
      <c r="K779" s="18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20"/>
    </row>
    <row r="780" spans="2:27" ht="16.5">
      <c r="B780" s="18"/>
      <c r="C780" s="15"/>
      <c r="D780" s="16"/>
      <c r="E780" s="16"/>
      <c r="F780" s="18"/>
      <c r="G780" s="18"/>
      <c r="H780" s="18"/>
      <c r="I780" s="18"/>
      <c r="J780" s="19"/>
      <c r="K780" s="18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20"/>
    </row>
    <row r="781" spans="2:27" ht="16.5">
      <c r="B781" s="18"/>
      <c r="C781" s="15"/>
      <c r="D781" s="16"/>
      <c r="E781" s="16"/>
      <c r="F781" s="18"/>
      <c r="G781" s="18"/>
      <c r="H781" s="18"/>
      <c r="I781" s="18"/>
      <c r="J781" s="19"/>
      <c r="K781" s="18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20"/>
    </row>
    <row r="782" spans="2:27" ht="16.5">
      <c r="B782" s="18"/>
      <c r="C782" s="15"/>
      <c r="D782" s="16"/>
      <c r="E782" s="16"/>
      <c r="F782" s="18"/>
      <c r="G782" s="18"/>
      <c r="H782" s="18"/>
      <c r="I782" s="18"/>
      <c r="J782" s="19"/>
      <c r="K782" s="18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20"/>
    </row>
    <row r="783" spans="2:27" ht="16.5">
      <c r="B783" s="18"/>
      <c r="C783" s="15"/>
      <c r="D783" s="16"/>
      <c r="E783" s="16"/>
      <c r="F783" s="18"/>
      <c r="G783" s="18"/>
      <c r="H783" s="18"/>
      <c r="I783" s="18"/>
      <c r="J783" s="19"/>
      <c r="K783" s="18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20"/>
    </row>
    <row r="784" spans="2:27" ht="16.5">
      <c r="B784" s="18"/>
      <c r="C784" s="15"/>
      <c r="D784" s="16"/>
      <c r="E784" s="16"/>
      <c r="F784" s="18"/>
      <c r="G784" s="18"/>
      <c r="H784" s="18"/>
      <c r="I784" s="18"/>
      <c r="J784" s="19"/>
      <c r="K784" s="18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20"/>
    </row>
    <row r="785" spans="2:27" ht="16.5">
      <c r="B785" s="18"/>
      <c r="C785" s="15"/>
      <c r="D785" s="16"/>
      <c r="E785" s="16"/>
      <c r="F785" s="18"/>
      <c r="G785" s="18"/>
      <c r="H785" s="18"/>
      <c r="I785" s="18"/>
      <c r="J785" s="19"/>
      <c r="K785" s="18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20"/>
    </row>
    <row r="786" spans="2:27" ht="16.5">
      <c r="B786" s="18"/>
      <c r="C786" s="15"/>
      <c r="D786" s="16"/>
      <c r="E786" s="16"/>
      <c r="F786" s="18"/>
      <c r="G786" s="18"/>
      <c r="H786" s="18"/>
      <c r="I786" s="18"/>
      <c r="J786" s="19"/>
      <c r="K786" s="18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20"/>
    </row>
    <row r="787" spans="2:27" ht="16.5">
      <c r="B787" s="18"/>
      <c r="C787" s="15"/>
      <c r="D787" s="16"/>
      <c r="E787" s="16"/>
      <c r="F787" s="18"/>
      <c r="G787" s="18"/>
      <c r="H787" s="18"/>
      <c r="I787" s="18"/>
      <c r="J787" s="19"/>
      <c r="K787" s="18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20"/>
    </row>
    <row r="788" spans="2:27" ht="16.5">
      <c r="B788" s="18"/>
      <c r="C788" s="15"/>
      <c r="D788" s="16"/>
      <c r="E788" s="16"/>
      <c r="F788" s="18"/>
      <c r="G788" s="18"/>
      <c r="H788" s="18"/>
      <c r="I788" s="18"/>
      <c r="J788" s="19"/>
      <c r="K788" s="18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20"/>
    </row>
    <row r="789" spans="2:27" ht="16.5">
      <c r="B789" s="18"/>
      <c r="C789" s="15"/>
      <c r="D789" s="16"/>
      <c r="E789" s="16"/>
      <c r="F789" s="18"/>
      <c r="G789" s="18"/>
      <c r="H789" s="18"/>
      <c r="I789" s="18"/>
      <c r="J789" s="19"/>
      <c r="K789" s="18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20"/>
    </row>
    <row r="790" spans="2:27" ht="16.5">
      <c r="B790" s="18"/>
      <c r="C790" s="15"/>
      <c r="D790" s="16"/>
      <c r="E790" s="16"/>
      <c r="F790" s="18"/>
      <c r="G790" s="18"/>
      <c r="H790" s="18"/>
      <c r="I790" s="18"/>
      <c r="J790" s="19"/>
      <c r="K790" s="18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20"/>
    </row>
    <row r="791" spans="2:27" ht="16.5">
      <c r="B791" s="18"/>
      <c r="C791" s="15"/>
      <c r="D791" s="16"/>
      <c r="E791" s="16"/>
      <c r="F791" s="18"/>
      <c r="G791" s="18"/>
      <c r="H791" s="18"/>
      <c r="I791" s="18"/>
      <c r="J791" s="19"/>
      <c r="K791" s="18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20"/>
    </row>
    <row r="792" spans="2:27" ht="16.5">
      <c r="B792" s="18"/>
      <c r="C792" s="15"/>
      <c r="D792" s="16"/>
      <c r="E792" s="16"/>
      <c r="F792" s="18"/>
      <c r="G792" s="18"/>
      <c r="H792" s="18"/>
      <c r="I792" s="18"/>
      <c r="J792" s="19"/>
      <c r="K792" s="18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20"/>
    </row>
    <row r="793" spans="2:27" ht="16.5">
      <c r="B793" s="18"/>
      <c r="C793" s="15"/>
      <c r="D793" s="16"/>
      <c r="E793" s="16"/>
      <c r="F793" s="18"/>
      <c r="G793" s="18"/>
      <c r="H793" s="18"/>
      <c r="I793" s="18"/>
      <c r="J793" s="19"/>
      <c r="K793" s="18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20"/>
    </row>
    <row r="794" spans="2:27" ht="16.5">
      <c r="B794" s="18"/>
      <c r="C794" s="15"/>
      <c r="D794" s="16"/>
      <c r="E794" s="16"/>
      <c r="F794" s="18"/>
      <c r="G794" s="18"/>
      <c r="H794" s="18"/>
      <c r="I794" s="18"/>
      <c r="J794" s="19"/>
      <c r="K794" s="18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20"/>
    </row>
    <row r="795" spans="2:27" ht="16.5">
      <c r="B795" s="18"/>
      <c r="C795" s="15"/>
      <c r="D795" s="16"/>
      <c r="E795" s="16"/>
      <c r="F795" s="18"/>
      <c r="G795" s="18"/>
      <c r="H795" s="18"/>
      <c r="I795" s="18"/>
      <c r="J795" s="19"/>
      <c r="K795" s="18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20"/>
    </row>
    <row r="796" spans="2:27" ht="16.5">
      <c r="B796" s="18"/>
      <c r="C796" s="15"/>
      <c r="D796" s="16"/>
      <c r="E796" s="16"/>
      <c r="F796" s="18"/>
      <c r="G796" s="18"/>
      <c r="H796" s="18"/>
      <c r="I796" s="18"/>
      <c r="J796" s="19"/>
      <c r="K796" s="18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20"/>
    </row>
    <row r="797" spans="2:27" ht="16.5">
      <c r="B797" s="18"/>
      <c r="C797" s="15"/>
      <c r="D797" s="16"/>
      <c r="E797" s="16"/>
      <c r="F797" s="18"/>
      <c r="G797" s="18"/>
      <c r="H797" s="18"/>
      <c r="I797" s="18"/>
      <c r="J797" s="19"/>
      <c r="K797" s="18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20"/>
    </row>
    <row r="798" spans="2:27" ht="16.5">
      <c r="B798" s="18"/>
      <c r="C798" s="15"/>
      <c r="D798" s="16"/>
      <c r="E798" s="16"/>
      <c r="F798" s="18"/>
      <c r="G798" s="18"/>
      <c r="H798" s="18"/>
      <c r="I798" s="18"/>
      <c r="J798" s="19"/>
      <c r="K798" s="18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20"/>
    </row>
    <row r="799" spans="2:27" ht="16.5">
      <c r="B799" s="18"/>
      <c r="C799" s="15"/>
      <c r="D799" s="16"/>
      <c r="E799" s="16"/>
      <c r="F799" s="18"/>
      <c r="G799" s="18"/>
      <c r="H799" s="18"/>
      <c r="I799" s="18"/>
      <c r="J799" s="19"/>
      <c r="K799" s="18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20"/>
    </row>
    <row r="800" spans="2:27" ht="16.5">
      <c r="B800" s="18"/>
      <c r="C800" s="15"/>
      <c r="D800" s="16"/>
      <c r="E800" s="16"/>
      <c r="F800" s="18"/>
      <c r="G800" s="18"/>
      <c r="H800" s="18"/>
      <c r="I800" s="18"/>
      <c r="J800" s="19"/>
      <c r="K800" s="18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20"/>
    </row>
    <row r="801" spans="2:27" ht="16.5">
      <c r="B801" s="18"/>
      <c r="C801" s="15"/>
      <c r="D801" s="16"/>
      <c r="E801" s="16"/>
      <c r="F801" s="18"/>
      <c r="G801" s="18"/>
      <c r="H801" s="18"/>
      <c r="I801" s="18"/>
      <c r="J801" s="19"/>
      <c r="K801" s="18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20"/>
    </row>
    <row r="802" spans="2:27" ht="16.5">
      <c r="B802" s="18"/>
      <c r="C802" s="15"/>
      <c r="D802" s="16"/>
      <c r="E802" s="16"/>
      <c r="F802" s="18"/>
      <c r="G802" s="18"/>
      <c r="H802" s="18"/>
      <c r="I802" s="18"/>
      <c r="J802" s="19"/>
      <c r="K802" s="18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20"/>
    </row>
    <row r="803" spans="2:27" ht="16.5">
      <c r="B803" s="18"/>
      <c r="C803" s="15"/>
      <c r="D803" s="16"/>
      <c r="E803" s="16"/>
      <c r="F803" s="18"/>
      <c r="G803" s="18"/>
      <c r="H803" s="18"/>
      <c r="I803" s="18"/>
      <c r="J803" s="19"/>
      <c r="K803" s="18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20"/>
    </row>
    <row r="804" spans="2:27" ht="16.5">
      <c r="B804" s="18"/>
      <c r="C804" s="15"/>
      <c r="D804" s="16"/>
      <c r="E804" s="16"/>
      <c r="F804" s="18"/>
      <c r="G804" s="18"/>
      <c r="H804" s="18"/>
      <c r="I804" s="18"/>
      <c r="J804" s="19"/>
      <c r="K804" s="18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20"/>
    </row>
    <row r="805" spans="2:27" ht="16.5">
      <c r="B805" s="18"/>
      <c r="C805" s="15"/>
      <c r="D805" s="16"/>
      <c r="E805" s="16"/>
      <c r="F805" s="18"/>
      <c r="G805" s="18"/>
      <c r="H805" s="18"/>
      <c r="I805" s="18"/>
      <c r="J805" s="19"/>
      <c r="K805" s="18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20"/>
    </row>
    <row r="806" spans="2:27" ht="16.5">
      <c r="B806" s="18"/>
      <c r="C806" s="15"/>
      <c r="D806" s="16"/>
      <c r="E806" s="16"/>
      <c r="F806" s="18"/>
      <c r="G806" s="18"/>
      <c r="H806" s="18"/>
      <c r="I806" s="18"/>
      <c r="J806" s="19"/>
      <c r="K806" s="18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20"/>
    </row>
    <row r="807" spans="2:27" ht="16.5">
      <c r="B807" s="18"/>
      <c r="C807" s="15"/>
      <c r="D807" s="16"/>
      <c r="E807" s="16"/>
      <c r="F807" s="18"/>
      <c r="G807" s="18"/>
      <c r="H807" s="18"/>
      <c r="I807" s="18"/>
      <c r="J807" s="19"/>
      <c r="K807" s="18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20"/>
    </row>
    <row r="808" spans="2:27" ht="16.5">
      <c r="B808" s="18"/>
      <c r="C808" s="15"/>
      <c r="D808" s="16"/>
      <c r="E808" s="16"/>
      <c r="F808" s="18"/>
      <c r="G808" s="18"/>
      <c r="H808" s="18"/>
      <c r="I808" s="18"/>
      <c r="J808" s="19"/>
      <c r="K808" s="18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20"/>
    </row>
    <row r="809" spans="2:27" ht="16.5">
      <c r="B809" s="18"/>
      <c r="C809" s="15"/>
      <c r="D809" s="16"/>
      <c r="E809" s="16"/>
      <c r="F809" s="18"/>
      <c r="G809" s="18"/>
      <c r="H809" s="18"/>
      <c r="I809" s="18"/>
      <c r="J809" s="19"/>
      <c r="K809" s="18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20"/>
    </row>
    <row r="810" spans="2:27" ht="16.5">
      <c r="B810" s="18"/>
      <c r="C810" s="15"/>
      <c r="D810" s="16"/>
      <c r="E810" s="16"/>
      <c r="F810" s="18"/>
      <c r="G810" s="18"/>
      <c r="H810" s="18"/>
      <c r="I810" s="18"/>
      <c r="J810" s="19"/>
      <c r="K810" s="18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20"/>
    </row>
    <row r="811" spans="2:27" ht="16.5">
      <c r="B811" s="18"/>
      <c r="C811" s="15"/>
      <c r="D811" s="16"/>
      <c r="E811" s="16"/>
      <c r="F811" s="18"/>
      <c r="G811" s="18"/>
      <c r="H811" s="18"/>
      <c r="I811" s="18"/>
      <c r="J811" s="19"/>
      <c r="K811" s="18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20"/>
    </row>
    <row r="812" spans="2:27" ht="16.5">
      <c r="B812" s="18"/>
      <c r="C812" s="15"/>
      <c r="D812" s="16"/>
      <c r="E812" s="16"/>
      <c r="F812" s="18"/>
      <c r="G812" s="18"/>
      <c r="H812" s="18"/>
      <c r="I812" s="18"/>
      <c r="J812" s="19"/>
      <c r="K812" s="18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20"/>
    </row>
    <row r="813" spans="2:27" ht="16.5">
      <c r="B813" s="18"/>
      <c r="C813" s="15"/>
      <c r="D813" s="16"/>
      <c r="E813" s="16"/>
      <c r="F813" s="18"/>
      <c r="G813" s="18"/>
      <c r="H813" s="18"/>
      <c r="I813" s="18"/>
      <c r="J813" s="19"/>
      <c r="K813" s="18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20"/>
    </row>
    <row r="814" spans="2:27" ht="16.5">
      <c r="B814" s="18"/>
      <c r="C814" s="15"/>
      <c r="D814" s="16"/>
      <c r="E814" s="16"/>
      <c r="F814" s="18"/>
      <c r="G814" s="18"/>
      <c r="H814" s="18"/>
      <c r="I814" s="18"/>
      <c r="J814" s="19"/>
      <c r="K814" s="18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20"/>
    </row>
    <row r="815" spans="2:27" ht="16.5">
      <c r="B815" s="18"/>
      <c r="C815" s="15"/>
      <c r="D815" s="16"/>
      <c r="E815" s="16"/>
      <c r="F815" s="18"/>
      <c r="G815" s="18"/>
      <c r="H815" s="18"/>
      <c r="I815" s="18"/>
      <c r="J815" s="19"/>
      <c r="K815" s="18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20"/>
    </row>
    <row r="816" spans="2:27" ht="16.5">
      <c r="B816" s="18"/>
      <c r="C816" s="15"/>
      <c r="D816" s="16"/>
      <c r="E816" s="16"/>
      <c r="F816" s="18"/>
      <c r="G816" s="18"/>
      <c r="H816" s="18"/>
      <c r="I816" s="18"/>
      <c r="J816" s="19"/>
      <c r="K816" s="18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20"/>
    </row>
    <row r="817" spans="2:27" ht="16.5">
      <c r="B817" s="18"/>
      <c r="C817" s="15"/>
      <c r="D817" s="16"/>
      <c r="E817" s="16"/>
      <c r="F817" s="18"/>
      <c r="G817" s="18"/>
      <c r="H817" s="18"/>
      <c r="I817" s="18"/>
      <c r="J817" s="19"/>
      <c r="K817" s="18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20"/>
    </row>
    <row r="818" spans="2:27" ht="16.5">
      <c r="B818" s="18"/>
      <c r="C818" s="15"/>
      <c r="D818" s="16"/>
      <c r="E818" s="16"/>
      <c r="F818" s="18"/>
      <c r="G818" s="18"/>
      <c r="H818" s="18"/>
      <c r="I818" s="18"/>
      <c r="J818" s="19"/>
      <c r="K818" s="18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20"/>
    </row>
    <row r="819" spans="2:27" ht="16.5">
      <c r="B819" s="18"/>
      <c r="C819" s="15"/>
      <c r="D819" s="16"/>
      <c r="E819" s="16"/>
      <c r="F819" s="18"/>
      <c r="G819" s="18"/>
      <c r="H819" s="18"/>
      <c r="I819" s="18"/>
      <c r="J819" s="19"/>
      <c r="K819" s="18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20"/>
    </row>
    <row r="820" spans="2:27" ht="16.5">
      <c r="B820" s="18"/>
      <c r="C820" s="15"/>
      <c r="D820" s="16"/>
      <c r="E820" s="16"/>
      <c r="F820" s="18"/>
      <c r="G820" s="18"/>
      <c r="H820" s="18"/>
      <c r="I820" s="18"/>
      <c r="J820" s="19"/>
      <c r="K820" s="18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20"/>
    </row>
    <row r="821" spans="2:27" ht="16.5">
      <c r="B821" s="18"/>
      <c r="C821" s="15"/>
      <c r="D821" s="16"/>
      <c r="E821" s="16"/>
      <c r="F821" s="18"/>
      <c r="G821" s="18"/>
      <c r="H821" s="18"/>
      <c r="I821" s="18"/>
      <c r="J821" s="19"/>
      <c r="K821" s="18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20"/>
    </row>
    <row r="822" spans="2:27" ht="16.5">
      <c r="B822" s="18"/>
      <c r="C822" s="15"/>
      <c r="D822" s="16"/>
      <c r="E822" s="16"/>
      <c r="F822" s="18"/>
      <c r="G822" s="18"/>
      <c r="H822" s="18"/>
      <c r="I822" s="18"/>
      <c r="J822" s="19"/>
      <c r="K822" s="18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20"/>
    </row>
    <row r="823" spans="2:27" ht="16.5">
      <c r="B823" s="18"/>
      <c r="C823" s="15"/>
      <c r="D823" s="16"/>
      <c r="E823" s="16"/>
      <c r="F823" s="18"/>
      <c r="G823" s="18"/>
      <c r="H823" s="18"/>
      <c r="I823" s="18"/>
      <c r="J823" s="19"/>
      <c r="K823" s="18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20"/>
    </row>
    <row r="824" spans="2:27" ht="16.5">
      <c r="B824" s="18"/>
      <c r="C824" s="15"/>
      <c r="D824" s="16"/>
      <c r="E824" s="16"/>
      <c r="F824" s="18"/>
      <c r="G824" s="18"/>
      <c r="H824" s="18"/>
      <c r="I824" s="18"/>
      <c r="J824" s="19"/>
      <c r="K824" s="18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20"/>
    </row>
    <row r="825" spans="2:27" ht="16.5">
      <c r="B825" s="18"/>
      <c r="C825" s="15"/>
      <c r="D825" s="16"/>
      <c r="E825" s="16"/>
      <c r="F825" s="18"/>
      <c r="G825" s="18"/>
      <c r="H825" s="18"/>
      <c r="I825" s="18"/>
      <c r="J825" s="19"/>
      <c r="K825" s="18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20"/>
    </row>
    <row r="826" spans="2:27" ht="16.5">
      <c r="B826" s="18"/>
      <c r="C826" s="15"/>
      <c r="D826" s="16"/>
      <c r="E826" s="16"/>
      <c r="F826" s="18"/>
      <c r="G826" s="18"/>
      <c r="H826" s="18"/>
      <c r="I826" s="18"/>
      <c r="J826" s="19"/>
      <c r="K826" s="18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20"/>
    </row>
    <row r="827" spans="2:27" ht="16.5">
      <c r="B827" s="18"/>
      <c r="C827" s="15"/>
      <c r="D827" s="16"/>
      <c r="E827" s="16"/>
      <c r="F827" s="18"/>
      <c r="G827" s="18"/>
      <c r="H827" s="18"/>
      <c r="I827" s="18"/>
      <c r="J827" s="19"/>
      <c r="K827" s="18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20"/>
    </row>
    <row r="828" spans="2:27" ht="16.5">
      <c r="B828" s="18"/>
      <c r="C828" s="15"/>
      <c r="D828" s="16"/>
      <c r="E828" s="16"/>
      <c r="F828" s="18"/>
      <c r="G828" s="18"/>
      <c r="H828" s="18"/>
      <c r="I828" s="18"/>
      <c r="J828" s="19"/>
      <c r="K828" s="18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20"/>
    </row>
    <row r="829" spans="2:27" ht="16.5">
      <c r="B829" s="18"/>
      <c r="C829" s="15"/>
      <c r="D829" s="16"/>
      <c r="E829" s="16"/>
      <c r="F829" s="18"/>
      <c r="G829" s="18"/>
      <c r="H829" s="18"/>
      <c r="I829" s="18"/>
      <c r="J829" s="19"/>
      <c r="K829" s="18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20"/>
    </row>
    <row r="830" spans="2:27" ht="16.5">
      <c r="B830" s="18"/>
      <c r="C830" s="15"/>
      <c r="D830" s="16"/>
      <c r="E830" s="16"/>
      <c r="F830" s="18"/>
      <c r="G830" s="18"/>
      <c r="H830" s="18"/>
      <c r="I830" s="18"/>
      <c r="J830" s="19"/>
      <c r="K830" s="18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20"/>
    </row>
    <row r="831" spans="2:27" ht="16.5">
      <c r="B831" s="18"/>
      <c r="C831" s="15"/>
      <c r="D831" s="16"/>
      <c r="E831" s="16"/>
      <c r="F831" s="18"/>
      <c r="G831" s="18"/>
      <c r="H831" s="18"/>
      <c r="I831" s="18"/>
      <c r="J831" s="19"/>
      <c r="K831" s="18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20"/>
    </row>
    <row r="832" spans="2:27" ht="16.5">
      <c r="B832" s="18"/>
      <c r="C832" s="15"/>
      <c r="D832" s="16"/>
      <c r="E832" s="16"/>
      <c r="F832" s="18"/>
      <c r="G832" s="18"/>
      <c r="H832" s="18"/>
      <c r="I832" s="18"/>
      <c r="J832" s="19"/>
      <c r="K832" s="18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20"/>
    </row>
    <row r="833" spans="2:27" ht="16.5">
      <c r="B833" s="18"/>
      <c r="C833" s="15"/>
      <c r="D833" s="16"/>
      <c r="E833" s="16"/>
      <c r="F833" s="18"/>
      <c r="G833" s="18"/>
      <c r="H833" s="18"/>
      <c r="I833" s="18"/>
      <c r="J833" s="19"/>
      <c r="K833" s="18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20"/>
    </row>
    <row r="834" spans="2:27" ht="16.5">
      <c r="B834" s="18"/>
      <c r="C834" s="15"/>
      <c r="D834" s="16"/>
      <c r="E834" s="16"/>
      <c r="F834" s="18"/>
      <c r="G834" s="18"/>
      <c r="H834" s="18"/>
      <c r="I834" s="18"/>
      <c r="J834" s="19"/>
      <c r="K834" s="18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20"/>
    </row>
    <row r="835" spans="2:27" ht="16.5">
      <c r="B835" s="18"/>
      <c r="C835" s="15"/>
      <c r="D835" s="16"/>
      <c r="E835" s="16"/>
      <c r="F835" s="18"/>
      <c r="G835" s="18"/>
      <c r="H835" s="18"/>
      <c r="I835" s="18"/>
      <c r="J835" s="19"/>
      <c r="K835" s="18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20"/>
    </row>
    <row r="836" spans="2:27" ht="16.5">
      <c r="B836" s="18"/>
      <c r="C836" s="15"/>
      <c r="D836" s="16"/>
      <c r="E836" s="16"/>
      <c r="F836" s="18"/>
      <c r="G836" s="18"/>
      <c r="H836" s="18"/>
      <c r="I836" s="18"/>
      <c r="J836" s="19"/>
      <c r="K836" s="18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20"/>
    </row>
    <row r="837" spans="2:27" ht="16.5">
      <c r="B837" s="18"/>
      <c r="C837" s="15"/>
      <c r="D837" s="16"/>
      <c r="E837" s="16"/>
      <c r="F837" s="18"/>
      <c r="G837" s="18"/>
      <c r="H837" s="18"/>
      <c r="I837" s="18"/>
      <c r="J837" s="19"/>
      <c r="K837" s="18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20"/>
    </row>
    <row r="838" spans="2:27" ht="16.5">
      <c r="B838" s="18"/>
      <c r="C838" s="15"/>
      <c r="D838" s="16"/>
      <c r="E838" s="16"/>
      <c r="F838" s="18"/>
      <c r="G838" s="18"/>
      <c r="H838" s="18"/>
      <c r="I838" s="18"/>
      <c r="J838" s="19"/>
      <c r="K838" s="18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20"/>
    </row>
    <row r="839" spans="2:27" ht="16.5">
      <c r="B839" s="18"/>
      <c r="C839" s="15"/>
      <c r="D839" s="16"/>
      <c r="E839" s="16"/>
      <c r="F839" s="18"/>
      <c r="G839" s="18"/>
      <c r="H839" s="18"/>
      <c r="I839" s="18"/>
      <c r="J839" s="19"/>
      <c r="K839" s="18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20"/>
    </row>
    <row r="840" spans="2:27" ht="16.5">
      <c r="B840" s="18"/>
      <c r="C840" s="15"/>
      <c r="D840" s="16"/>
      <c r="E840" s="16"/>
      <c r="F840" s="18"/>
      <c r="G840" s="18"/>
      <c r="H840" s="18"/>
      <c r="I840" s="18"/>
      <c r="J840" s="19"/>
      <c r="K840" s="18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20"/>
    </row>
    <row r="841" spans="2:27" ht="16.5">
      <c r="B841" s="18"/>
      <c r="C841" s="15"/>
      <c r="D841" s="16"/>
      <c r="E841" s="16"/>
      <c r="F841" s="18"/>
      <c r="G841" s="18"/>
      <c r="H841" s="18"/>
      <c r="I841" s="18"/>
      <c r="J841" s="19"/>
      <c r="K841" s="18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20"/>
    </row>
    <row r="842" spans="2:27" ht="16.5">
      <c r="B842" s="18"/>
      <c r="C842" s="15"/>
      <c r="D842" s="16"/>
      <c r="E842" s="16"/>
      <c r="F842" s="18"/>
      <c r="G842" s="18"/>
      <c r="H842" s="18"/>
      <c r="I842" s="18"/>
      <c r="J842" s="19"/>
      <c r="K842" s="18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20"/>
    </row>
    <row r="843" spans="2:27" ht="16.5">
      <c r="B843" s="18"/>
      <c r="C843" s="15"/>
      <c r="D843" s="16"/>
      <c r="E843" s="16"/>
      <c r="F843" s="18"/>
      <c r="G843" s="18"/>
      <c r="H843" s="18"/>
      <c r="I843" s="18"/>
      <c r="J843" s="19"/>
      <c r="K843" s="18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20"/>
    </row>
    <row r="844" spans="2:27" ht="16.5">
      <c r="B844" s="18"/>
      <c r="C844" s="15"/>
      <c r="D844" s="16"/>
      <c r="E844" s="16"/>
      <c r="F844" s="18"/>
      <c r="G844" s="18"/>
      <c r="H844" s="18"/>
      <c r="I844" s="18"/>
      <c r="J844" s="19"/>
      <c r="K844" s="18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20"/>
    </row>
    <row r="845" spans="2:27" ht="16.5">
      <c r="B845" s="18"/>
      <c r="C845" s="15"/>
      <c r="D845" s="16"/>
      <c r="E845" s="16"/>
      <c r="F845" s="18"/>
      <c r="G845" s="18"/>
      <c r="H845" s="18"/>
      <c r="I845" s="18"/>
      <c r="J845" s="19"/>
      <c r="K845" s="18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20"/>
    </row>
    <row r="846" spans="2:27" ht="16.5">
      <c r="B846" s="18"/>
      <c r="C846" s="15"/>
      <c r="D846" s="16"/>
      <c r="E846" s="16"/>
      <c r="F846" s="18"/>
      <c r="G846" s="18"/>
      <c r="H846" s="18"/>
      <c r="I846" s="18"/>
      <c r="J846" s="19"/>
      <c r="K846" s="18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20"/>
    </row>
    <row r="847" spans="2:27" ht="16.5">
      <c r="B847" s="18"/>
      <c r="C847" s="15"/>
      <c r="D847" s="16"/>
      <c r="E847" s="16"/>
      <c r="F847" s="18"/>
      <c r="G847" s="18"/>
      <c r="H847" s="18"/>
      <c r="I847" s="18"/>
      <c r="J847" s="19"/>
      <c r="K847" s="18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20"/>
    </row>
    <row r="848" spans="2:27" ht="16.5">
      <c r="B848" s="18"/>
      <c r="C848" s="15"/>
      <c r="D848" s="16"/>
      <c r="E848" s="16"/>
      <c r="F848" s="18"/>
      <c r="G848" s="18"/>
      <c r="H848" s="18"/>
      <c r="I848" s="18"/>
      <c r="J848" s="19"/>
      <c r="K848" s="18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20"/>
    </row>
    <row r="849" spans="2:27" ht="16.5">
      <c r="B849" s="18"/>
      <c r="C849" s="15"/>
      <c r="D849" s="16"/>
      <c r="E849" s="16"/>
      <c r="F849" s="18"/>
      <c r="G849" s="18"/>
      <c r="H849" s="18"/>
      <c r="I849" s="18"/>
      <c r="J849" s="19"/>
      <c r="K849" s="18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20"/>
    </row>
    <row r="850" spans="2:27" ht="16.5">
      <c r="B850" s="18"/>
      <c r="C850" s="15"/>
      <c r="D850" s="16"/>
      <c r="E850" s="16"/>
      <c r="F850" s="18"/>
      <c r="G850" s="18"/>
      <c r="H850" s="18"/>
      <c r="I850" s="18"/>
      <c r="J850" s="19"/>
      <c r="K850" s="18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20"/>
    </row>
    <row r="851" spans="2:27" ht="16.5">
      <c r="B851" s="18"/>
      <c r="C851" s="15"/>
      <c r="D851" s="16"/>
      <c r="E851" s="16"/>
      <c r="F851" s="18"/>
      <c r="G851" s="18"/>
      <c r="H851" s="18"/>
      <c r="I851" s="18"/>
      <c r="J851" s="19"/>
      <c r="K851" s="18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20"/>
    </row>
    <row r="852" spans="2:27" ht="16.5">
      <c r="B852" s="18"/>
      <c r="C852" s="15"/>
      <c r="D852" s="16"/>
      <c r="E852" s="16"/>
      <c r="F852" s="18"/>
      <c r="G852" s="18"/>
      <c r="H852" s="18"/>
      <c r="I852" s="18"/>
      <c r="J852" s="19"/>
      <c r="K852" s="18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20"/>
    </row>
    <row r="853" spans="2:27" ht="16.5">
      <c r="B853" s="18"/>
      <c r="C853" s="15"/>
      <c r="D853" s="16"/>
      <c r="E853" s="16"/>
      <c r="F853" s="18"/>
      <c r="G853" s="18"/>
      <c r="H853" s="18"/>
      <c r="I853" s="18"/>
      <c r="J853" s="19"/>
      <c r="K853" s="18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20"/>
    </row>
    <row r="854" spans="2:27" ht="16.5">
      <c r="B854" s="18"/>
      <c r="C854" s="15"/>
      <c r="D854" s="16"/>
      <c r="E854" s="16"/>
      <c r="F854" s="18"/>
      <c r="G854" s="18"/>
      <c r="H854" s="18"/>
      <c r="I854" s="18"/>
      <c r="J854" s="19"/>
      <c r="K854" s="18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20"/>
    </row>
    <row r="855" spans="2:27" ht="16.5">
      <c r="B855" s="18"/>
      <c r="C855" s="15"/>
      <c r="D855" s="16"/>
      <c r="E855" s="16"/>
      <c r="F855" s="18"/>
      <c r="G855" s="18"/>
      <c r="H855" s="18"/>
      <c r="I855" s="18"/>
      <c r="J855" s="19"/>
      <c r="K855" s="18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20"/>
    </row>
    <row r="856" spans="2:27" ht="16.5">
      <c r="B856" s="18"/>
      <c r="C856" s="15"/>
      <c r="D856" s="16"/>
      <c r="E856" s="16"/>
      <c r="F856" s="18"/>
      <c r="G856" s="18"/>
      <c r="H856" s="18"/>
      <c r="I856" s="18"/>
      <c r="J856" s="19"/>
      <c r="K856" s="18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20"/>
    </row>
    <row r="857" spans="2:27" ht="16.5">
      <c r="B857" s="18"/>
      <c r="C857" s="15"/>
      <c r="D857" s="16"/>
      <c r="E857" s="16"/>
      <c r="F857" s="18"/>
      <c r="G857" s="18"/>
      <c r="H857" s="18"/>
      <c r="I857" s="18"/>
      <c r="J857" s="19"/>
      <c r="K857" s="18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20"/>
    </row>
    <row r="858" spans="2:27" ht="16.5">
      <c r="B858" s="18"/>
      <c r="C858" s="15"/>
      <c r="D858" s="16"/>
      <c r="E858" s="16"/>
      <c r="F858" s="18"/>
      <c r="G858" s="18"/>
      <c r="H858" s="18"/>
      <c r="I858" s="18"/>
      <c r="J858" s="19"/>
      <c r="K858" s="18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20"/>
    </row>
    <row r="859" spans="2:27" ht="16.5">
      <c r="B859" s="18"/>
      <c r="C859" s="15"/>
      <c r="D859" s="16"/>
      <c r="E859" s="16"/>
      <c r="F859" s="18"/>
      <c r="G859" s="18"/>
      <c r="H859" s="18"/>
      <c r="I859" s="18"/>
      <c r="J859" s="19"/>
      <c r="K859" s="18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20"/>
    </row>
    <row r="860" spans="2:27" ht="16.5">
      <c r="B860" s="18"/>
      <c r="C860" s="15"/>
      <c r="D860" s="16"/>
      <c r="E860" s="16"/>
      <c r="F860" s="18"/>
      <c r="G860" s="18"/>
      <c r="H860" s="18"/>
      <c r="I860" s="18"/>
      <c r="J860" s="19"/>
      <c r="K860" s="18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20"/>
    </row>
    <row r="861" spans="2:27" ht="16.5">
      <c r="B861" s="18"/>
      <c r="C861" s="15"/>
      <c r="D861" s="16"/>
      <c r="E861" s="16"/>
      <c r="F861" s="18"/>
      <c r="G861" s="18"/>
      <c r="H861" s="18"/>
      <c r="I861" s="18"/>
      <c r="J861" s="19"/>
      <c r="K861" s="18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20"/>
    </row>
    <row r="862" spans="2:27" ht="16.5">
      <c r="B862" s="18"/>
      <c r="C862" s="15"/>
      <c r="D862" s="16"/>
      <c r="E862" s="16"/>
      <c r="F862" s="18"/>
      <c r="G862" s="18"/>
      <c r="H862" s="18"/>
      <c r="I862" s="18"/>
      <c r="J862" s="19"/>
      <c r="K862" s="18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20"/>
    </row>
    <row r="863" spans="2:27" ht="16.5">
      <c r="B863" s="18"/>
      <c r="C863" s="15"/>
      <c r="D863" s="16"/>
      <c r="E863" s="16"/>
      <c r="F863" s="18"/>
      <c r="G863" s="18"/>
      <c r="H863" s="18"/>
      <c r="I863" s="18"/>
      <c r="J863" s="19"/>
      <c r="K863" s="18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20"/>
    </row>
    <row r="864" spans="2:27" ht="16.5">
      <c r="B864" s="18"/>
      <c r="C864" s="15"/>
      <c r="D864" s="16"/>
      <c r="E864" s="16"/>
      <c r="F864" s="18"/>
      <c r="G864" s="18"/>
      <c r="H864" s="18"/>
      <c r="I864" s="18"/>
      <c r="J864" s="19"/>
      <c r="K864" s="18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20"/>
    </row>
    <row r="865" spans="2:27" ht="16.5">
      <c r="B865" s="18"/>
      <c r="C865" s="15"/>
      <c r="D865" s="16"/>
      <c r="E865" s="16"/>
      <c r="F865" s="18"/>
      <c r="G865" s="18"/>
      <c r="H865" s="18"/>
      <c r="I865" s="18"/>
      <c r="J865" s="19"/>
      <c r="K865" s="18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20"/>
    </row>
    <row r="866" spans="2:27" ht="16.5">
      <c r="B866" s="18"/>
      <c r="C866" s="15"/>
      <c r="D866" s="16"/>
      <c r="E866" s="16"/>
      <c r="F866" s="18"/>
      <c r="G866" s="18"/>
      <c r="H866" s="18"/>
      <c r="I866" s="18"/>
      <c r="J866" s="19"/>
      <c r="K866" s="18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20"/>
    </row>
    <row r="867" spans="2:27" ht="16.5">
      <c r="B867" s="18"/>
      <c r="C867" s="15"/>
      <c r="D867" s="16"/>
      <c r="E867" s="16"/>
      <c r="F867" s="18"/>
      <c r="G867" s="18"/>
      <c r="H867" s="18"/>
      <c r="I867" s="18"/>
      <c r="J867" s="19"/>
      <c r="K867" s="18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20"/>
    </row>
    <row r="868" spans="2:27" ht="16.5">
      <c r="B868" s="18"/>
      <c r="C868" s="15"/>
      <c r="D868" s="16"/>
      <c r="E868" s="16"/>
      <c r="F868" s="18"/>
      <c r="G868" s="18"/>
      <c r="H868" s="18"/>
      <c r="I868" s="18"/>
      <c r="J868" s="19"/>
      <c r="K868" s="18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20"/>
    </row>
    <row r="869" spans="2:27" ht="16.5">
      <c r="B869" s="18"/>
      <c r="C869" s="15"/>
      <c r="D869" s="16"/>
      <c r="E869" s="16"/>
      <c r="F869" s="18"/>
      <c r="G869" s="18"/>
      <c r="H869" s="18"/>
      <c r="I869" s="18"/>
      <c r="J869" s="19"/>
      <c r="K869" s="18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20"/>
    </row>
    <row r="870" spans="2:27" ht="16.5">
      <c r="B870" s="18"/>
      <c r="C870" s="15"/>
      <c r="D870" s="16"/>
      <c r="E870" s="16"/>
      <c r="F870" s="18"/>
      <c r="G870" s="18"/>
      <c r="H870" s="18"/>
      <c r="I870" s="18"/>
      <c r="J870" s="19"/>
      <c r="K870" s="18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20"/>
    </row>
    <row r="871" spans="2:27" ht="16.5">
      <c r="B871" s="18"/>
      <c r="C871" s="15"/>
      <c r="D871" s="16"/>
      <c r="E871" s="16"/>
      <c r="F871" s="18"/>
      <c r="G871" s="18"/>
      <c r="H871" s="18"/>
      <c r="I871" s="18"/>
      <c r="J871" s="19"/>
      <c r="K871" s="18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20"/>
    </row>
    <row r="872" spans="2:27" ht="16.5">
      <c r="B872" s="18"/>
      <c r="C872" s="15"/>
      <c r="D872" s="16"/>
      <c r="E872" s="16"/>
      <c r="F872" s="18"/>
      <c r="G872" s="18"/>
      <c r="H872" s="18"/>
      <c r="I872" s="18"/>
      <c r="J872" s="19"/>
      <c r="K872" s="18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20"/>
    </row>
    <row r="873" spans="2:27" ht="16.5">
      <c r="B873" s="18"/>
      <c r="C873" s="15"/>
      <c r="D873" s="16"/>
      <c r="E873" s="16"/>
      <c r="F873" s="18"/>
      <c r="G873" s="18"/>
      <c r="H873" s="18"/>
      <c r="I873" s="18"/>
      <c r="J873" s="19"/>
      <c r="K873" s="18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20"/>
    </row>
    <row r="874" spans="2:27" ht="16.5">
      <c r="B874" s="18"/>
      <c r="C874" s="15"/>
      <c r="D874" s="16"/>
      <c r="E874" s="16"/>
      <c r="F874" s="18"/>
      <c r="G874" s="18"/>
      <c r="H874" s="18"/>
      <c r="I874" s="18"/>
      <c r="J874" s="19"/>
      <c r="K874" s="18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20"/>
    </row>
    <row r="875" spans="2:27" ht="16.5">
      <c r="B875" s="18"/>
      <c r="C875" s="15"/>
      <c r="D875" s="16"/>
      <c r="E875" s="16"/>
      <c r="F875" s="18"/>
      <c r="G875" s="18"/>
      <c r="H875" s="18"/>
      <c r="I875" s="18"/>
      <c r="J875" s="19"/>
      <c r="K875" s="18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20"/>
    </row>
    <row r="876" spans="2:27" ht="16.5">
      <c r="B876" s="18"/>
      <c r="C876" s="15"/>
      <c r="D876" s="16"/>
      <c r="E876" s="16"/>
      <c r="F876" s="18"/>
      <c r="G876" s="18"/>
      <c r="H876" s="18"/>
      <c r="I876" s="18"/>
      <c r="J876" s="19"/>
      <c r="K876" s="18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20"/>
    </row>
    <row r="877" spans="2:27" ht="16.5">
      <c r="B877" s="18"/>
      <c r="C877" s="15"/>
      <c r="D877" s="16"/>
      <c r="E877" s="16"/>
      <c r="F877" s="18"/>
      <c r="G877" s="18"/>
      <c r="H877" s="18"/>
      <c r="I877" s="18"/>
      <c r="J877" s="19"/>
      <c r="K877" s="18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20"/>
    </row>
    <row r="878" spans="2:27" ht="16.5">
      <c r="B878" s="18"/>
      <c r="C878" s="15"/>
      <c r="D878" s="16"/>
      <c r="E878" s="16"/>
      <c r="F878" s="18"/>
      <c r="G878" s="18"/>
      <c r="H878" s="18"/>
      <c r="I878" s="18"/>
      <c r="J878" s="19"/>
      <c r="K878" s="18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20"/>
    </row>
    <row r="879" spans="2:27" ht="16.5">
      <c r="B879" s="18"/>
      <c r="C879" s="15"/>
      <c r="D879" s="16"/>
      <c r="E879" s="16"/>
      <c r="F879" s="18"/>
      <c r="G879" s="18"/>
      <c r="H879" s="18"/>
      <c r="I879" s="18"/>
      <c r="J879" s="19"/>
      <c r="K879" s="18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20"/>
    </row>
    <row r="880" spans="2:27" ht="16.5">
      <c r="B880" s="18"/>
      <c r="C880" s="15"/>
      <c r="D880" s="16"/>
      <c r="E880" s="16"/>
      <c r="F880" s="18"/>
      <c r="G880" s="18"/>
      <c r="H880" s="18"/>
      <c r="I880" s="18"/>
      <c r="J880" s="19"/>
      <c r="K880" s="18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20"/>
    </row>
    <row r="881" spans="2:27" ht="16.5">
      <c r="B881" s="18"/>
      <c r="C881" s="15"/>
      <c r="D881" s="16"/>
      <c r="E881" s="16"/>
      <c r="F881" s="18"/>
      <c r="G881" s="18"/>
      <c r="H881" s="18"/>
      <c r="I881" s="18"/>
      <c r="J881" s="19"/>
      <c r="K881" s="18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20"/>
    </row>
    <row r="882" spans="2:27" ht="16.5">
      <c r="B882" s="18"/>
      <c r="C882" s="15"/>
      <c r="D882" s="16"/>
      <c r="E882" s="16"/>
      <c r="F882" s="18"/>
      <c r="G882" s="18"/>
      <c r="H882" s="18"/>
      <c r="I882" s="18"/>
      <c r="J882" s="19"/>
      <c r="K882" s="18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20"/>
    </row>
    <row r="883" spans="2:27" ht="16.5">
      <c r="B883" s="18"/>
      <c r="C883" s="15"/>
      <c r="D883" s="16"/>
      <c r="E883" s="16"/>
      <c r="F883" s="18"/>
      <c r="G883" s="18"/>
      <c r="H883" s="18"/>
      <c r="I883" s="18"/>
      <c r="J883" s="19"/>
      <c r="K883" s="18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20"/>
    </row>
    <row r="884" spans="2:27" ht="16.5">
      <c r="B884" s="18"/>
      <c r="C884" s="15"/>
      <c r="D884" s="16"/>
      <c r="E884" s="16"/>
      <c r="F884" s="18"/>
      <c r="G884" s="18"/>
      <c r="H884" s="18"/>
      <c r="I884" s="18"/>
      <c r="J884" s="19"/>
      <c r="K884" s="18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20"/>
    </row>
    <row r="885" spans="2:27" ht="16.5">
      <c r="B885" s="18"/>
      <c r="C885" s="15"/>
      <c r="D885" s="16"/>
      <c r="E885" s="16"/>
      <c r="F885" s="18"/>
      <c r="G885" s="18"/>
      <c r="H885" s="18"/>
      <c r="I885" s="18"/>
      <c r="J885" s="19"/>
      <c r="K885" s="18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20"/>
    </row>
    <row r="886" spans="2:27" ht="16.5">
      <c r="B886" s="18"/>
      <c r="C886" s="15"/>
      <c r="D886" s="16"/>
      <c r="E886" s="16"/>
      <c r="F886" s="18"/>
      <c r="G886" s="18"/>
      <c r="H886" s="18"/>
      <c r="I886" s="18"/>
      <c r="J886" s="19"/>
      <c r="K886" s="18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20"/>
    </row>
    <row r="887" spans="2:27" ht="16.5">
      <c r="B887" s="18"/>
      <c r="C887" s="15"/>
      <c r="D887" s="16"/>
      <c r="E887" s="16"/>
      <c r="F887" s="18"/>
      <c r="G887" s="18"/>
      <c r="H887" s="18"/>
      <c r="I887" s="18"/>
      <c r="J887" s="19"/>
      <c r="K887" s="18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20"/>
    </row>
    <row r="888" spans="2:27" ht="16.5">
      <c r="B888" s="18"/>
      <c r="C888" s="15"/>
      <c r="D888" s="16"/>
      <c r="E888" s="16"/>
      <c r="F888" s="18"/>
      <c r="G888" s="18"/>
      <c r="H888" s="18"/>
      <c r="I888" s="18"/>
      <c r="J888" s="19"/>
      <c r="K888" s="18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20"/>
    </row>
    <row r="889" spans="2:27" ht="16.5">
      <c r="B889" s="18"/>
      <c r="C889" s="15"/>
      <c r="D889" s="16"/>
      <c r="E889" s="16"/>
      <c r="F889" s="18"/>
      <c r="G889" s="18"/>
      <c r="H889" s="18"/>
      <c r="I889" s="18"/>
      <c r="J889" s="19"/>
      <c r="K889" s="18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20"/>
    </row>
    <row r="890" spans="2:27" ht="16.5">
      <c r="B890" s="18"/>
      <c r="C890" s="15"/>
      <c r="D890" s="16"/>
      <c r="E890" s="16"/>
      <c r="F890" s="18"/>
      <c r="G890" s="18"/>
      <c r="H890" s="18"/>
      <c r="I890" s="18"/>
      <c r="J890" s="19"/>
      <c r="K890" s="18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20"/>
    </row>
    <row r="891" spans="2:27" ht="16.5">
      <c r="B891" s="18"/>
      <c r="C891" s="15"/>
      <c r="D891" s="16"/>
      <c r="E891" s="16"/>
      <c r="F891" s="18"/>
      <c r="G891" s="18"/>
      <c r="H891" s="18"/>
      <c r="I891" s="18"/>
      <c r="J891" s="19"/>
      <c r="K891" s="18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20"/>
    </row>
    <row r="892" spans="2:27" ht="16.5">
      <c r="B892" s="18"/>
      <c r="C892" s="15"/>
      <c r="D892" s="16"/>
      <c r="E892" s="16"/>
      <c r="F892" s="18"/>
      <c r="G892" s="18"/>
      <c r="H892" s="18"/>
      <c r="I892" s="18"/>
      <c r="J892" s="19"/>
      <c r="K892" s="18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20"/>
    </row>
    <row r="893" spans="2:27" ht="16.5">
      <c r="B893" s="18"/>
      <c r="C893" s="15"/>
      <c r="D893" s="16"/>
      <c r="E893" s="16"/>
      <c r="F893" s="18"/>
      <c r="G893" s="18"/>
      <c r="H893" s="18"/>
      <c r="I893" s="18"/>
      <c r="J893" s="19"/>
      <c r="K893" s="18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20"/>
    </row>
    <row r="894" spans="2:27" ht="16.5">
      <c r="B894" s="18"/>
      <c r="C894" s="15"/>
      <c r="D894" s="16"/>
      <c r="E894" s="16"/>
      <c r="F894" s="18"/>
      <c r="G894" s="18"/>
      <c r="H894" s="18"/>
      <c r="I894" s="18"/>
      <c r="J894" s="19"/>
      <c r="K894" s="18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20"/>
    </row>
    <row r="895" spans="2:27" ht="16.5">
      <c r="B895" s="18"/>
      <c r="C895" s="15"/>
      <c r="D895" s="16"/>
      <c r="E895" s="16"/>
      <c r="F895" s="18"/>
      <c r="G895" s="18"/>
      <c r="H895" s="18"/>
      <c r="I895" s="18"/>
      <c r="J895" s="19"/>
      <c r="K895" s="18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20"/>
    </row>
    <row r="896" spans="2:27" ht="16.5">
      <c r="B896" s="18"/>
      <c r="C896" s="15"/>
      <c r="D896" s="16"/>
      <c r="E896" s="16"/>
      <c r="F896" s="18"/>
      <c r="G896" s="18"/>
      <c r="H896" s="18"/>
      <c r="I896" s="18"/>
      <c r="J896" s="19"/>
      <c r="K896" s="18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20"/>
    </row>
    <row r="897" spans="2:27" ht="16.5">
      <c r="B897" s="18"/>
      <c r="C897" s="15"/>
      <c r="D897" s="16"/>
      <c r="E897" s="16"/>
      <c r="F897" s="18"/>
      <c r="G897" s="18"/>
      <c r="H897" s="18"/>
      <c r="I897" s="18"/>
      <c r="J897" s="19"/>
      <c r="K897" s="18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20"/>
    </row>
    <row r="898" spans="2:27" ht="16.5">
      <c r="B898" s="18"/>
      <c r="C898" s="15"/>
      <c r="D898" s="16"/>
      <c r="E898" s="16"/>
      <c r="F898" s="18"/>
      <c r="G898" s="18"/>
      <c r="H898" s="18"/>
      <c r="I898" s="18"/>
      <c r="J898" s="19"/>
      <c r="K898" s="18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20"/>
    </row>
    <row r="899" spans="2:27" ht="16.5">
      <c r="B899" s="18"/>
      <c r="C899" s="15"/>
      <c r="D899" s="16"/>
      <c r="E899" s="16"/>
      <c r="F899" s="18"/>
      <c r="G899" s="18"/>
      <c r="H899" s="18"/>
      <c r="I899" s="18"/>
      <c r="J899" s="19"/>
      <c r="K899" s="18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20"/>
    </row>
    <row r="900" spans="2:27" ht="16.5">
      <c r="B900" s="18"/>
      <c r="C900" s="15"/>
      <c r="D900" s="16"/>
      <c r="E900" s="16"/>
      <c r="F900" s="18"/>
      <c r="G900" s="18"/>
      <c r="H900" s="18"/>
      <c r="I900" s="18"/>
      <c r="J900" s="19"/>
      <c r="K900" s="18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20"/>
    </row>
    <row r="901" spans="2:27" ht="16.5">
      <c r="B901" s="18"/>
      <c r="C901" s="15"/>
      <c r="D901" s="16"/>
      <c r="E901" s="16"/>
      <c r="F901" s="18"/>
      <c r="G901" s="18"/>
      <c r="H901" s="18"/>
      <c r="I901" s="18"/>
      <c r="J901" s="19"/>
      <c r="K901" s="18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20"/>
    </row>
    <row r="902" spans="2:27" ht="16.5">
      <c r="B902" s="18"/>
      <c r="C902" s="15"/>
      <c r="D902" s="16"/>
      <c r="E902" s="16"/>
      <c r="F902" s="18"/>
      <c r="G902" s="18"/>
      <c r="H902" s="18"/>
      <c r="I902" s="18"/>
      <c r="J902" s="19"/>
      <c r="K902" s="18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20"/>
    </row>
    <row r="903" spans="2:27" ht="16.5">
      <c r="B903" s="18"/>
      <c r="C903" s="15"/>
      <c r="D903" s="16"/>
      <c r="E903" s="16"/>
      <c r="F903" s="18"/>
      <c r="G903" s="18"/>
      <c r="H903" s="18"/>
      <c r="I903" s="18"/>
      <c r="J903" s="19"/>
      <c r="K903" s="18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20"/>
    </row>
    <row r="904" spans="2:27" ht="16.5">
      <c r="B904" s="18"/>
      <c r="C904" s="15"/>
      <c r="D904" s="16"/>
      <c r="E904" s="16"/>
      <c r="F904" s="18"/>
      <c r="G904" s="18"/>
      <c r="H904" s="18"/>
      <c r="I904" s="18"/>
      <c r="J904" s="19"/>
      <c r="K904" s="18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20"/>
    </row>
    <row r="905" spans="2:27" ht="16.5">
      <c r="B905" s="18"/>
      <c r="C905" s="15"/>
      <c r="D905" s="16"/>
      <c r="E905" s="16"/>
      <c r="F905" s="18"/>
      <c r="G905" s="18"/>
      <c r="H905" s="18"/>
      <c r="I905" s="18"/>
      <c r="J905" s="19"/>
      <c r="K905" s="18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20"/>
    </row>
    <row r="906" spans="2:27" ht="16.5">
      <c r="B906" s="18"/>
      <c r="C906" s="15"/>
      <c r="D906" s="16"/>
      <c r="E906" s="16"/>
      <c r="F906" s="18"/>
      <c r="G906" s="18"/>
      <c r="H906" s="18"/>
      <c r="I906" s="18"/>
      <c r="J906" s="19"/>
      <c r="K906" s="18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20"/>
    </row>
    <row r="907" spans="2:27" ht="16.5">
      <c r="B907" s="18"/>
      <c r="C907" s="15"/>
      <c r="D907" s="16"/>
      <c r="E907" s="16"/>
      <c r="F907" s="18"/>
      <c r="G907" s="18"/>
      <c r="H907" s="18"/>
      <c r="I907" s="18"/>
      <c r="J907" s="19"/>
      <c r="K907" s="18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20"/>
    </row>
    <row r="908" spans="2:27" ht="16.5">
      <c r="B908" s="18"/>
      <c r="C908" s="15"/>
      <c r="D908" s="16"/>
      <c r="E908" s="16"/>
      <c r="F908" s="18"/>
      <c r="G908" s="18"/>
      <c r="H908" s="18"/>
      <c r="I908" s="18"/>
      <c r="J908" s="19"/>
      <c r="K908" s="18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20"/>
    </row>
    <row r="909" spans="2:27" ht="16.5">
      <c r="B909" s="18"/>
      <c r="C909" s="15"/>
      <c r="D909" s="16"/>
      <c r="E909" s="16"/>
      <c r="F909" s="18"/>
      <c r="G909" s="18"/>
      <c r="H909" s="18"/>
      <c r="I909" s="18"/>
      <c r="J909" s="19"/>
      <c r="K909" s="18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20"/>
    </row>
    <row r="910" spans="2:27" ht="16.5">
      <c r="B910" s="18"/>
      <c r="C910" s="15"/>
      <c r="D910" s="16"/>
      <c r="E910" s="16"/>
      <c r="F910" s="18"/>
      <c r="G910" s="18"/>
      <c r="H910" s="18"/>
      <c r="I910" s="18"/>
      <c r="J910" s="19"/>
      <c r="K910" s="18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20"/>
    </row>
    <row r="911" spans="2:27" ht="16.5">
      <c r="B911" s="18"/>
      <c r="C911" s="15"/>
      <c r="D911" s="16"/>
      <c r="E911" s="16"/>
      <c r="F911" s="18"/>
      <c r="G911" s="18"/>
      <c r="H911" s="18"/>
      <c r="I911" s="18"/>
      <c r="J911" s="19"/>
      <c r="K911" s="18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20"/>
    </row>
    <row r="912" spans="2:27" ht="16.5">
      <c r="B912" s="18"/>
      <c r="C912" s="15"/>
      <c r="D912" s="16"/>
      <c r="E912" s="16"/>
      <c r="F912" s="18"/>
      <c r="G912" s="18"/>
      <c r="H912" s="18"/>
      <c r="I912" s="18"/>
      <c r="J912" s="19"/>
      <c r="K912" s="18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20"/>
    </row>
    <row r="913" spans="2:27" ht="16.5">
      <c r="B913" s="18"/>
      <c r="C913" s="15"/>
      <c r="D913" s="16"/>
      <c r="E913" s="16"/>
      <c r="F913" s="18"/>
      <c r="G913" s="18"/>
      <c r="H913" s="18"/>
      <c r="I913" s="18"/>
      <c r="J913" s="19"/>
      <c r="K913" s="18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20"/>
    </row>
    <row r="914" spans="2:27" ht="16.5">
      <c r="B914" s="18"/>
      <c r="C914" s="15"/>
      <c r="D914" s="16"/>
      <c r="E914" s="16"/>
      <c r="F914" s="18"/>
      <c r="G914" s="18"/>
      <c r="H914" s="18"/>
      <c r="I914" s="18"/>
      <c r="J914" s="19"/>
      <c r="K914" s="18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20"/>
    </row>
    <row r="915" spans="2:27" ht="16.5">
      <c r="B915" s="18"/>
      <c r="C915" s="15"/>
      <c r="D915" s="16"/>
      <c r="E915" s="16"/>
      <c r="F915" s="18"/>
      <c r="G915" s="18"/>
      <c r="H915" s="18"/>
      <c r="I915" s="18"/>
      <c r="J915" s="19"/>
      <c r="K915" s="18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20"/>
    </row>
    <row r="916" spans="2:27" ht="16.5">
      <c r="B916" s="18"/>
      <c r="C916" s="15"/>
      <c r="D916" s="16"/>
      <c r="E916" s="16"/>
      <c r="F916" s="18"/>
      <c r="G916" s="18"/>
      <c r="H916" s="18"/>
      <c r="I916" s="18"/>
      <c r="J916" s="19"/>
      <c r="K916" s="18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20"/>
    </row>
    <row r="917" spans="2:27" ht="16.5">
      <c r="B917" s="18"/>
      <c r="C917" s="15"/>
      <c r="D917" s="16"/>
      <c r="E917" s="16"/>
      <c r="F917" s="18"/>
      <c r="G917" s="18"/>
      <c r="H917" s="18"/>
      <c r="I917" s="18"/>
      <c r="J917" s="19"/>
      <c r="K917" s="18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20"/>
    </row>
    <row r="918" spans="2:27" ht="16.5">
      <c r="B918" s="18"/>
      <c r="C918" s="15"/>
      <c r="D918" s="16"/>
      <c r="E918" s="16"/>
      <c r="F918" s="18"/>
      <c r="G918" s="18"/>
      <c r="H918" s="18"/>
      <c r="I918" s="18"/>
      <c r="J918" s="19"/>
      <c r="K918" s="18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20"/>
    </row>
    <row r="919" spans="2:27" ht="16.5">
      <c r="B919" s="18"/>
      <c r="C919" s="15"/>
      <c r="D919" s="16"/>
      <c r="E919" s="16"/>
      <c r="F919" s="18"/>
      <c r="G919" s="18"/>
      <c r="H919" s="18"/>
      <c r="I919" s="18"/>
      <c r="J919" s="19"/>
      <c r="K919" s="18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20"/>
    </row>
    <row r="920" spans="2:27" ht="16.5">
      <c r="B920" s="18"/>
      <c r="C920" s="15"/>
      <c r="D920" s="16"/>
      <c r="E920" s="16"/>
      <c r="F920" s="18"/>
      <c r="G920" s="18"/>
      <c r="H920" s="18"/>
      <c r="I920" s="18"/>
      <c r="J920" s="19"/>
      <c r="K920" s="18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20"/>
    </row>
    <row r="921" spans="2:27" ht="16.5">
      <c r="B921" s="18"/>
      <c r="C921" s="15"/>
      <c r="D921" s="16"/>
      <c r="E921" s="16"/>
      <c r="F921" s="18"/>
      <c r="G921" s="18"/>
      <c r="H921" s="18"/>
      <c r="I921" s="18"/>
      <c r="J921" s="19"/>
      <c r="K921" s="18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20"/>
    </row>
    <row r="922" spans="2:27" ht="16.5">
      <c r="B922" s="18"/>
      <c r="C922" s="15"/>
      <c r="D922" s="16"/>
      <c r="E922" s="16"/>
      <c r="F922" s="18"/>
      <c r="G922" s="18"/>
      <c r="H922" s="18"/>
      <c r="I922" s="18"/>
      <c r="J922" s="19"/>
      <c r="K922" s="18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20"/>
    </row>
    <row r="923" spans="2:27" ht="16.5">
      <c r="B923" s="18"/>
      <c r="C923" s="15"/>
      <c r="D923" s="16"/>
      <c r="E923" s="16"/>
      <c r="F923" s="18"/>
      <c r="G923" s="18"/>
      <c r="H923" s="18"/>
      <c r="I923" s="18"/>
      <c r="J923" s="19"/>
      <c r="K923" s="18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20"/>
    </row>
    <row r="924" spans="2:27" ht="16.5">
      <c r="B924" s="18"/>
      <c r="C924" s="15"/>
      <c r="D924" s="16"/>
      <c r="E924" s="16"/>
      <c r="F924" s="18"/>
      <c r="G924" s="18"/>
      <c r="H924" s="18"/>
      <c r="I924" s="18"/>
      <c r="J924" s="19"/>
      <c r="K924" s="18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20"/>
    </row>
    <row r="925" spans="2:27" ht="16.5">
      <c r="B925" s="18"/>
      <c r="C925" s="15"/>
      <c r="D925" s="16"/>
      <c r="E925" s="16"/>
      <c r="F925" s="18"/>
      <c r="G925" s="18"/>
      <c r="H925" s="18"/>
      <c r="I925" s="18"/>
      <c r="J925" s="19"/>
      <c r="K925" s="18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20"/>
    </row>
    <row r="926" spans="2:27" ht="16.5">
      <c r="B926" s="18"/>
      <c r="C926" s="15"/>
      <c r="D926" s="16"/>
      <c r="E926" s="16"/>
      <c r="F926" s="18"/>
      <c r="G926" s="18"/>
      <c r="H926" s="18"/>
      <c r="I926" s="18"/>
      <c r="J926" s="19"/>
      <c r="K926" s="18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20"/>
    </row>
    <row r="927" spans="2:27" ht="16.5">
      <c r="B927" s="18"/>
      <c r="C927" s="15"/>
      <c r="D927" s="16"/>
      <c r="E927" s="16"/>
      <c r="F927" s="18"/>
      <c r="G927" s="18"/>
      <c r="H927" s="18"/>
      <c r="I927" s="18"/>
      <c r="J927" s="19"/>
      <c r="K927" s="18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20"/>
    </row>
    <row r="928" spans="2:27" ht="16.5">
      <c r="B928" s="18"/>
      <c r="C928" s="15"/>
      <c r="D928" s="16"/>
      <c r="E928" s="16"/>
      <c r="F928" s="18"/>
      <c r="G928" s="18"/>
      <c r="H928" s="18"/>
      <c r="I928" s="18"/>
      <c r="J928" s="19"/>
      <c r="K928" s="18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20"/>
    </row>
    <row r="929" spans="2:27" ht="16.5">
      <c r="B929" s="18"/>
      <c r="C929" s="15"/>
      <c r="D929" s="16"/>
      <c r="E929" s="16"/>
      <c r="F929" s="18"/>
      <c r="G929" s="18"/>
      <c r="H929" s="18"/>
      <c r="I929" s="18"/>
      <c r="J929" s="19"/>
      <c r="K929" s="18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20"/>
    </row>
    <row r="930" spans="2:27" ht="16.5">
      <c r="B930" s="18"/>
      <c r="C930" s="15"/>
      <c r="D930" s="16"/>
      <c r="E930" s="16"/>
      <c r="F930" s="18"/>
      <c r="G930" s="18"/>
      <c r="H930" s="18"/>
      <c r="I930" s="18"/>
      <c r="J930" s="19"/>
      <c r="K930" s="18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20"/>
    </row>
    <row r="931" spans="2:27" ht="16.5">
      <c r="B931" s="18"/>
      <c r="C931" s="15"/>
      <c r="D931" s="16"/>
      <c r="E931" s="16"/>
      <c r="F931" s="18"/>
      <c r="G931" s="18"/>
      <c r="H931" s="18"/>
      <c r="I931" s="18"/>
      <c r="J931" s="19"/>
      <c r="K931" s="18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20"/>
    </row>
    <row r="932" spans="2:27" ht="16.5">
      <c r="B932" s="18"/>
      <c r="C932" s="15"/>
      <c r="D932" s="16"/>
      <c r="E932" s="16"/>
      <c r="F932" s="18"/>
      <c r="G932" s="18"/>
      <c r="H932" s="18"/>
      <c r="I932" s="18"/>
      <c r="J932" s="19"/>
      <c r="K932" s="18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20"/>
    </row>
    <row r="933" spans="2:27" ht="16.5">
      <c r="B933" s="18"/>
      <c r="C933" s="15"/>
      <c r="D933" s="16"/>
      <c r="E933" s="16"/>
      <c r="F933" s="18"/>
      <c r="G933" s="18"/>
      <c r="H933" s="18"/>
      <c r="I933" s="18"/>
      <c r="J933" s="19"/>
      <c r="K933" s="18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20"/>
    </row>
    <row r="934" spans="2:27" ht="16.5">
      <c r="B934" s="18"/>
      <c r="C934" s="15"/>
      <c r="D934" s="16"/>
      <c r="E934" s="16"/>
      <c r="F934" s="18"/>
      <c r="G934" s="18"/>
      <c r="H934" s="18"/>
      <c r="I934" s="18"/>
      <c r="J934" s="19"/>
      <c r="K934" s="18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20"/>
    </row>
    <row r="935" spans="2:27" ht="16.5">
      <c r="B935" s="18"/>
      <c r="C935" s="15"/>
      <c r="D935" s="16"/>
      <c r="E935" s="16"/>
      <c r="F935" s="18"/>
      <c r="G935" s="18"/>
      <c r="H935" s="18"/>
      <c r="I935" s="18"/>
      <c r="J935" s="19"/>
      <c r="K935" s="18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20"/>
    </row>
    <row r="936" spans="2:27" ht="16.5">
      <c r="B936" s="18"/>
      <c r="C936" s="15"/>
      <c r="D936" s="16"/>
      <c r="E936" s="16"/>
      <c r="F936" s="18"/>
      <c r="G936" s="18"/>
      <c r="H936" s="18"/>
      <c r="I936" s="18"/>
      <c r="J936" s="19"/>
      <c r="K936" s="18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20"/>
    </row>
    <row r="937" spans="2:27" ht="16.5">
      <c r="B937" s="18"/>
      <c r="C937" s="15"/>
      <c r="D937" s="16"/>
      <c r="E937" s="16"/>
      <c r="F937" s="18"/>
      <c r="G937" s="18"/>
      <c r="H937" s="18"/>
      <c r="I937" s="18"/>
      <c r="J937" s="19"/>
      <c r="K937" s="18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20"/>
    </row>
    <row r="938" spans="2:27" ht="16.5">
      <c r="B938" s="18"/>
      <c r="C938" s="15"/>
      <c r="D938" s="16"/>
      <c r="E938" s="16"/>
      <c r="F938" s="18"/>
      <c r="G938" s="18"/>
      <c r="H938" s="18"/>
      <c r="I938" s="18"/>
      <c r="J938" s="19"/>
      <c r="K938" s="18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20"/>
    </row>
    <row r="939" spans="2:27" ht="16.5">
      <c r="B939" s="18"/>
      <c r="C939" s="15"/>
      <c r="D939" s="16"/>
      <c r="E939" s="16"/>
      <c r="F939" s="18"/>
      <c r="G939" s="18"/>
      <c r="H939" s="18"/>
      <c r="I939" s="18"/>
      <c r="J939" s="19"/>
      <c r="K939" s="18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20"/>
    </row>
    <row r="940" spans="2:27" ht="16.5">
      <c r="B940" s="18"/>
      <c r="C940" s="15"/>
      <c r="D940" s="16"/>
      <c r="E940" s="16"/>
      <c r="F940" s="18"/>
      <c r="G940" s="18"/>
      <c r="H940" s="18"/>
      <c r="I940" s="18"/>
      <c r="J940" s="19"/>
      <c r="K940" s="18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20"/>
    </row>
    <row r="941" spans="2:27" ht="16.5">
      <c r="B941" s="18"/>
      <c r="C941" s="15"/>
      <c r="D941" s="16"/>
      <c r="E941" s="16"/>
      <c r="F941" s="18"/>
      <c r="G941" s="18"/>
      <c r="H941" s="18"/>
      <c r="I941" s="18"/>
      <c r="J941" s="19"/>
      <c r="K941" s="18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20"/>
    </row>
    <row r="942" spans="2:27" ht="16.5">
      <c r="B942" s="18"/>
      <c r="C942" s="15"/>
      <c r="D942" s="16"/>
      <c r="E942" s="16"/>
      <c r="F942" s="18"/>
      <c r="G942" s="18"/>
      <c r="H942" s="18"/>
      <c r="I942" s="18"/>
      <c r="J942" s="19"/>
      <c r="K942" s="18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20"/>
    </row>
    <row r="943" spans="2:27" ht="16.5">
      <c r="B943" s="18"/>
      <c r="C943" s="15"/>
      <c r="D943" s="16"/>
      <c r="E943" s="16"/>
      <c r="F943" s="18"/>
      <c r="G943" s="18"/>
      <c r="H943" s="18"/>
      <c r="I943" s="18"/>
      <c r="J943" s="19"/>
      <c r="K943" s="18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20"/>
    </row>
    <row r="944" spans="2:27" ht="16.5">
      <c r="B944" s="18"/>
      <c r="C944" s="15"/>
      <c r="D944" s="16"/>
      <c r="E944" s="16"/>
      <c r="F944" s="18"/>
      <c r="G944" s="18"/>
      <c r="H944" s="18"/>
      <c r="I944" s="18"/>
      <c r="J944" s="19"/>
      <c r="K944" s="18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20"/>
    </row>
    <row r="945" spans="2:27" ht="16.5">
      <c r="B945" s="18"/>
      <c r="C945" s="15"/>
      <c r="D945" s="16"/>
      <c r="E945" s="16"/>
      <c r="F945" s="18"/>
      <c r="G945" s="18"/>
      <c r="H945" s="18"/>
      <c r="I945" s="18"/>
      <c r="J945" s="19"/>
      <c r="K945" s="18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20"/>
    </row>
    <row r="946" spans="2:27" ht="16.5">
      <c r="B946" s="18"/>
      <c r="C946" s="15"/>
      <c r="D946" s="16"/>
      <c r="E946" s="16"/>
      <c r="F946" s="18"/>
      <c r="G946" s="18"/>
      <c r="H946" s="18"/>
      <c r="I946" s="18"/>
      <c r="J946" s="19"/>
      <c r="K946" s="18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20"/>
    </row>
    <row r="947" spans="2:27" ht="16.5">
      <c r="B947" s="18"/>
      <c r="C947" s="15"/>
      <c r="D947" s="16"/>
      <c r="E947" s="16"/>
      <c r="F947" s="18"/>
      <c r="G947" s="18"/>
      <c r="H947" s="18"/>
      <c r="I947" s="18"/>
      <c r="J947" s="19"/>
      <c r="K947" s="18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20"/>
    </row>
    <row r="948" spans="2:27" ht="16.5">
      <c r="B948" s="18"/>
      <c r="C948" s="15"/>
      <c r="D948" s="16"/>
      <c r="E948" s="16"/>
      <c r="F948" s="18"/>
      <c r="G948" s="18"/>
      <c r="H948" s="18"/>
      <c r="I948" s="18"/>
      <c r="J948" s="19"/>
      <c r="K948" s="18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20"/>
    </row>
    <row r="949" spans="2:27" ht="16.5">
      <c r="B949" s="18"/>
      <c r="C949" s="15"/>
      <c r="D949" s="16"/>
      <c r="E949" s="16"/>
      <c r="F949" s="18"/>
      <c r="G949" s="18"/>
      <c r="H949" s="18"/>
      <c r="I949" s="18"/>
      <c r="J949" s="19"/>
      <c r="K949" s="18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20"/>
    </row>
    <row r="950" spans="2:27" ht="16.5">
      <c r="B950" s="18"/>
      <c r="C950" s="15"/>
      <c r="D950" s="16"/>
      <c r="E950" s="16"/>
      <c r="F950" s="18"/>
      <c r="G950" s="18"/>
      <c r="H950" s="18"/>
      <c r="I950" s="18"/>
      <c r="J950" s="19"/>
      <c r="K950" s="18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20"/>
    </row>
    <row r="951" spans="2:27" ht="16.5">
      <c r="B951" s="18"/>
      <c r="C951" s="15"/>
      <c r="D951" s="16"/>
      <c r="E951" s="16"/>
      <c r="F951" s="18"/>
      <c r="G951" s="18"/>
      <c r="H951" s="18"/>
      <c r="I951" s="18"/>
      <c r="J951" s="19"/>
      <c r="K951" s="18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20"/>
    </row>
    <row r="952" spans="2:27" ht="16.5">
      <c r="B952" s="18"/>
      <c r="C952" s="15"/>
      <c r="D952" s="16"/>
      <c r="E952" s="16"/>
      <c r="F952" s="18"/>
      <c r="G952" s="18"/>
      <c r="H952" s="18"/>
      <c r="I952" s="18"/>
      <c r="J952" s="19"/>
      <c r="K952" s="18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20"/>
    </row>
  </sheetData>
  <mergeCells count="31">
    <mergeCell ref="L27:L28"/>
    <mergeCell ref="M27:M28"/>
    <mergeCell ref="D9:E9"/>
    <mergeCell ref="L9:M9"/>
    <mergeCell ref="D10:E10"/>
    <mergeCell ref="L10:M10"/>
    <mergeCell ref="L13:L14"/>
    <mergeCell ref="M13:M14"/>
    <mergeCell ref="B5:C5"/>
    <mergeCell ref="B6:C6"/>
    <mergeCell ref="L5:M5"/>
    <mergeCell ref="L6:M6"/>
    <mergeCell ref="B7:C7"/>
    <mergeCell ref="D7:E7"/>
    <mergeCell ref="L7:M7"/>
    <mergeCell ref="L22:L25"/>
    <mergeCell ref="M22:M25"/>
    <mergeCell ref="B2:M2"/>
    <mergeCell ref="D4:E4"/>
    <mergeCell ref="G4:J4"/>
    <mergeCell ref="K4:M4"/>
    <mergeCell ref="D5:E5"/>
    <mergeCell ref="G5:J10"/>
    <mergeCell ref="D6:E6"/>
    <mergeCell ref="D8:E8"/>
    <mergeCell ref="L8:M8"/>
    <mergeCell ref="B4:C4"/>
    <mergeCell ref="B8:C8"/>
    <mergeCell ref="B9:C9"/>
    <mergeCell ref="B10:C10"/>
    <mergeCell ref="C13:C29"/>
  </mergeCells>
  <phoneticPr fontId="15" type="noConversion"/>
  <conditionalFormatting sqref="K13:K29">
    <cfRule type="cellIs" dxfId="50" priority="1" operator="equal">
      <formula>"N/A"</formula>
    </cfRule>
    <cfRule type="cellIs" dxfId="49" priority="2" stopIfTrue="1" operator="equal">
      <formula>"Not Test"</formula>
    </cfRule>
    <cfRule type="cellIs" dxfId="48" priority="3" stopIfTrue="1" operator="equal">
      <formula>"Block"</formula>
    </cfRule>
    <cfRule type="cellIs" dxfId="47" priority="4" stopIfTrue="1" operator="equal">
      <formula>"Fail"</formula>
    </cfRule>
    <cfRule type="cellIs" dxfId="46" priority="5" stopIfTrue="1" operator="equal">
      <formula>"Pass"</formula>
    </cfRule>
  </conditionalFormatting>
  <dataValidations count="1">
    <dataValidation type="list" allowBlank="1" showErrorMessage="1" sqref="K13:K29" xr:uid="{00000000-0002-0000-0200-000000000000}">
      <formula1>"Not Test,Pass,Fail,N/A,Block"</formula1>
    </dataValidation>
  </dataValidations>
  <hyperlinks>
    <hyperlink ref="L13" r:id="rId1" xr:uid="{00000000-0004-0000-0200-000000000000}"/>
    <hyperlink ref="L16" r:id="rId2" xr:uid="{00000000-0004-0000-0200-000001000000}"/>
    <hyperlink ref="L17" r:id="rId3" xr:uid="{00000000-0004-0000-0200-000002000000}"/>
    <hyperlink ref="L19" r:id="rId4" xr:uid="{00000000-0004-0000-0200-000003000000}"/>
    <hyperlink ref="L20" r:id="rId5" xr:uid="{00000000-0004-0000-0200-000004000000}"/>
    <hyperlink ref="L21" r:id="rId6" xr:uid="{00000000-0004-0000-0200-000005000000}"/>
    <hyperlink ref="L22" r:id="rId7" xr:uid="{00000000-0004-0000-0200-000006000000}"/>
    <hyperlink ref="L27" r:id="rId8" xr:uid="{00000000-0004-0000-0200-000007000000}"/>
    <hyperlink ref="L29" r:id="rId9" xr:uid="{00000000-0004-0000-0200-000008000000}"/>
  </hyperlinks>
  <pageMargins left="0.7" right="0.7" top="0.75" bottom="0.75" header="0" footer="0"/>
  <pageSetup paperSize="9" orientation="portrait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H950"/>
  <sheetViews>
    <sheetView showGridLines="0" zoomScaleNormal="100" workbookViewId="0"/>
  </sheetViews>
  <sheetFormatPr defaultColWidth="12.625" defaultRowHeight="14.25"/>
  <cols>
    <col min="1" max="1" width="1.625" customWidth="1"/>
    <col min="2" max="2" width="8.125" customWidth="1"/>
    <col min="3" max="3" width="18.125" customWidth="1"/>
    <col min="4" max="7" width="15.875" customWidth="1"/>
    <col min="8" max="8" width="15.875" style="234" customWidth="1"/>
    <col min="9" max="9" width="15.875" customWidth="1"/>
    <col min="10" max="10" width="37.125" customWidth="1"/>
    <col min="11" max="13" width="15.875" customWidth="1"/>
    <col min="14" max="26" width="5.25" customWidth="1"/>
  </cols>
  <sheetData>
    <row r="1" spans="2:34" ht="12" customHeight="1">
      <c r="B1" s="3"/>
      <c r="C1" s="3"/>
      <c r="D1" s="3"/>
      <c r="E1" s="6"/>
      <c r="F1" s="6"/>
      <c r="G1" s="2"/>
      <c r="H1" s="4"/>
      <c r="I1" s="2"/>
      <c r="J1" s="2"/>
      <c r="K1" s="4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2:34" ht="26.25" customHeight="1">
      <c r="B2" s="222" t="s">
        <v>654</v>
      </c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2:34" ht="12" customHeight="1">
      <c r="B3" s="3"/>
      <c r="C3" s="3"/>
      <c r="D3" s="3"/>
      <c r="E3" s="6"/>
      <c r="F3" s="6"/>
      <c r="G3" s="2"/>
      <c r="H3" s="4"/>
      <c r="I3" s="2"/>
      <c r="J3" s="2"/>
      <c r="K3" s="4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2:34">
      <c r="B4" s="215" t="s">
        <v>18</v>
      </c>
      <c r="C4" s="202"/>
      <c r="D4" s="201" t="s">
        <v>7</v>
      </c>
      <c r="E4" s="202"/>
      <c r="F4" s="176" t="s">
        <v>8</v>
      </c>
      <c r="G4" s="201" t="s">
        <v>9</v>
      </c>
      <c r="H4" s="203"/>
      <c r="I4" s="203"/>
      <c r="J4" s="202"/>
      <c r="K4" s="201" t="s">
        <v>19</v>
      </c>
      <c r="L4" s="203"/>
      <c r="M4" s="202"/>
      <c r="N4" s="44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100"/>
      <c r="AB4" s="100"/>
      <c r="AC4" s="100"/>
      <c r="AD4" s="100"/>
      <c r="AE4" s="100"/>
      <c r="AF4" s="100"/>
      <c r="AG4" s="100"/>
      <c r="AH4" s="100"/>
    </row>
    <row r="5" spans="2:34">
      <c r="B5" s="201" t="s">
        <v>10</v>
      </c>
      <c r="C5" s="202"/>
      <c r="D5" s="204">
        <f>SUM(D6:D10)</f>
        <v>24</v>
      </c>
      <c r="E5" s="198"/>
      <c r="F5" s="71">
        <f>SUM(F7:F10)</f>
        <v>1</v>
      </c>
      <c r="G5" s="186" t="s">
        <v>20</v>
      </c>
      <c r="H5" s="205"/>
      <c r="I5" s="205"/>
      <c r="J5" s="187"/>
      <c r="K5" s="177" t="s">
        <v>21</v>
      </c>
      <c r="L5" s="199" t="s">
        <v>22</v>
      </c>
      <c r="M5" s="198"/>
      <c r="N5" s="44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100"/>
      <c r="AB5" s="100"/>
      <c r="AC5" s="100"/>
      <c r="AD5" s="100"/>
      <c r="AE5" s="100"/>
      <c r="AF5" s="100"/>
      <c r="AG5" s="100"/>
      <c r="AH5" s="100"/>
    </row>
    <row r="6" spans="2:34">
      <c r="B6" s="201" t="s">
        <v>12</v>
      </c>
      <c r="C6" s="202"/>
      <c r="D6" s="208">
        <f>COUNTIF($K:$K,"Not Test")</f>
        <v>0</v>
      </c>
      <c r="E6" s="198"/>
      <c r="F6" s="72">
        <f t="shared" ref="F6:F10" si="0">D6/($D$5)</f>
        <v>0</v>
      </c>
      <c r="G6" s="188"/>
      <c r="H6" s="206"/>
      <c r="I6" s="206"/>
      <c r="J6" s="189"/>
      <c r="K6" s="177" t="s">
        <v>23</v>
      </c>
      <c r="L6" s="199" t="s">
        <v>24</v>
      </c>
      <c r="M6" s="198"/>
      <c r="N6" s="44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100"/>
      <c r="AB6" s="100"/>
      <c r="AC6" s="100"/>
      <c r="AD6" s="100"/>
      <c r="AE6" s="100"/>
      <c r="AF6" s="100"/>
      <c r="AG6" s="100"/>
      <c r="AH6" s="100"/>
    </row>
    <row r="7" spans="2:34">
      <c r="B7" s="201" t="s">
        <v>13</v>
      </c>
      <c r="C7" s="202"/>
      <c r="D7" s="219">
        <f>COUNTIF($K:$K,"Pass")</f>
        <v>24</v>
      </c>
      <c r="E7" s="198"/>
      <c r="F7" s="73">
        <f t="shared" si="0"/>
        <v>1</v>
      </c>
      <c r="G7" s="188"/>
      <c r="H7" s="206"/>
      <c r="I7" s="206"/>
      <c r="J7" s="189"/>
      <c r="K7" s="177" t="s">
        <v>25</v>
      </c>
      <c r="L7" s="199" t="s">
        <v>26</v>
      </c>
      <c r="M7" s="198"/>
      <c r="N7" s="44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100"/>
      <c r="AB7" s="100"/>
      <c r="AC7" s="100"/>
      <c r="AD7" s="100"/>
      <c r="AE7" s="100"/>
      <c r="AF7" s="100"/>
      <c r="AG7" s="100"/>
      <c r="AH7" s="100"/>
    </row>
    <row r="8" spans="2:34">
      <c r="B8" s="201" t="s">
        <v>14</v>
      </c>
      <c r="C8" s="202"/>
      <c r="D8" s="209">
        <f>COUNTIF($K:$K,"Fail")</f>
        <v>0</v>
      </c>
      <c r="E8" s="198"/>
      <c r="F8" s="74">
        <f t="shared" si="0"/>
        <v>0</v>
      </c>
      <c r="G8" s="188"/>
      <c r="H8" s="206"/>
      <c r="I8" s="206"/>
      <c r="J8" s="189"/>
      <c r="K8" s="177" t="s">
        <v>27</v>
      </c>
      <c r="L8" s="210">
        <v>44166</v>
      </c>
      <c r="M8" s="198"/>
      <c r="N8" s="44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100"/>
      <c r="AB8" s="100"/>
      <c r="AC8" s="100"/>
      <c r="AD8" s="100"/>
      <c r="AE8" s="100"/>
      <c r="AF8" s="100"/>
      <c r="AG8" s="100"/>
      <c r="AH8" s="100"/>
    </row>
    <row r="9" spans="2:34">
      <c r="B9" s="201" t="s">
        <v>15</v>
      </c>
      <c r="C9" s="202"/>
      <c r="D9" s="197">
        <f>COUNTIF($K:$K,"N/A")</f>
        <v>0</v>
      </c>
      <c r="E9" s="198"/>
      <c r="F9" s="75">
        <f t="shared" si="0"/>
        <v>0</v>
      </c>
      <c r="G9" s="188"/>
      <c r="H9" s="206"/>
      <c r="I9" s="206"/>
      <c r="J9" s="189"/>
      <c r="K9" s="177" t="s">
        <v>28</v>
      </c>
      <c r="L9" s="199" t="s">
        <v>652</v>
      </c>
      <c r="M9" s="198"/>
      <c r="N9" s="44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100"/>
      <c r="AB9" s="100"/>
      <c r="AC9" s="100"/>
      <c r="AD9" s="100"/>
      <c r="AE9" s="100"/>
      <c r="AF9" s="100"/>
      <c r="AG9" s="100"/>
      <c r="AH9" s="100"/>
    </row>
    <row r="10" spans="2:34">
      <c r="B10" s="201" t="s">
        <v>16</v>
      </c>
      <c r="C10" s="202"/>
      <c r="D10" s="200">
        <f>COUNTIF($K:$K,"Block")</f>
        <v>0</v>
      </c>
      <c r="E10" s="198"/>
      <c r="F10" s="59">
        <f t="shared" si="0"/>
        <v>0</v>
      </c>
      <c r="G10" s="190"/>
      <c r="H10" s="207"/>
      <c r="I10" s="207"/>
      <c r="J10" s="191"/>
      <c r="K10" s="177" t="s">
        <v>29</v>
      </c>
      <c r="L10" s="199" t="s">
        <v>647</v>
      </c>
      <c r="M10" s="198"/>
      <c r="N10" s="44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100"/>
      <c r="AB10" s="100"/>
      <c r="AC10" s="100"/>
      <c r="AD10" s="100"/>
      <c r="AE10" s="100"/>
      <c r="AF10" s="100"/>
      <c r="AG10" s="100"/>
      <c r="AH10" s="100"/>
    </row>
    <row r="11" spans="2:34" ht="14.25" customHeight="1">
      <c r="B11" s="43"/>
      <c r="C11" s="43"/>
      <c r="D11" s="43"/>
      <c r="E11" s="76"/>
      <c r="F11" s="57"/>
      <c r="G11" s="42"/>
      <c r="H11" s="44"/>
      <c r="I11" s="42"/>
      <c r="J11" s="42"/>
      <c r="K11" s="44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100"/>
      <c r="AB11" s="100"/>
      <c r="AC11" s="100"/>
      <c r="AD11" s="100"/>
      <c r="AE11" s="100"/>
      <c r="AF11" s="100"/>
      <c r="AG11" s="100"/>
      <c r="AH11" s="100"/>
    </row>
    <row r="12" spans="2:34" ht="24">
      <c r="B12" s="176" t="s">
        <v>30</v>
      </c>
      <c r="C12" s="176" t="s">
        <v>31</v>
      </c>
      <c r="D12" s="176" t="s">
        <v>32</v>
      </c>
      <c r="E12" s="176" t="s">
        <v>33</v>
      </c>
      <c r="F12" s="176" t="s">
        <v>34</v>
      </c>
      <c r="G12" s="176" t="s">
        <v>35</v>
      </c>
      <c r="H12" s="176" t="s">
        <v>36</v>
      </c>
      <c r="I12" s="176" t="s">
        <v>37</v>
      </c>
      <c r="J12" s="176" t="s">
        <v>38</v>
      </c>
      <c r="K12" s="176" t="s">
        <v>39</v>
      </c>
      <c r="L12" s="176" t="s">
        <v>40</v>
      </c>
      <c r="M12" s="176" t="s">
        <v>41</v>
      </c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</row>
    <row r="13" spans="2:34" ht="96">
      <c r="B13" s="111">
        <f t="shared" ref="B13:B36" si="1">ROW()-12</f>
        <v>1</v>
      </c>
      <c r="C13" s="224" t="s">
        <v>142</v>
      </c>
      <c r="D13" s="131" t="s">
        <v>143</v>
      </c>
      <c r="E13" s="132"/>
      <c r="F13" s="132" t="s">
        <v>144</v>
      </c>
      <c r="G13" s="175" t="s">
        <v>644</v>
      </c>
      <c r="H13" s="132" t="s">
        <v>646</v>
      </c>
      <c r="I13" s="132" t="s">
        <v>46</v>
      </c>
      <c r="J13" s="114" t="s">
        <v>146</v>
      </c>
      <c r="K13" s="58" t="s">
        <v>13</v>
      </c>
      <c r="L13" s="133"/>
      <c r="M13" s="133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</row>
    <row r="14" spans="2:34" ht="96">
      <c r="B14" s="111">
        <f t="shared" si="1"/>
        <v>2</v>
      </c>
      <c r="C14" s="217"/>
      <c r="D14" s="131" t="s">
        <v>147</v>
      </c>
      <c r="E14" s="132"/>
      <c r="F14" s="132" t="s">
        <v>144</v>
      </c>
      <c r="G14" s="175" t="s">
        <v>644</v>
      </c>
      <c r="H14" s="132" t="s">
        <v>145</v>
      </c>
      <c r="I14" s="132" t="s">
        <v>46</v>
      </c>
      <c r="J14" s="114" t="s">
        <v>146</v>
      </c>
      <c r="K14" s="58" t="s">
        <v>13</v>
      </c>
      <c r="L14" s="133"/>
      <c r="M14" s="133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</row>
    <row r="15" spans="2:34" ht="96">
      <c r="B15" s="111">
        <f t="shared" si="1"/>
        <v>3</v>
      </c>
      <c r="C15" s="217"/>
      <c r="D15" s="131" t="s">
        <v>148</v>
      </c>
      <c r="E15" s="132"/>
      <c r="F15" s="132" t="s">
        <v>149</v>
      </c>
      <c r="G15" s="175" t="s">
        <v>644</v>
      </c>
      <c r="H15" s="132" t="s">
        <v>145</v>
      </c>
      <c r="I15" s="132" t="s">
        <v>46</v>
      </c>
      <c r="J15" s="114" t="s">
        <v>146</v>
      </c>
      <c r="K15" s="58" t="s">
        <v>13</v>
      </c>
      <c r="L15" s="133"/>
      <c r="M15" s="133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</row>
    <row r="16" spans="2:34" ht="96">
      <c r="B16" s="111">
        <f t="shared" si="1"/>
        <v>4</v>
      </c>
      <c r="C16" s="217"/>
      <c r="D16" s="131" t="s">
        <v>150</v>
      </c>
      <c r="E16" s="132"/>
      <c r="F16" s="132" t="s">
        <v>149</v>
      </c>
      <c r="G16" s="175" t="s">
        <v>644</v>
      </c>
      <c r="H16" s="132" t="s">
        <v>145</v>
      </c>
      <c r="I16" s="132" t="s">
        <v>46</v>
      </c>
      <c r="J16" s="114" t="s">
        <v>146</v>
      </c>
      <c r="K16" s="58" t="s">
        <v>13</v>
      </c>
      <c r="L16" s="133"/>
      <c r="M16" s="133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</row>
    <row r="17" spans="2:34" ht="96">
      <c r="B17" s="111">
        <f t="shared" si="1"/>
        <v>5</v>
      </c>
      <c r="C17" s="217"/>
      <c r="D17" s="131" t="s">
        <v>151</v>
      </c>
      <c r="E17" s="131"/>
      <c r="F17" s="132" t="s">
        <v>152</v>
      </c>
      <c r="G17" s="175" t="s">
        <v>644</v>
      </c>
      <c r="H17" s="132" t="s">
        <v>145</v>
      </c>
      <c r="I17" s="132" t="s">
        <v>46</v>
      </c>
      <c r="J17" s="114" t="s">
        <v>146</v>
      </c>
      <c r="K17" s="58" t="s">
        <v>13</v>
      </c>
      <c r="L17" s="134" t="s">
        <v>153</v>
      </c>
      <c r="M17" s="135" t="s">
        <v>154</v>
      </c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</row>
    <row r="18" spans="2:34" ht="96">
      <c r="B18" s="111">
        <f t="shared" si="1"/>
        <v>6</v>
      </c>
      <c r="C18" s="217"/>
      <c r="D18" s="131" t="s">
        <v>155</v>
      </c>
      <c r="E18" s="131"/>
      <c r="F18" s="132" t="s">
        <v>152</v>
      </c>
      <c r="G18" s="175" t="s">
        <v>644</v>
      </c>
      <c r="H18" s="132" t="s">
        <v>145</v>
      </c>
      <c r="I18" s="132" t="s">
        <v>46</v>
      </c>
      <c r="J18" s="114" t="s">
        <v>146</v>
      </c>
      <c r="K18" s="58" t="s">
        <v>13</v>
      </c>
      <c r="L18" s="136"/>
      <c r="M18" s="137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</row>
    <row r="19" spans="2:34" ht="96">
      <c r="B19" s="111">
        <f t="shared" si="1"/>
        <v>7</v>
      </c>
      <c r="C19" s="217"/>
      <c r="D19" s="112" t="s">
        <v>156</v>
      </c>
      <c r="E19" s="82"/>
      <c r="F19" s="132" t="s">
        <v>157</v>
      </c>
      <c r="G19" s="175" t="s">
        <v>644</v>
      </c>
      <c r="H19" s="132" t="s">
        <v>145</v>
      </c>
      <c r="I19" s="132" t="s">
        <v>62</v>
      </c>
      <c r="J19" s="114" t="s">
        <v>146</v>
      </c>
      <c r="K19" s="58" t="s">
        <v>13</v>
      </c>
      <c r="L19" s="134" t="s">
        <v>153</v>
      </c>
      <c r="M19" s="135" t="s">
        <v>154</v>
      </c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</row>
    <row r="20" spans="2:34" ht="96">
      <c r="B20" s="111">
        <f t="shared" si="1"/>
        <v>8</v>
      </c>
      <c r="C20" s="217"/>
      <c r="D20" s="131" t="s">
        <v>158</v>
      </c>
      <c r="E20" s="131"/>
      <c r="F20" s="132" t="s">
        <v>157</v>
      </c>
      <c r="G20" s="175" t="s">
        <v>644</v>
      </c>
      <c r="H20" s="132" t="s">
        <v>145</v>
      </c>
      <c r="I20" s="132" t="s">
        <v>62</v>
      </c>
      <c r="J20" s="114" t="s">
        <v>146</v>
      </c>
      <c r="K20" s="58" t="s">
        <v>13</v>
      </c>
      <c r="L20" s="133"/>
      <c r="M20" s="133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</row>
    <row r="21" spans="2:34" ht="96">
      <c r="B21" s="111">
        <f t="shared" si="1"/>
        <v>9</v>
      </c>
      <c r="C21" s="217"/>
      <c r="D21" s="131" t="s">
        <v>159</v>
      </c>
      <c r="E21" s="131"/>
      <c r="F21" s="132" t="s">
        <v>160</v>
      </c>
      <c r="G21" s="175" t="s">
        <v>644</v>
      </c>
      <c r="H21" s="132" t="s">
        <v>145</v>
      </c>
      <c r="I21" s="132" t="s">
        <v>62</v>
      </c>
      <c r="J21" s="114" t="s">
        <v>146</v>
      </c>
      <c r="K21" s="58" t="s">
        <v>13</v>
      </c>
      <c r="L21" s="133"/>
      <c r="M21" s="133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</row>
    <row r="22" spans="2:34" ht="96">
      <c r="B22" s="111">
        <f t="shared" si="1"/>
        <v>10</v>
      </c>
      <c r="C22" s="217"/>
      <c r="D22" s="131" t="s">
        <v>161</v>
      </c>
      <c r="E22" s="131"/>
      <c r="F22" s="132" t="s">
        <v>160</v>
      </c>
      <c r="G22" s="175" t="s">
        <v>644</v>
      </c>
      <c r="H22" s="132" t="s">
        <v>145</v>
      </c>
      <c r="I22" s="132" t="s">
        <v>62</v>
      </c>
      <c r="J22" s="114" t="s">
        <v>146</v>
      </c>
      <c r="K22" s="58" t="s">
        <v>13</v>
      </c>
      <c r="L22" s="133"/>
      <c r="M22" s="133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</row>
    <row r="23" spans="2:34" ht="96">
      <c r="B23" s="111">
        <f t="shared" si="1"/>
        <v>11</v>
      </c>
      <c r="C23" s="217"/>
      <c r="D23" s="131" t="s">
        <v>162</v>
      </c>
      <c r="E23" s="131"/>
      <c r="F23" s="132" t="s">
        <v>163</v>
      </c>
      <c r="G23" s="175" t="s">
        <v>644</v>
      </c>
      <c r="H23" s="132" t="s">
        <v>145</v>
      </c>
      <c r="I23" s="132" t="s">
        <v>71</v>
      </c>
      <c r="J23" s="114" t="s">
        <v>146</v>
      </c>
      <c r="K23" s="58" t="s">
        <v>13</v>
      </c>
      <c r="L23" s="133"/>
      <c r="M23" s="133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</row>
    <row r="24" spans="2:34" ht="96">
      <c r="B24" s="111">
        <f t="shared" si="1"/>
        <v>12</v>
      </c>
      <c r="C24" s="217"/>
      <c r="D24" s="131" t="s">
        <v>164</v>
      </c>
      <c r="E24" s="131"/>
      <c r="F24" s="132" t="s">
        <v>163</v>
      </c>
      <c r="G24" s="175" t="s">
        <v>644</v>
      </c>
      <c r="H24" s="132" t="s">
        <v>145</v>
      </c>
      <c r="I24" s="132" t="s">
        <v>71</v>
      </c>
      <c r="J24" s="114" t="s">
        <v>146</v>
      </c>
      <c r="K24" s="58" t="s">
        <v>13</v>
      </c>
      <c r="L24" s="133"/>
      <c r="M24" s="133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</row>
    <row r="25" spans="2:34" ht="96">
      <c r="B25" s="111">
        <f t="shared" si="1"/>
        <v>13</v>
      </c>
      <c r="C25" s="217"/>
      <c r="D25" s="131" t="s">
        <v>165</v>
      </c>
      <c r="E25" s="131"/>
      <c r="F25" s="132" t="s">
        <v>166</v>
      </c>
      <c r="G25" s="175" t="s">
        <v>644</v>
      </c>
      <c r="H25" s="132" t="s">
        <v>145</v>
      </c>
      <c r="I25" s="132" t="s">
        <v>71</v>
      </c>
      <c r="J25" s="114" t="s">
        <v>146</v>
      </c>
      <c r="K25" s="58" t="s">
        <v>13</v>
      </c>
      <c r="L25" s="133"/>
      <c r="M25" s="133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</row>
    <row r="26" spans="2:34" ht="96">
      <c r="B26" s="111">
        <f t="shared" si="1"/>
        <v>14</v>
      </c>
      <c r="C26" s="217"/>
      <c r="D26" s="131" t="s">
        <v>167</v>
      </c>
      <c r="E26" s="131"/>
      <c r="F26" s="132" t="s">
        <v>166</v>
      </c>
      <c r="G26" s="175" t="s">
        <v>644</v>
      </c>
      <c r="H26" s="132" t="s">
        <v>145</v>
      </c>
      <c r="I26" s="132" t="s">
        <v>71</v>
      </c>
      <c r="J26" s="114" t="s">
        <v>146</v>
      </c>
      <c r="K26" s="58" t="s">
        <v>13</v>
      </c>
      <c r="L26" s="133"/>
      <c r="M26" s="133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</row>
    <row r="27" spans="2:34" ht="96">
      <c r="B27" s="111">
        <f t="shared" si="1"/>
        <v>15</v>
      </c>
      <c r="C27" s="217"/>
      <c r="D27" s="131" t="s">
        <v>168</v>
      </c>
      <c r="E27" s="131"/>
      <c r="F27" s="132" t="s">
        <v>169</v>
      </c>
      <c r="G27" s="175" t="s">
        <v>644</v>
      </c>
      <c r="H27" s="132" t="s">
        <v>145</v>
      </c>
      <c r="I27" s="132" t="s">
        <v>80</v>
      </c>
      <c r="J27" s="114" t="s">
        <v>146</v>
      </c>
      <c r="K27" s="58" t="s">
        <v>13</v>
      </c>
      <c r="L27" s="133"/>
      <c r="M27" s="133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</row>
    <row r="28" spans="2:34" ht="96">
      <c r="B28" s="111">
        <f t="shared" si="1"/>
        <v>16</v>
      </c>
      <c r="C28" s="217"/>
      <c r="D28" s="131" t="s">
        <v>170</v>
      </c>
      <c r="E28" s="131"/>
      <c r="F28" s="132" t="s">
        <v>169</v>
      </c>
      <c r="G28" s="175" t="s">
        <v>644</v>
      </c>
      <c r="H28" s="132" t="s">
        <v>145</v>
      </c>
      <c r="I28" s="132" t="s">
        <v>80</v>
      </c>
      <c r="J28" s="114" t="s">
        <v>146</v>
      </c>
      <c r="K28" s="58" t="s">
        <v>13</v>
      </c>
      <c r="L28" s="133"/>
      <c r="M28" s="133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</row>
    <row r="29" spans="2:34" ht="96">
      <c r="B29" s="111">
        <f t="shared" si="1"/>
        <v>17</v>
      </c>
      <c r="C29" s="217"/>
      <c r="D29" s="131" t="s">
        <v>171</v>
      </c>
      <c r="E29" s="131"/>
      <c r="F29" s="132" t="s">
        <v>172</v>
      </c>
      <c r="G29" s="175" t="s">
        <v>644</v>
      </c>
      <c r="H29" s="132" t="s">
        <v>145</v>
      </c>
      <c r="I29" s="132" t="s">
        <v>80</v>
      </c>
      <c r="J29" s="114" t="s">
        <v>146</v>
      </c>
      <c r="K29" s="58" t="s">
        <v>13</v>
      </c>
      <c r="L29" s="133"/>
      <c r="M29" s="133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</row>
    <row r="30" spans="2:34" ht="96">
      <c r="B30" s="111">
        <f t="shared" si="1"/>
        <v>18</v>
      </c>
      <c r="C30" s="217"/>
      <c r="D30" s="131" t="s">
        <v>173</v>
      </c>
      <c r="E30" s="131"/>
      <c r="F30" s="132" t="s">
        <v>172</v>
      </c>
      <c r="G30" s="175" t="s">
        <v>644</v>
      </c>
      <c r="H30" s="132" t="s">
        <v>145</v>
      </c>
      <c r="I30" s="132" t="s">
        <v>88</v>
      </c>
      <c r="J30" s="114" t="s">
        <v>146</v>
      </c>
      <c r="K30" s="58" t="s">
        <v>13</v>
      </c>
      <c r="L30" s="133"/>
      <c r="M30" s="133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</row>
    <row r="31" spans="2:34" ht="96">
      <c r="B31" s="111">
        <f t="shared" si="1"/>
        <v>19</v>
      </c>
      <c r="C31" s="217"/>
      <c r="D31" s="131" t="s">
        <v>174</v>
      </c>
      <c r="E31" s="131"/>
      <c r="F31" s="132" t="s">
        <v>175</v>
      </c>
      <c r="G31" s="175" t="s">
        <v>644</v>
      </c>
      <c r="H31" s="132" t="s">
        <v>145</v>
      </c>
      <c r="I31" s="132" t="s">
        <v>88</v>
      </c>
      <c r="J31" s="114" t="s">
        <v>146</v>
      </c>
      <c r="K31" s="58" t="s">
        <v>13</v>
      </c>
      <c r="L31" s="87" t="s">
        <v>176</v>
      </c>
      <c r="M31" s="92" t="s">
        <v>177</v>
      </c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</row>
    <row r="32" spans="2:34" ht="96">
      <c r="B32" s="111">
        <f t="shared" si="1"/>
        <v>20</v>
      </c>
      <c r="C32" s="217"/>
      <c r="D32" s="131" t="s">
        <v>178</v>
      </c>
      <c r="E32" s="131"/>
      <c r="F32" s="132" t="s">
        <v>175</v>
      </c>
      <c r="G32" s="175" t="s">
        <v>644</v>
      </c>
      <c r="H32" s="132" t="s">
        <v>145</v>
      </c>
      <c r="I32" s="132" t="s">
        <v>88</v>
      </c>
      <c r="J32" s="114" t="s">
        <v>146</v>
      </c>
      <c r="K32" s="58" t="s">
        <v>13</v>
      </c>
      <c r="L32" s="93"/>
      <c r="M32" s="133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</row>
    <row r="33" spans="2:34" ht="96">
      <c r="B33" s="111">
        <f t="shared" si="1"/>
        <v>21</v>
      </c>
      <c r="C33" s="217"/>
      <c r="D33" s="131" t="s">
        <v>179</v>
      </c>
      <c r="E33" s="131"/>
      <c r="F33" s="132" t="s">
        <v>180</v>
      </c>
      <c r="G33" s="175" t="s">
        <v>644</v>
      </c>
      <c r="H33" s="132" t="s">
        <v>145</v>
      </c>
      <c r="I33" s="132" t="s">
        <v>88</v>
      </c>
      <c r="J33" s="114" t="s">
        <v>146</v>
      </c>
      <c r="K33" s="58" t="s">
        <v>13</v>
      </c>
      <c r="L33" s="91"/>
      <c r="M33" s="133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</row>
    <row r="34" spans="2:34" ht="96">
      <c r="B34" s="111">
        <f t="shared" si="1"/>
        <v>22</v>
      </c>
      <c r="C34" s="217"/>
      <c r="D34" s="131" t="s">
        <v>181</v>
      </c>
      <c r="E34" s="131"/>
      <c r="F34" s="132" t="s">
        <v>182</v>
      </c>
      <c r="G34" s="175" t="s">
        <v>644</v>
      </c>
      <c r="H34" s="132" t="s">
        <v>145</v>
      </c>
      <c r="I34" s="132" t="s">
        <v>88</v>
      </c>
      <c r="J34" s="114" t="s">
        <v>146</v>
      </c>
      <c r="K34" s="58" t="s">
        <v>13</v>
      </c>
      <c r="L34" s="133"/>
      <c r="M34" s="133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</row>
    <row r="35" spans="2:34" ht="96">
      <c r="B35" s="111">
        <f t="shared" si="1"/>
        <v>23</v>
      </c>
      <c r="C35" s="217"/>
      <c r="D35" s="131" t="s">
        <v>183</v>
      </c>
      <c r="E35" s="131"/>
      <c r="F35" s="132" t="s">
        <v>184</v>
      </c>
      <c r="G35" s="175" t="s">
        <v>644</v>
      </c>
      <c r="H35" s="132" t="s">
        <v>145</v>
      </c>
      <c r="I35" s="132" t="s">
        <v>88</v>
      </c>
      <c r="J35" s="114" t="s">
        <v>146</v>
      </c>
      <c r="K35" s="58" t="s">
        <v>13</v>
      </c>
      <c r="L35" s="133"/>
      <c r="M35" s="133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</row>
    <row r="36" spans="2:34" ht="96">
      <c r="B36" s="111">
        <f t="shared" si="1"/>
        <v>24</v>
      </c>
      <c r="C36" s="218"/>
      <c r="D36" s="131" t="s">
        <v>185</v>
      </c>
      <c r="E36" s="131"/>
      <c r="F36" s="132" t="s">
        <v>186</v>
      </c>
      <c r="G36" s="175" t="s">
        <v>644</v>
      </c>
      <c r="H36" s="132" t="s">
        <v>145</v>
      </c>
      <c r="I36" s="132" t="s">
        <v>88</v>
      </c>
      <c r="J36" s="114" t="s">
        <v>146</v>
      </c>
      <c r="K36" s="58" t="s">
        <v>13</v>
      </c>
      <c r="L36" s="133"/>
      <c r="M36" s="133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</row>
    <row r="37" spans="2:34">
      <c r="B37" s="100"/>
      <c r="C37" s="107"/>
      <c r="D37" s="108"/>
      <c r="E37" s="108"/>
      <c r="F37" s="109"/>
      <c r="G37" s="109"/>
      <c r="H37" s="109"/>
      <c r="I37" s="109"/>
      <c r="J37" s="110"/>
      <c r="K37" s="109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</row>
    <row r="38" spans="2:34">
      <c r="B38" s="100"/>
      <c r="C38" s="107"/>
      <c r="D38" s="108"/>
      <c r="E38" s="108"/>
      <c r="F38" s="109"/>
      <c r="G38" s="109"/>
      <c r="H38" s="109"/>
      <c r="I38" s="109"/>
      <c r="J38" s="110"/>
      <c r="K38" s="109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</row>
    <row r="39" spans="2:34">
      <c r="B39" s="100"/>
      <c r="C39" s="107"/>
      <c r="D39" s="108"/>
      <c r="E39" s="108"/>
      <c r="F39" s="109"/>
      <c r="G39" s="109"/>
      <c r="H39" s="109"/>
      <c r="I39" s="109"/>
      <c r="J39" s="110"/>
      <c r="K39" s="109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</row>
    <row r="40" spans="2:34">
      <c r="B40" s="100"/>
      <c r="C40" s="107"/>
      <c r="D40" s="108"/>
      <c r="E40" s="108"/>
      <c r="F40" s="109"/>
      <c r="G40" s="109"/>
      <c r="H40" s="109"/>
      <c r="I40" s="109"/>
      <c r="J40" s="110"/>
      <c r="K40" s="109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</row>
    <row r="41" spans="2:34">
      <c r="B41" s="100"/>
      <c r="C41" s="107"/>
      <c r="D41" s="108"/>
      <c r="E41" s="108"/>
      <c r="F41" s="109"/>
      <c r="G41" s="109"/>
      <c r="H41" s="109"/>
      <c r="I41" s="109"/>
      <c r="J41" s="110"/>
      <c r="K41" s="109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</row>
    <row r="42" spans="2:34">
      <c r="B42" s="100"/>
      <c r="C42" s="107"/>
      <c r="D42" s="108"/>
      <c r="E42" s="108"/>
      <c r="F42" s="109"/>
      <c r="G42" s="109"/>
      <c r="H42" s="109"/>
      <c r="I42" s="109"/>
      <c r="J42" s="110"/>
      <c r="K42" s="109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</row>
    <row r="43" spans="2:34">
      <c r="B43" s="100"/>
      <c r="C43" s="107"/>
      <c r="D43" s="108"/>
      <c r="E43" s="108"/>
      <c r="F43" s="109"/>
      <c r="G43" s="109"/>
      <c r="H43" s="109"/>
      <c r="I43" s="109"/>
      <c r="J43" s="110"/>
      <c r="K43" s="109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</row>
    <row r="44" spans="2:34">
      <c r="B44" s="100"/>
      <c r="C44" s="107"/>
      <c r="D44" s="108"/>
      <c r="E44" s="108"/>
      <c r="F44" s="109"/>
      <c r="G44" s="109"/>
      <c r="H44" s="109"/>
      <c r="I44" s="109"/>
      <c r="J44" s="110"/>
      <c r="K44" s="109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</row>
    <row r="45" spans="2:34">
      <c r="B45" s="100"/>
      <c r="C45" s="107"/>
      <c r="D45" s="108"/>
      <c r="E45" s="108"/>
      <c r="F45" s="109"/>
      <c r="G45" s="109"/>
      <c r="H45" s="109"/>
      <c r="I45" s="109"/>
      <c r="J45" s="110"/>
      <c r="K45" s="109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</row>
    <row r="46" spans="2:34">
      <c r="B46" s="100"/>
      <c r="C46" s="107"/>
      <c r="D46" s="108"/>
      <c r="E46" s="108"/>
      <c r="F46" s="109"/>
      <c r="G46" s="109"/>
      <c r="H46" s="109"/>
      <c r="I46" s="109"/>
      <c r="J46" s="110"/>
      <c r="K46" s="109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</row>
    <row r="47" spans="2:34">
      <c r="B47" s="100"/>
      <c r="C47" s="107"/>
      <c r="D47" s="108"/>
      <c r="E47" s="108"/>
      <c r="F47" s="109"/>
      <c r="G47" s="109"/>
      <c r="H47" s="109"/>
      <c r="I47" s="109"/>
      <c r="J47" s="110"/>
      <c r="K47" s="109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</row>
    <row r="48" spans="2:34">
      <c r="B48" s="100"/>
      <c r="C48" s="107"/>
      <c r="D48" s="108"/>
      <c r="E48" s="108"/>
      <c r="F48" s="109"/>
      <c r="G48" s="109"/>
      <c r="H48" s="109"/>
      <c r="I48" s="109"/>
      <c r="J48" s="110"/>
      <c r="K48" s="109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</row>
    <row r="49" spans="2:34">
      <c r="B49" s="100"/>
      <c r="C49" s="107"/>
      <c r="D49" s="108"/>
      <c r="E49" s="108"/>
      <c r="F49" s="109"/>
      <c r="G49" s="109"/>
      <c r="H49" s="109"/>
      <c r="I49" s="109"/>
      <c r="J49" s="110"/>
      <c r="K49" s="109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</row>
    <row r="50" spans="2:34">
      <c r="B50" s="100"/>
      <c r="C50" s="107"/>
      <c r="D50" s="108"/>
      <c r="E50" s="108"/>
      <c r="F50" s="109"/>
      <c r="G50" s="109"/>
      <c r="H50" s="109"/>
      <c r="I50" s="109"/>
      <c r="J50" s="110"/>
      <c r="K50" s="109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</row>
    <row r="51" spans="2:34">
      <c r="B51" s="100"/>
      <c r="C51" s="107"/>
      <c r="D51" s="108"/>
      <c r="E51" s="108"/>
      <c r="F51" s="109"/>
      <c r="G51" s="109"/>
      <c r="H51" s="109"/>
      <c r="I51" s="109"/>
      <c r="J51" s="110"/>
      <c r="K51" s="109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</row>
    <row r="52" spans="2:34">
      <c r="B52" s="100"/>
      <c r="C52" s="107"/>
      <c r="D52" s="108"/>
      <c r="E52" s="108"/>
      <c r="F52" s="109"/>
      <c r="G52" s="109"/>
      <c r="H52" s="109"/>
      <c r="I52" s="109"/>
      <c r="J52" s="110"/>
      <c r="K52" s="109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</row>
    <row r="53" spans="2:34">
      <c r="B53" s="100"/>
      <c r="C53" s="107"/>
      <c r="D53" s="108"/>
      <c r="E53" s="108"/>
      <c r="F53" s="109"/>
      <c r="G53" s="109"/>
      <c r="H53" s="109"/>
      <c r="I53" s="109"/>
      <c r="J53" s="110"/>
      <c r="K53" s="109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</row>
    <row r="54" spans="2:34">
      <c r="B54" s="100"/>
      <c r="C54" s="107"/>
      <c r="D54" s="108"/>
      <c r="E54" s="108"/>
      <c r="F54" s="109"/>
      <c r="G54" s="109"/>
      <c r="H54" s="109"/>
      <c r="I54" s="109"/>
      <c r="J54" s="110"/>
      <c r="K54" s="109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</row>
    <row r="55" spans="2:34">
      <c r="B55" s="100"/>
      <c r="C55" s="107"/>
      <c r="D55" s="108"/>
      <c r="E55" s="108"/>
      <c r="F55" s="109"/>
      <c r="G55" s="109"/>
      <c r="H55" s="109"/>
      <c r="I55" s="109"/>
      <c r="J55" s="110"/>
      <c r="K55" s="109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</row>
    <row r="56" spans="2:34">
      <c r="B56" s="100"/>
      <c r="C56" s="107"/>
      <c r="D56" s="108"/>
      <c r="E56" s="108"/>
      <c r="F56" s="109"/>
      <c r="G56" s="109"/>
      <c r="H56" s="109"/>
      <c r="I56" s="109"/>
      <c r="J56" s="110"/>
      <c r="K56" s="109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</row>
    <row r="57" spans="2:34">
      <c r="B57" s="100"/>
      <c r="C57" s="107"/>
      <c r="D57" s="108"/>
      <c r="E57" s="108"/>
      <c r="F57" s="109"/>
      <c r="G57" s="109"/>
      <c r="H57" s="109"/>
      <c r="I57" s="109"/>
      <c r="J57" s="110"/>
      <c r="K57" s="109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</row>
    <row r="58" spans="2:34">
      <c r="B58" s="100"/>
      <c r="C58" s="107"/>
      <c r="D58" s="108"/>
      <c r="E58" s="108"/>
      <c r="F58" s="109"/>
      <c r="G58" s="109"/>
      <c r="H58" s="109"/>
      <c r="I58" s="109"/>
      <c r="J58" s="110"/>
      <c r="K58" s="109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</row>
    <row r="59" spans="2:34">
      <c r="B59" s="100"/>
      <c r="C59" s="107"/>
      <c r="D59" s="108"/>
      <c r="E59" s="108"/>
      <c r="F59" s="109"/>
      <c r="G59" s="109"/>
      <c r="H59" s="109"/>
      <c r="I59" s="109"/>
      <c r="J59" s="110"/>
      <c r="K59" s="109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</row>
    <row r="60" spans="2:34">
      <c r="B60" s="100"/>
      <c r="C60" s="107"/>
      <c r="D60" s="108"/>
      <c r="E60" s="108"/>
      <c r="F60" s="109"/>
      <c r="G60" s="109"/>
      <c r="H60" s="109"/>
      <c r="I60" s="109"/>
      <c r="J60" s="110"/>
      <c r="K60" s="109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</row>
    <row r="61" spans="2:34">
      <c r="B61" s="100"/>
      <c r="C61" s="107"/>
      <c r="D61" s="108"/>
      <c r="E61" s="108"/>
      <c r="F61" s="109"/>
      <c r="G61" s="109"/>
      <c r="H61" s="109"/>
      <c r="I61" s="109"/>
      <c r="J61" s="110"/>
      <c r="K61" s="109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</row>
    <row r="62" spans="2:34">
      <c r="B62" s="100"/>
      <c r="C62" s="107"/>
      <c r="D62" s="108"/>
      <c r="E62" s="108"/>
      <c r="F62" s="109"/>
      <c r="G62" s="109"/>
      <c r="H62" s="109"/>
      <c r="I62" s="109"/>
      <c r="J62" s="110"/>
      <c r="K62" s="109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</row>
    <row r="63" spans="2:34">
      <c r="B63" s="100"/>
      <c r="C63" s="107"/>
      <c r="D63" s="108"/>
      <c r="E63" s="108"/>
      <c r="F63" s="109"/>
      <c r="G63" s="109"/>
      <c r="H63" s="109"/>
      <c r="I63" s="109"/>
      <c r="J63" s="110"/>
      <c r="K63" s="109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</row>
    <row r="64" spans="2:34">
      <c r="B64" s="100"/>
      <c r="C64" s="107"/>
      <c r="D64" s="108"/>
      <c r="E64" s="108"/>
      <c r="F64" s="109"/>
      <c r="G64" s="109"/>
      <c r="H64" s="109"/>
      <c r="I64" s="109"/>
      <c r="J64" s="110"/>
      <c r="K64" s="109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</row>
    <row r="65" spans="2:34">
      <c r="B65" s="100"/>
      <c r="C65" s="107"/>
      <c r="D65" s="108"/>
      <c r="E65" s="108"/>
      <c r="F65" s="109"/>
      <c r="G65" s="109"/>
      <c r="H65" s="109"/>
      <c r="I65" s="109"/>
      <c r="J65" s="110"/>
      <c r="K65" s="109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</row>
    <row r="66" spans="2:34">
      <c r="B66" s="100"/>
      <c r="C66" s="107"/>
      <c r="D66" s="108"/>
      <c r="E66" s="108"/>
      <c r="F66" s="109"/>
      <c r="G66" s="109"/>
      <c r="H66" s="109"/>
      <c r="I66" s="109"/>
      <c r="J66" s="110"/>
      <c r="K66" s="109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</row>
    <row r="67" spans="2:34">
      <c r="B67" s="100"/>
      <c r="C67" s="107"/>
      <c r="D67" s="108"/>
      <c r="E67" s="108"/>
      <c r="F67" s="109"/>
      <c r="G67" s="109"/>
      <c r="H67" s="109"/>
      <c r="I67" s="109"/>
      <c r="J67" s="110"/>
      <c r="K67" s="109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</row>
    <row r="68" spans="2:34">
      <c r="B68" s="100"/>
      <c r="C68" s="107"/>
      <c r="D68" s="108"/>
      <c r="E68" s="108"/>
      <c r="F68" s="109"/>
      <c r="G68" s="109"/>
      <c r="H68" s="109"/>
      <c r="I68" s="109"/>
      <c r="J68" s="110"/>
      <c r="K68" s="109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</row>
    <row r="69" spans="2:34">
      <c r="B69" s="100"/>
      <c r="C69" s="107"/>
      <c r="D69" s="108"/>
      <c r="E69" s="108"/>
      <c r="F69" s="109"/>
      <c r="G69" s="109"/>
      <c r="H69" s="109"/>
      <c r="I69" s="109"/>
      <c r="J69" s="110"/>
      <c r="K69" s="109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</row>
    <row r="70" spans="2:34">
      <c r="B70" s="100"/>
      <c r="C70" s="107"/>
      <c r="D70" s="108"/>
      <c r="E70" s="108"/>
      <c r="F70" s="109"/>
      <c r="G70" s="109"/>
      <c r="H70" s="109"/>
      <c r="I70" s="109"/>
      <c r="J70" s="110"/>
      <c r="K70" s="109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</row>
    <row r="71" spans="2:34">
      <c r="B71" s="100"/>
      <c r="C71" s="107"/>
      <c r="D71" s="108"/>
      <c r="E71" s="108"/>
      <c r="F71" s="109"/>
      <c r="G71" s="109"/>
      <c r="H71" s="109"/>
      <c r="I71" s="109"/>
      <c r="J71" s="110"/>
      <c r="K71" s="109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</row>
    <row r="72" spans="2:34">
      <c r="B72" s="100"/>
      <c r="C72" s="107"/>
      <c r="D72" s="108"/>
      <c r="E72" s="108"/>
      <c r="F72" s="109"/>
      <c r="G72" s="109"/>
      <c r="H72" s="109"/>
      <c r="I72" s="109"/>
      <c r="J72" s="110"/>
      <c r="K72" s="109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</row>
    <row r="73" spans="2:34">
      <c r="B73" s="100"/>
      <c r="C73" s="107"/>
      <c r="D73" s="108"/>
      <c r="E73" s="108"/>
      <c r="F73" s="109"/>
      <c r="G73" s="109"/>
      <c r="H73" s="109"/>
      <c r="I73" s="109"/>
      <c r="J73" s="110"/>
      <c r="K73" s="109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</row>
    <row r="74" spans="2:34">
      <c r="B74" s="100"/>
      <c r="C74" s="107"/>
      <c r="D74" s="108"/>
      <c r="E74" s="108"/>
      <c r="F74" s="109"/>
      <c r="G74" s="109"/>
      <c r="H74" s="109"/>
      <c r="I74" s="109"/>
      <c r="J74" s="110"/>
      <c r="K74" s="109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</row>
    <row r="75" spans="2:34">
      <c r="B75" s="100"/>
      <c r="C75" s="107"/>
      <c r="D75" s="108"/>
      <c r="E75" s="108"/>
      <c r="F75" s="109"/>
      <c r="G75" s="109"/>
      <c r="H75" s="109"/>
      <c r="I75" s="109"/>
      <c r="J75" s="110"/>
      <c r="K75" s="109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</row>
    <row r="76" spans="2:34">
      <c r="B76" s="100"/>
      <c r="C76" s="107"/>
      <c r="D76" s="108"/>
      <c r="E76" s="108"/>
      <c r="F76" s="109"/>
      <c r="G76" s="109"/>
      <c r="H76" s="109"/>
      <c r="I76" s="109"/>
      <c r="J76" s="110"/>
      <c r="K76" s="109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</row>
    <row r="77" spans="2:34">
      <c r="B77" s="100"/>
      <c r="C77" s="107"/>
      <c r="D77" s="108"/>
      <c r="E77" s="108"/>
      <c r="F77" s="109"/>
      <c r="G77" s="109"/>
      <c r="H77" s="109"/>
      <c r="I77" s="109"/>
      <c r="J77" s="110"/>
      <c r="K77" s="109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</row>
    <row r="78" spans="2:34">
      <c r="B78" s="100"/>
      <c r="C78" s="107"/>
      <c r="D78" s="108"/>
      <c r="E78" s="108"/>
      <c r="F78" s="109"/>
      <c r="G78" s="109"/>
      <c r="H78" s="109"/>
      <c r="I78" s="109"/>
      <c r="J78" s="110"/>
      <c r="K78" s="109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</row>
    <row r="79" spans="2:34">
      <c r="B79" s="100"/>
      <c r="C79" s="107"/>
      <c r="D79" s="108"/>
      <c r="E79" s="108"/>
      <c r="F79" s="109"/>
      <c r="G79" s="109"/>
      <c r="H79" s="109"/>
      <c r="I79" s="109"/>
      <c r="J79" s="110"/>
      <c r="K79" s="109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</row>
    <row r="80" spans="2:34">
      <c r="B80" s="100"/>
      <c r="C80" s="107"/>
      <c r="D80" s="108"/>
      <c r="E80" s="108"/>
      <c r="F80" s="109"/>
      <c r="G80" s="109"/>
      <c r="H80" s="109"/>
      <c r="I80" s="109"/>
      <c r="J80" s="110"/>
      <c r="K80" s="109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</row>
    <row r="81" spans="2:34">
      <c r="B81" s="100"/>
      <c r="C81" s="107"/>
      <c r="D81" s="108"/>
      <c r="E81" s="108"/>
      <c r="F81" s="109"/>
      <c r="G81" s="109"/>
      <c r="H81" s="109"/>
      <c r="I81" s="109"/>
      <c r="J81" s="110"/>
      <c r="K81" s="109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</row>
    <row r="82" spans="2:34">
      <c r="B82" s="100"/>
      <c r="C82" s="107"/>
      <c r="D82" s="108"/>
      <c r="E82" s="108"/>
      <c r="F82" s="109"/>
      <c r="G82" s="109"/>
      <c r="H82" s="109"/>
      <c r="I82" s="109"/>
      <c r="J82" s="110"/>
      <c r="K82" s="109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</row>
    <row r="83" spans="2:34">
      <c r="B83" s="100"/>
      <c r="C83" s="107"/>
      <c r="D83" s="108"/>
      <c r="E83" s="108"/>
      <c r="F83" s="109"/>
      <c r="G83" s="109"/>
      <c r="H83" s="109"/>
      <c r="I83" s="109"/>
      <c r="J83" s="110"/>
      <c r="K83" s="109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</row>
    <row r="84" spans="2:34">
      <c r="B84" s="100"/>
      <c r="C84" s="107"/>
      <c r="D84" s="108"/>
      <c r="E84" s="108"/>
      <c r="F84" s="109"/>
      <c r="G84" s="109"/>
      <c r="H84" s="109"/>
      <c r="I84" s="109"/>
      <c r="J84" s="110"/>
      <c r="K84" s="109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</row>
    <row r="85" spans="2:34">
      <c r="B85" s="100"/>
      <c r="C85" s="107"/>
      <c r="D85" s="108"/>
      <c r="E85" s="108"/>
      <c r="F85" s="109"/>
      <c r="G85" s="109"/>
      <c r="H85" s="109"/>
      <c r="I85" s="109"/>
      <c r="J85" s="110"/>
      <c r="K85" s="109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</row>
    <row r="86" spans="2:34">
      <c r="B86" s="100"/>
      <c r="C86" s="107"/>
      <c r="D86" s="108"/>
      <c r="E86" s="108"/>
      <c r="F86" s="109"/>
      <c r="G86" s="109"/>
      <c r="H86" s="109"/>
      <c r="I86" s="109"/>
      <c r="J86" s="110"/>
      <c r="K86" s="109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</row>
    <row r="87" spans="2:34">
      <c r="B87" s="100"/>
      <c r="C87" s="107"/>
      <c r="D87" s="108"/>
      <c r="E87" s="108"/>
      <c r="F87" s="109"/>
      <c r="G87" s="109"/>
      <c r="H87" s="109"/>
      <c r="I87" s="109"/>
      <c r="J87" s="110"/>
      <c r="K87" s="109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</row>
    <row r="88" spans="2:34">
      <c r="B88" s="100"/>
      <c r="C88" s="107"/>
      <c r="D88" s="108"/>
      <c r="E88" s="108"/>
      <c r="F88" s="109"/>
      <c r="G88" s="109"/>
      <c r="H88" s="109"/>
      <c r="I88" s="109"/>
      <c r="J88" s="110"/>
      <c r="K88" s="109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</row>
    <row r="89" spans="2:34">
      <c r="B89" s="100"/>
      <c r="C89" s="107"/>
      <c r="D89" s="108"/>
      <c r="E89" s="108"/>
      <c r="F89" s="109"/>
      <c r="G89" s="109"/>
      <c r="H89" s="109"/>
      <c r="I89" s="109"/>
      <c r="J89" s="110"/>
      <c r="K89" s="109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</row>
    <row r="90" spans="2:34">
      <c r="B90" s="100"/>
      <c r="C90" s="107"/>
      <c r="D90" s="108"/>
      <c r="E90" s="108"/>
      <c r="F90" s="109"/>
      <c r="G90" s="109"/>
      <c r="H90" s="109"/>
      <c r="I90" s="109"/>
      <c r="J90" s="110"/>
      <c r="K90" s="109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</row>
    <row r="91" spans="2:34">
      <c r="B91" s="100"/>
      <c r="C91" s="107"/>
      <c r="D91" s="108"/>
      <c r="E91" s="108"/>
      <c r="F91" s="109"/>
      <c r="G91" s="109"/>
      <c r="H91" s="109"/>
      <c r="I91" s="109"/>
      <c r="J91" s="110"/>
      <c r="K91" s="109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</row>
    <row r="92" spans="2:34">
      <c r="B92" s="100"/>
      <c r="C92" s="107"/>
      <c r="D92" s="108"/>
      <c r="E92" s="108"/>
      <c r="F92" s="109"/>
      <c r="G92" s="109"/>
      <c r="H92" s="109"/>
      <c r="I92" s="109"/>
      <c r="J92" s="110"/>
      <c r="K92" s="109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</row>
    <row r="93" spans="2:34">
      <c r="B93" s="100"/>
      <c r="C93" s="107"/>
      <c r="D93" s="108"/>
      <c r="E93" s="108"/>
      <c r="F93" s="109"/>
      <c r="G93" s="109"/>
      <c r="H93" s="109"/>
      <c r="I93" s="109"/>
      <c r="J93" s="110"/>
      <c r="K93" s="109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</row>
    <row r="94" spans="2:34">
      <c r="B94" s="100"/>
      <c r="C94" s="107"/>
      <c r="D94" s="108"/>
      <c r="E94" s="108"/>
      <c r="F94" s="109"/>
      <c r="G94" s="109"/>
      <c r="H94" s="109"/>
      <c r="I94" s="109"/>
      <c r="J94" s="110"/>
      <c r="K94" s="109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</row>
    <row r="95" spans="2:34">
      <c r="B95" s="100"/>
      <c r="C95" s="107"/>
      <c r="D95" s="108"/>
      <c r="E95" s="108"/>
      <c r="F95" s="109"/>
      <c r="G95" s="109"/>
      <c r="H95" s="109"/>
      <c r="I95" s="109"/>
      <c r="J95" s="110"/>
      <c r="K95" s="109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</row>
    <row r="96" spans="2:34">
      <c r="B96" s="100"/>
      <c r="C96" s="107"/>
      <c r="D96" s="108"/>
      <c r="E96" s="108"/>
      <c r="F96" s="109"/>
      <c r="G96" s="109"/>
      <c r="H96" s="109"/>
      <c r="I96" s="109"/>
      <c r="J96" s="110"/>
      <c r="K96" s="109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</row>
    <row r="97" spans="2:34">
      <c r="B97" s="100"/>
      <c r="C97" s="107"/>
      <c r="D97" s="108"/>
      <c r="E97" s="108"/>
      <c r="F97" s="109"/>
      <c r="G97" s="109"/>
      <c r="H97" s="109"/>
      <c r="I97" s="109"/>
      <c r="J97" s="110"/>
      <c r="K97" s="109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</row>
    <row r="98" spans="2:34">
      <c r="B98" s="100"/>
      <c r="C98" s="107"/>
      <c r="D98" s="108"/>
      <c r="E98" s="108"/>
      <c r="F98" s="109"/>
      <c r="G98" s="109"/>
      <c r="H98" s="109"/>
      <c r="I98" s="109"/>
      <c r="J98" s="110"/>
      <c r="K98" s="109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100"/>
    </row>
    <row r="99" spans="2:34">
      <c r="B99" s="100"/>
      <c r="C99" s="107"/>
      <c r="D99" s="108"/>
      <c r="E99" s="108"/>
      <c r="F99" s="109"/>
      <c r="G99" s="109"/>
      <c r="H99" s="109"/>
      <c r="I99" s="109"/>
      <c r="J99" s="110"/>
      <c r="K99" s="109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</row>
    <row r="100" spans="2:34">
      <c r="B100" s="100"/>
      <c r="C100" s="107"/>
      <c r="D100" s="108"/>
      <c r="E100" s="108"/>
      <c r="F100" s="109"/>
      <c r="G100" s="109"/>
      <c r="H100" s="109"/>
      <c r="I100" s="109"/>
      <c r="J100" s="110"/>
      <c r="K100" s="109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100"/>
    </row>
    <row r="101" spans="2:34">
      <c r="B101" s="100"/>
      <c r="C101" s="107"/>
      <c r="D101" s="108"/>
      <c r="E101" s="108"/>
      <c r="F101" s="109"/>
      <c r="G101" s="109"/>
      <c r="H101" s="109"/>
      <c r="I101" s="109"/>
      <c r="J101" s="110"/>
      <c r="K101" s="109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</row>
    <row r="102" spans="2:34">
      <c r="B102" s="100"/>
      <c r="C102" s="107"/>
      <c r="D102" s="108"/>
      <c r="E102" s="108"/>
      <c r="F102" s="109"/>
      <c r="G102" s="109"/>
      <c r="H102" s="109"/>
      <c r="I102" s="109"/>
      <c r="J102" s="110"/>
      <c r="K102" s="109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100"/>
    </row>
    <row r="103" spans="2:34">
      <c r="B103" s="100"/>
      <c r="C103" s="107"/>
      <c r="D103" s="108"/>
      <c r="E103" s="108"/>
      <c r="F103" s="109"/>
      <c r="G103" s="109"/>
      <c r="H103" s="109"/>
      <c r="I103" s="109"/>
      <c r="J103" s="110"/>
      <c r="K103" s="109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</row>
    <row r="104" spans="2:34">
      <c r="B104" s="100"/>
      <c r="C104" s="107"/>
      <c r="D104" s="108"/>
      <c r="E104" s="108"/>
      <c r="F104" s="109"/>
      <c r="G104" s="109"/>
      <c r="H104" s="109"/>
      <c r="I104" s="109"/>
      <c r="J104" s="110"/>
      <c r="K104" s="109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</row>
    <row r="105" spans="2:34">
      <c r="B105" s="100"/>
      <c r="C105" s="107"/>
      <c r="D105" s="108"/>
      <c r="E105" s="108"/>
      <c r="F105" s="109"/>
      <c r="G105" s="109"/>
      <c r="H105" s="109"/>
      <c r="I105" s="109"/>
      <c r="J105" s="110"/>
      <c r="K105" s="109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</row>
    <row r="106" spans="2:34">
      <c r="B106" s="100"/>
      <c r="C106" s="107"/>
      <c r="D106" s="108"/>
      <c r="E106" s="108"/>
      <c r="F106" s="109"/>
      <c r="G106" s="109"/>
      <c r="H106" s="109"/>
      <c r="I106" s="109"/>
      <c r="J106" s="110"/>
      <c r="K106" s="109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</row>
    <row r="107" spans="2:34">
      <c r="B107" s="100"/>
      <c r="C107" s="107"/>
      <c r="D107" s="108"/>
      <c r="E107" s="108"/>
      <c r="F107" s="109"/>
      <c r="G107" s="109"/>
      <c r="H107" s="109"/>
      <c r="I107" s="109"/>
      <c r="J107" s="110"/>
      <c r="K107" s="109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</row>
    <row r="108" spans="2:34">
      <c r="B108" s="100"/>
      <c r="C108" s="107"/>
      <c r="D108" s="108"/>
      <c r="E108" s="108"/>
      <c r="F108" s="109"/>
      <c r="G108" s="109"/>
      <c r="H108" s="109"/>
      <c r="I108" s="109"/>
      <c r="J108" s="110"/>
      <c r="K108" s="109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</row>
    <row r="109" spans="2:34">
      <c r="B109" s="100"/>
      <c r="C109" s="107"/>
      <c r="D109" s="108"/>
      <c r="E109" s="108"/>
      <c r="F109" s="109"/>
      <c r="G109" s="109"/>
      <c r="H109" s="109"/>
      <c r="I109" s="109"/>
      <c r="J109" s="110"/>
      <c r="K109" s="109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</row>
    <row r="110" spans="2:34">
      <c r="B110" s="100"/>
      <c r="C110" s="107"/>
      <c r="D110" s="108"/>
      <c r="E110" s="108"/>
      <c r="F110" s="109"/>
      <c r="G110" s="109"/>
      <c r="H110" s="109"/>
      <c r="I110" s="109"/>
      <c r="J110" s="110"/>
      <c r="K110" s="109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</row>
    <row r="111" spans="2:34">
      <c r="B111" s="100"/>
      <c r="C111" s="107"/>
      <c r="D111" s="108"/>
      <c r="E111" s="108"/>
      <c r="F111" s="109"/>
      <c r="G111" s="109"/>
      <c r="H111" s="109"/>
      <c r="I111" s="109"/>
      <c r="J111" s="110"/>
      <c r="K111" s="109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</row>
    <row r="112" spans="2:34">
      <c r="B112" s="100"/>
      <c r="C112" s="107"/>
      <c r="D112" s="108"/>
      <c r="E112" s="108"/>
      <c r="F112" s="109"/>
      <c r="G112" s="109"/>
      <c r="H112" s="109"/>
      <c r="I112" s="109"/>
      <c r="J112" s="110"/>
      <c r="K112" s="109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</row>
    <row r="113" spans="2:34">
      <c r="B113" s="100"/>
      <c r="C113" s="107"/>
      <c r="D113" s="108"/>
      <c r="E113" s="108"/>
      <c r="F113" s="109"/>
      <c r="G113" s="109"/>
      <c r="H113" s="109"/>
      <c r="I113" s="109"/>
      <c r="J113" s="110"/>
      <c r="K113" s="109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</row>
    <row r="114" spans="2:34">
      <c r="B114" s="100"/>
      <c r="C114" s="107"/>
      <c r="D114" s="108"/>
      <c r="E114" s="108"/>
      <c r="F114" s="109"/>
      <c r="G114" s="109"/>
      <c r="H114" s="109"/>
      <c r="I114" s="109"/>
      <c r="J114" s="110"/>
      <c r="K114" s="109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</row>
    <row r="115" spans="2:34">
      <c r="B115" s="100"/>
      <c r="C115" s="107"/>
      <c r="D115" s="108"/>
      <c r="E115" s="108"/>
      <c r="F115" s="109"/>
      <c r="G115" s="109"/>
      <c r="H115" s="109"/>
      <c r="I115" s="109"/>
      <c r="J115" s="110"/>
      <c r="K115" s="109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</row>
    <row r="116" spans="2:34">
      <c r="B116" s="100"/>
      <c r="C116" s="107"/>
      <c r="D116" s="108"/>
      <c r="E116" s="108"/>
      <c r="F116" s="109"/>
      <c r="G116" s="109"/>
      <c r="H116" s="109"/>
      <c r="I116" s="109"/>
      <c r="J116" s="110"/>
      <c r="K116" s="109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</row>
    <row r="117" spans="2:34">
      <c r="B117" s="100"/>
      <c r="C117" s="107"/>
      <c r="D117" s="108"/>
      <c r="E117" s="108"/>
      <c r="F117" s="109"/>
      <c r="G117" s="109"/>
      <c r="H117" s="109"/>
      <c r="I117" s="109"/>
      <c r="J117" s="110"/>
      <c r="K117" s="109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</row>
    <row r="118" spans="2:34">
      <c r="B118" s="100"/>
      <c r="C118" s="107"/>
      <c r="D118" s="108"/>
      <c r="E118" s="108"/>
      <c r="F118" s="109"/>
      <c r="G118" s="109"/>
      <c r="H118" s="109"/>
      <c r="I118" s="109"/>
      <c r="J118" s="110"/>
      <c r="K118" s="109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</row>
    <row r="119" spans="2:34">
      <c r="B119" s="100"/>
      <c r="C119" s="107"/>
      <c r="D119" s="108"/>
      <c r="E119" s="108"/>
      <c r="F119" s="109"/>
      <c r="G119" s="109"/>
      <c r="H119" s="109"/>
      <c r="I119" s="109"/>
      <c r="J119" s="110"/>
      <c r="K119" s="109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</row>
    <row r="120" spans="2:34">
      <c r="B120" s="100"/>
      <c r="C120" s="107"/>
      <c r="D120" s="108"/>
      <c r="E120" s="108"/>
      <c r="F120" s="109"/>
      <c r="G120" s="109"/>
      <c r="H120" s="109"/>
      <c r="I120" s="109"/>
      <c r="J120" s="110"/>
      <c r="K120" s="109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</row>
    <row r="121" spans="2:34">
      <c r="B121" s="100"/>
      <c r="C121" s="107"/>
      <c r="D121" s="108"/>
      <c r="E121" s="108"/>
      <c r="F121" s="109"/>
      <c r="G121" s="109"/>
      <c r="H121" s="109"/>
      <c r="I121" s="109"/>
      <c r="J121" s="110"/>
      <c r="K121" s="109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</row>
    <row r="122" spans="2:34">
      <c r="B122" s="100"/>
      <c r="C122" s="107"/>
      <c r="D122" s="108"/>
      <c r="E122" s="108"/>
      <c r="F122" s="109"/>
      <c r="G122" s="109"/>
      <c r="H122" s="109"/>
      <c r="I122" s="109"/>
      <c r="J122" s="110"/>
      <c r="K122" s="109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</row>
    <row r="123" spans="2:34">
      <c r="B123" s="100"/>
      <c r="C123" s="107"/>
      <c r="D123" s="108"/>
      <c r="E123" s="108"/>
      <c r="F123" s="109"/>
      <c r="G123" s="109"/>
      <c r="H123" s="109"/>
      <c r="I123" s="109"/>
      <c r="J123" s="110"/>
      <c r="K123" s="109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</row>
    <row r="124" spans="2:34">
      <c r="B124" s="100"/>
      <c r="C124" s="107"/>
      <c r="D124" s="108"/>
      <c r="E124" s="108"/>
      <c r="F124" s="109"/>
      <c r="G124" s="109"/>
      <c r="H124" s="109"/>
      <c r="I124" s="109"/>
      <c r="J124" s="110"/>
      <c r="K124" s="109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</row>
    <row r="125" spans="2:34">
      <c r="B125" s="100"/>
      <c r="C125" s="107"/>
      <c r="D125" s="108"/>
      <c r="E125" s="108"/>
      <c r="F125" s="109"/>
      <c r="G125" s="109"/>
      <c r="H125" s="109"/>
      <c r="I125" s="109"/>
      <c r="J125" s="110"/>
      <c r="K125" s="109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</row>
    <row r="126" spans="2:34">
      <c r="B126" s="100"/>
      <c r="C126" s="107"/>
      <c r="D126" s="108"/>
      <c r="E126" s="108"/>
      <c r="F126" s="109"/>
      <c r="G126" s="109"/>
      <c r="H126" s="109"/>
      <c r="I126" s="109"/>
      <c r="J126" s="110"/>
      <c r="K126" s="109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</row>
    <row r="127" spans="2:34">
      <c r="B127" s="100"/>
      <c r="C127" s="107"/>
      <c r="D127" s="108"/>
      <c r="E127" s="108"/>
      <c r="F127" s="109"/>
      <c r="G127" s="109"/>
      <c r="H127" s="109"/>
      <c r="I127" s="109"/>
      <c r="J127" s="110"/>
      <c r="K127" s="109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</row>
    <row r="128" spans="2:34">
      <c r="B128" s="100"/>
      <c r="C128" s="107"/>
      <c r="D128" s="108"/>
      <c r="E128" s="108"/>
      <c r="F128" s="109"/>
      <c r="G128" s="109"/>
      <c r="H128" s="109"/>
      <c r="I128" s="109"/>
      <c r="J128" s="110"/>
      <c r="K128" s="109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</row>
    <row r="129" spans="2:34">
      <c r="B129" s="100"/>
      <c r="C129" s="107"/>
      <c r="D129" s="108"/>
      <c r="E129" s="108"/>
      <c r="F129" s="109"/>
      <c r="G129" s="109"/>
      <c r="H129" s="109"/>
      <c r="I129" s="109"/>
      <c r="J129" s="110"/>
      <c r="K129" s="109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</row>
    <row r="130" spans="2:34">
      <c r="B130" s="100"/>
      <c r="C130" s="107"/>
      <c r="D130" s="108"/>
      <c r="E130" s="108"/>
      <c r="F130" s="109"/>
      <c r="G130" s="109"/>
      <c r="H130" s="109"/>
      <c r="I130" s="109"/>
      <c r="J130" s="110"/>
      <c r="K130" s="109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</row>
    <row r="131" spans="2:34">
      <c r="B131" s="100"/>
      <c r="C131" s="107"/>
      <c r="D131" s="108"/>
      <c r="E131" s="108"/>
      <c r="F131" s="109"/>
      <c r="G131" s="109"/>
      <c r="H131" s="109"/>
      <c r="I131" s="109"/>
      <c r="J131" s="110"/>
      <c r="K131" s="109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</row>
    <row r="132" spans="2:34">
      <c r="B132" s="100"/>
      <c r="C132" s="107"/>
      <c r="D132" s="108"/>
      <c r="E132" s="108"/>
      <c r="F132" s="109"/>
      <c r="G132" s="109"/>
      <c r="H132" s="109"/>
      <c r="I132" s="109"/>
      <c r="J132" s="110"/>
      <c r="K132" s="109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</row>
    <row r="133" spans="2:34">
      <c r="B133" s="100"/>
      <c r="C133" s="107"/>
      <c r="D133" s="108"/>
      <c r="E133" s="108"/>
      <c r="F133" s="109"/>
      <c r="G133" s="109"/>
      <c r="H133" s="109"/>
      <c r="I133" s="109"/>
      <c r="J133" s="110"/>
      <c r="K133" s="109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</row>
    <row r="134" spans="2:34">
      <c r="B134" s="100"/>
      <c r="C134" s="107"/>
      <c r="D134" s="108"/>
      <c r="E134" s="108"/>
      <c r="F134" s="109"/>
      <c r="G134" s="109"/>
      <c r="H134" s="109"/>
      <c r="I134" s="109"/>
      <c r="J134" s="110"/>
      <c r="K134" s="109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</row>
    <row r="135" spans="2:34">
      <c r="B135" s="100"/>
      <c r="C135" s="107"/>
      <c r="D135" s="108"/>
      <c r="E135" s="108"/>
      <c r="F135" s="109"/>
      <c r="G135" s="109"/>
      <c r="H135" s="109"/>
      <c r="I135" s="109"/>
      <c r="J135" s="110"/>
      <c r="K135" s="109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</row>
    <row r="136" spans="2:34">
      <c r="B136" s="100"/>
      <c r="C136" s="107"/>
      <c r="D136" s="108"/>
      <c r="E136" s="108"/>
      <c r="F136" s="109"/>
      <c r="G136" s="109"/>
      <c r="H136" s="109"/>
      <c r="I136" s="109"/>
      <c r="J136" s="110"/>
      <c r="K136" s="109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</row>
    <row r="137" spans="2:34">
      <c r="B137" s="100"/>
      <c r="C137" s="107"/>
      <c r="D137" s="108"/>
      <c r="E137" s="108"/>
      <c r="F137" s="109"/>
      <c r="G137" s="109"/>
      <c r="H137" s="109"/>
      <c r="I137" s="109"/>
      <c r="J137" s="110"/>
      <c r="K137" s="109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</row>
    <row r="138" spans="2:34">
      <c r="B138" s="100"/>
      <c r="C138" s="107"/>
      <c r="D138" s="108"/>
      <c r="E138" s="108"/>
      <c r="F138" s="109"/>
      <c r="G138" s="109"/>
      <c r="H138" s="109"/>
      <c r="I138" s="109"/>
      <c r="J138" s="110"/>
      <c r="K138" s="109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</row>
    <row r="139" spans="2:34">
      <c r="B139" s="100"/>
      <c r="C139" s="107"/>
      <c r="D139" s="108"/>
      <c r="E139" s="108"/>
      <c r="F139" s="109"/>
      <c r="G139" s="109"/>
      <c r="H139" s="109"/>
      <c r="I139" s="109"/>
      <c r="J139" s="110"/>
      <c r="K139" s="109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</row>
    <row r="140" spans="2:34">
      <c r="B140" s="100"/>
      <c r="C140" s="107"/>
      <c r="D140" s="108"/>
      <c r="E140" s="108"/>
      <c r="F140" s="109"/>
      <c r="G140" s="109"/>
      <c r="H140" s="109"/>
      <c r="I140" s="109"/>
      <c r="J140" s="110"/>
      <c r="K140" s="109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</row>
    <row r="141" spans="2:34">
      <c r="B141" s="100"/>
      <c r="C141" s="107"/>
      <c r="D141" s="108"/>
      <c r="E141" s="108"/>
      <c r="F141" s="109"/>
      <c r="G141" s="109"/>
      <c r="H141" s="109"/>
      <c r="I141" s="109"/>
      <c r="J141" s="110"/>
      <c r="K141" s="109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</row>
    <row r="142" spans="2:34">
      <c r="B142" s="100"/>
      <c r="C142" s="107"/>
      <c r="D142" s="108"/>
      <c r="E142" s="108"/>
      <c r="F142" s="109"/>
      <c r="G142" s="109"/>
      <c r="H142" s="109"/>
      <c r="I142" s="109"/>
      <c r="J142" s="110"/>
      <c r="K142" s="109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</row>
    <row r="143" spans="2:34">
      <c r="B143" s="100"/>
      <c r="C143" s="107"/>
      <c r="D143" s="108"/>
      <c r="E143" s="108"/>
      <c r="F143" s="109"/>
      <c r="G143" s="109"/>
      <c r="H143" s="109"/>
      <c r="I143" s="109"/>
      <c r="J143" s="110"/>
      <c r="K143" s="109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</row>
    <row r="144" spans="2:34">
      <c r="B144" s="100"/>
      <c r="C144" s="107"/>
      <c r="D144" s="108"/>
      <c r="E144" s="108"/>
      <c r="F144" s="109"/>
      <c r="G144" s="109"/>
      <c r="H144" s="109"/>
      <c r="I144" s="109"/>
      <c r="J144" s="110"/>
      <c r="K144" s="109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</row>
    <row r="145" spans="2:34">
      <c r="B145" s="100"/>
      <c r="C145" s="107"/>
      <c r="D145" s="108"/>
      <c r="E145" s="108"/>
      <c r="F145" s="109"/>
      <c r="G145" s="109"/>
      <c r="H145" s="109"/>
      <c r="I145" s="109"/>
      <c r="J145" s="110"/>
      <c r="K145" s="109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</row>
    <row r="146" spans="2:34">
      <c r="B146" s="100"/>
      <c r="C146" s="107"/>
      <c r="D146" s="108"/>
      <c r="E146" s="108"/>
      <c r="F146" s="109"/>
      <c r="G146" s="109"/>
      <c r="H146" s="109"/>
      <c r="I146" s="109"/>
      <c r="J146" s="110"/>
      <c r="K146" s="109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</row>
    <row r="147" spans="2:34">
      <c r="B147" s="100"/>
      <c r="C147" s="107"/>
      <c r="D147" s="108"/>
      <c r="E147" s="108"/>
      <c r="F147" s="109"/>
      <c r="G147" s="109"/>
      <c r="H147" s="109"/>
      <c r="I147" s="109"/>
      <c r="J147" s="110"/>
      <c r="K147" s="109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</row>
    <row r="148" spans="2:34">
      <c r="B148" s="100"/>
      <c r="C148" s="107"/>
      <c r="D148" s="108"/>
      <c r="E148" s="108"/>
      <c r="F148" s="109"/>
      <c r="G148" s="109"/>
      <c r="H148" s="109"/>
      <c r="I148" s="109"/>
      <c r="J148" s="110"/>
      <c r="K148" s="109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</row>
    <row r="149" spans="2:34">
      <c r="B149" s="100"/>
      <c r="C149" s="107"/>
      <c r="D149" s="108"/>
      <c r="E149" s="108"/>
      <c r="F149" s="109"/>
      <c r="G149" s="109"/>
      <c r="H149" s="109"/>
      <c r="I149" s="109"/>
      <c r="J149" s="110"/>
      <c r="K149" s="109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</row>
    <row r="150" spans="2:34">
      <c r="B150" s="100"/>
      <c r="C150" s="107"/>
      <c r="D150" s="108"/>
      <c r="E150" s="108"/>
      <c r="F150" s="109"/>
      <c r="G150" s="109"/>
      <c r="H150" s="109"/>
      <c r="I150" s="109"/>
      <c r="J150" s="110"/>
      <c r="K150" s="109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</row>
    <row r="151" spans="2:34">
      <c r="B151" s="100"/>
      <c r="C151" s="107"/>
      <c r="D151" s="108"/>
      <c r="E151" s="108"/>
      <c r="F151" s="109"/>
      <c r="G151" s="109"/>
      <c r="H151" s="109"/>
      <c r="I151" s="109"/>
      <c r="J151" s="110"/>
      <c r="K151" s="109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</row>
    <row r="152" spans="2:34">
      <c r="B152" s="100"/>
      <c r="C152" s="107"/>
      <c r="D152" s="108"/>
      <c r="E152" s="108"/>
      <c r="F152" s="109"/>
      <c r="G152" s="109"/>
      <c r="H152" s="109"/>
      <c r="I152" s="109"/>
      <c r="J152" s="110"/>
      <c r="K152" s="109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</row>
    <row r="153" spans="2:34">
      <c r="B153" s="100"/>
      <c r="C153" s="107"/>
      <c r="D153" s="108"/>
      <c r="E153" s="108"/>
      <c r="F153" s="109"/>
      <c r="G153" s="109"/>
      <c r="H153" s="109"/>
      <c r="I153" s="109"/>
      <c r="J153" s="110"/>
      <c r="K153" s="109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</row>
    <row r="154" spans="2:34">
      <c r="B154" s="100"/>
      <c r="C154" s="107"/>
      <c r="D154" s="108"/>
      <c r="E154" s="108"/>
      <c r="F154" s="109"/>
      <c r="G154" s="109"/>
      <c r="H154" s="109"/>
      <c r="I154" s="109"/>
      <c r="J154" s="110"/>
      <c r="K154" s="109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</row>
    <row r="155" spans="2:34">
      <c r="B155" s="100"/>
      <c r="C155" s="107"/>
      <c r="D155" s="108"/>
      <c r="E155" s="108"/>
      <c r="F155" s="109"/>
      <c r="G155" s="109"/>
      <c r="H155" s="109"/>
      <c r="I155" s="109"/>
      <c r="J155" s="110"/>
      <c r="K155" s="109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</row>
    <row r="156" spans="2:34">
      <c r="B156" s="100"/>
      <c r="C156" s="107"/>
      <c r="D156" s="108"/>
      <c r="E156" s="108"/>
      <c r="F156" s="109"/>
      <c r="G156" s="109"/>
      <c r="H156" s="109"/>
      <c r="I156" s="109"/>
      <c r="J156" s="110"/>
      <c r="K156" s="109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</row>
    <row r="157" spans="2:34">
      <c r="B157" s="100"/>
      <c r="C157" s="107"/>
      <c r="D157" s="108"/>
      <c r="E157" s="108"/>
      <c r="F157" s="109"/>
      <c r="G157" s="109"/>
      <c r="H157" s="109"/>
      <c r="I157" s="109"/>
      <c r="J157" s="110"/>
      <c r="K157" s="109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</row>
    <row r="158" spans="2:34">
      <c r="B158" s="100"/>
      <c r="C158" s="107"/>
      <c r="D158" s="108"/>
      <c r="E158" s="108"/>
      <c r="F158" s="109"/>
      <c r="G158" s="109"/>
      <c r="H158" s="109"/>
      <c r="I158" s="109"/>
      <c r="J158" s="110"/>
      <c r="K158" s="109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</row>
    <row r="159" spans="2:34">
      <c r="B159" s="100"/>
      <c r="C159" s="107"/>
      <c r="D159" s="108"/>
      <c r="E159" s="108"/>
      <c r="F159" s="109"/>
      <c r="G159" s="109"/>
      <c r="H159" s="109"/>
      <c r="I159" s="109"/>
      <c r="J159" s="110"/>
      <c r="K159" s="109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</row>
    <row r="160" spans="2:34">
      <c r="B160" s="100"/>
      <c r="C160" s="107"/>
      <c r="D160" s="108"/>
      <c r="E160" s="108"/>
      <c r="F160" s="109"/>
      <c r="G160" s="109"/>
      <c r="H160" s="109"/>
      <c r="I160" s="109"/>
      <c r="J160" s="110"/>
      <c r="K160" s="109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</row>
    <row r="161" spans="2:34">
      <c r="B161" s="100"/>
      <c r="C161" s="107"/>
      <c r="D161" s="108"/>
      <c r="E161" s="108"/>
      <c r="F161" s="109"/>
      <c r="G161" s="109"/>
      <c r="H161" s="109"/>
      <c r="I161" s="109"/>
      <c r="J161" s="110"/>
      <c r="K161" s="109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</row>
    <row r="162" spans="2:34">
      <c r="B162" s="100"/>
      <c r="C162" s="107"/>
      <c r="D162" s="108"/>
      <c r="E162" s="108"/>
      <c r="F162" s="109"/>
      <c r="G162" s="109"/>
      <c r="H162" s="109"/>
      <c r="I162" s="109"/>
      <c r="J162" s="110"/>
      <c r="K162" s="109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</row>
    <row r="163" spans="2:34">
      <c r="B163" s="100"/>
      <c r="C163" s="107"/>
      <c r="D163" s="108"/>
      <c r="E163" s="108"/>
      <c r="F163" s="109"/>
      <c r="G163" s="109"/>
      <c r="H163" s="109"/>
      <c r="I163" s="109"/>
      <c r="J163" s="110"/>
      <c r="K163" s="109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</row>
    <row r="164" spans="2:34">
      <c r="B164" s="100"/>
      <c r="C164" s="107"/>
      <c r="D164" s="108"/>
      <c r="E164" s="108"/>
      <c r="F164" s="109"/>
      <c r="G164" s="109"/>
      <c r="H164" s="109"/>
      <c r="I164" s="109"/>
      <c r="J164" s="110"/>
      <c r="K164" s="109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</row>
    <row r="165" spans="2:34">
      <c r="B165" s="100"/>
      <c r="C165" s="107"/>
      <c r="D165" s="108"/>
      <c r="E165" s="108"/>
      <c r="F165" s="109"/>
      <c r="G165" s="109"/>
      <c r="H165" s="109"/>
      <c r="I165" s="109"/>
      <c r="J165" s="110"/>
      <c r="K165" s="109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</row>
    <row r="166" spans="2:34">
      <c r="B166" s="100"/>
      <c r="C166" s="107"/>
      <c r="D166" s="108"/>
      <c r="E166" s="108"/>
      <c r="F166" s="109"/>
      <c r="G166" s="109"/>
      <c r="H166" s="109"/>
      <c r="I166" s="109"/>
      <c r="J166" s="110"/>
      <c r="K166" s="109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</row>
    <row r="167" spans="2:34">
      <c r="B167" s="100"/>
      <c r="C167" s="107"/>
      <c r="D167" s="108"/>
      <c r="E167" s="108"/>
      <c r="F167" s="109"/>
      <c r="G167" s="109"/>
      <c r="H167" s="109"/>
      <c r="I167" s="109"/>
      <c r="J167" s="110"/>
      <c r="K167" s="109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</row>
    <row r="168" spans="2:34">
      <c r="B168" s="100"/>
      <c r="C168" s="107"/>
      <c r="D168" s="108"/>
      <c r="E168" s="108"/>
      <c r="F168" s="109"/>
      <c r="G168" s="109"/>
      <c r="H168" s="109"/>
      <c r="I168" s="109"/>
      <c r="J168" s="110"/>
      <c r="K168" s="109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</row>
    <row r="169" spans="2:34">
      <c r="B169" s="100"/>
      <c r="C169" s="107"/>
      <c r="D169" s="108"/>
      <c r="E169" s="108"/>
      <c r="F169" s="109"/>
      <c r="G169" s="109"/>
      <c r="H169" s="109"/>
      <c r="I169" s="109"/>
      <c r="J169" s="110"/>
      <c r="K169" s="109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</row>
    <row r="170" spans="2:34">
      <c r="B170" s="100"/>
      <c r="C170" s="107"/>
      <c r="D170" s="108"/>
      <c r="E170" s="108"/>
      <c r="F170" s="109"/>
      <c r="G170" s="109"/>
      <c r="H170" s="109"/>
      <c r="I170" s="109"/>
      <c r="J170" s="110"/>
      <c r="K170" s="109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</row>
    <row r="171" spans="2:34">
      <c r="B171" s="100"/>
      <c r="C171" s="107"/>
      <c r="D171" s="108"/>
      <c r="E171" s="108"/>
      <c r="F171" s="109"/>
      <c r="G171" s="109"/>
      <c r="H171" s="109"/>
      <c r="I171" s="109"/>
      <c r="J171" s="110"/>
      <c r="K171" s="109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</row>
    <row r="172" spans="2:34">
      <c r="B172" s="100"/>
      <c r="C172" s="107"/>
      <c r="D172" s="108"/>
      <c r="E172" s="108"/>
      <c r="F172" s="109"/>
      <c r="G172" s="109"/>
      <c r="H172" s="109"/>
      <c r="I172" s="109"/>
      <c r="J172" s="110"/>
      <c r="K172" s="109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</row>
    <row r="173" spans="2:34">
      <c r="B173" s="100"/>
      <c r="C173" s="107"/>
      <c r="D173" s="108"/>
      <c r="E173" s="108"/>
      <c r="F173" s="109"/>
      <c r="G173" s="109"/>
      <c r="H173" s="109"/>
      <c r="I173" s="109"/>
      <c r="J173" s="110"/>
      <c r="K173" s="109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</row>
    <row r="174" spans="2:34">
      <c r="B174" s="100"/>
      <c r="C174" s="107"/>
      <c r="D174" s="108"/>
      <c r="E174" s="108"/>
      <c r="F174" s="109"/>
      <c r="G174" s="109"/>
      <c r="H174" s="109"/>
      <c r="I174" s="109"/>
      <c r="J174" s="110"/>
      <c r="K174" s="109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</row>
    <row r="175" spans="2:34">
      <c r="B175" s="100"/>
      <c r="C175" s="107"/>
      <c r="D175" s="108"/>
      <c r="E175" s="108"/>
      <c r="F175" s="109"/>
      <c r="G175" s="109"/>
      <c r="H175" s="109"/>
      <c r="I175" s="109"/>
      <c r="J175" s="110"/>
      <c r="K175" s="109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</row>
    <row r="176" spans="2:34">
      <c r="B176" s="100"/>
      <c r="C176" s="107"/>
      <c r="D176" s="108"/>
      <c r="E176" s="108"/>
      <c r="F176" s="109"/>
      <c r="G176" s="109"/>
      <c r="H176" s="109"/>
      <c r="I176" s="109"/>
      <c r="J176" s="110"/>
      <c r="K176" s="109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</row>
    <row r="177" spans="2:34">
      <c r="B177" s="100"/>
      <c r="C177" s="107"/>
      <c r="D177" s="108"/>
      <c r="E177" s="108"/>
      <c r="F177" s="109"/>
      <c r="G177" s="109"/>
      <c r="H177" s="109"/>
      <c r="I177" s="109"/>
      <c r="J177" s="110"/>
      <c r="K177" s="109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</row>
    <row r="178" spans="2:34">
      <c r="B178" s="100"/>
      <c r="C178" s="107"/>
      <c r="D178" s="108"/>
      <c r="E178" s="108"/>
      <c r="F178" s="109"/>
      <c r="G178" s="109"/>
      <c r="H178" s="109"/>
      <c r="I178" s="109"/>
      <c r="J178" s="110"/>
      <c r="K178" s="109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</row>
    <row r="179" spans="2:34">
      <c r="B179" s="100"/>
      <c r="C179" s="107"/>
      <c r="D179" s="108"/>
      <c r="E179" s="108"/>
      <c r="F179" s="109"/>
      <c r="G179" s="109"/>
      <c r="H179" s="109"/>
      <c r="I179" s="109"/>
      <c r="J179" s="110"/>
      <c r="K179" s="109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</row>
    <row r="180" spans="2:34">
      <c r="B180" s="100"/>
      <c r="C180" s="107"/>
      <c r="D180" s="108"/>
      <c r="E180" s="108"/>
      <c r="F180" s="109"/>
      <c r="G180" s="109"/>
      <c r="H180" s="109"/>
      <c r="I180" s="109"/>
      <c r="J180" s="110"/>
      <c r="K180" s="109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</row>
    <row r="181" spans="2:34">
      <c r="B181" s="100"/>
      <c r="C181" s="107"/>
      <c r="D181" s="108"/>
      <c r="E181" s="108"/>
      <c r="F181" s="109"/>
      <c r="G181" s="109"/>
      <c r="H181" s="109"/>
      <c r="I181" s="109"/>
      <c r="J181" s="110"/>
      <c r="K181" s="109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</row>
    <row r="182" spans="2:34">
      <c r="B182" s="100"/>
      <c r="C182" s="107"/>
      <c r="D182" s="108"/>
      <c r="E182" s="108"/>
      <c r="F182" s="109"/>
      <c r="G182" s="109"/>
      <c r="H182" s="109"/>
      <c r="I182" s="109"/>
      <c r="J182" s="110"/>
      <c r="K182" s="109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</row>
    <row r="183" spans="2:34">
      <c r="B183" s="100"/>
      <c r="C183" s="107"/>
      <c r="D183" s="108"/>
      <c r="E183" s="108"/>
      <c r="F183" s="109"/>
      <c r="G183" s="109"/>
      <c r="H183" s="109"/>
      <c r="I183" s="109"/>
      <c r="J183" s="110"/>
      <c r="K183" s="109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</row>
    <row r="184" spans="2:34">
      <c r="B184" s="100"/>
      <c r="C184" s="107"/>
      <c r="D184" s="108"/>
      <c r="E184" s="108"/>
      <c r="F184" s="109"/>
      <c r="G184" s="109"/>
      <c r="H184" s="109"/>
      <c r="I184" s="109"/>
      <c r="J184" s="110"/>
      <c r="K184" s="109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</row>
    <row r="185" spans="2:34">
      <c r="B185" s="100"/>
      <c r="C185" s="107"/>
      <c r="D185" s="108"/>
      <c r="E185" s="108"/>
      <c r="F185" s="109"/>
      <c r="G185" s="109"/>
      <c r="H185" s="109"/>
      <c r="I185" s="109"/>
      <c r="J185" s="110"/>
      <c r="K185" s="109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</row>
    <row r="186" spans="2:34">
      <c r="B186" s="100"/>
      <c r="C186" s="107"/>
      <c r="D186" s="108"/>
      <c r="E186" s="108"/>
      <c r="F186" s="109"/>
      <c r="G186" s="109"/>
      <c r="H186" s="109"/>
      <c r="I186" s="109"/>
      <c r="J186" s="110"/>
      <c r="K186" s="109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</row>
    <row r="187" spans="2:34">
      <c r="B187" s="100"/>
      <c r="C187" s="107"/>
      <c r="D187" s="108"/>
      <c r="E187" s="108"/>
      <c r="F187" s="109"/>
      <c r="G187" s="109"/>
      <c r="H187" s="109"/>
      <c r="I187" s="109"/>
      <c r="J187" s="110"/>
      <c r="K187" s="109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</row>
    <row r="188" spans="2:34">
      <c r="B188" s="100"/>
      <c r="C188" s="107"/>
      <c r="D188" s="108"/>
      <c r="E188" s="108"/>
      <c r="F188" s="109"/>
      <c r="G188" s="109"/>
      <c r="H188" s="109"/>
      <c r="I188" s="109"/>
      <c r="J188" s="110"/>
      <c r="K188" s="109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</row>
    <row r="189" spans="2:34">
      <c r="B189" s="100"/>
      <c r="C189" s="107"/>
      <c r="D189" s="108"/>
      <c r="E189" s="108"/>
      <c r="F189" s="109"/>
      <c r="G189" s="109"/>
      <c r="H189" s="109"/>
      <c r="I189" s="109"/>
      <c r="J189" s="110"/>
      <c r="K189" s="109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</row>
    <row r="190" spans="2:34">
      <c r="B190" s="100"/>
      <c r="C190" s="107"/>
      <c r="D190" s="108"/>
      <c r="E190" s="108"/>
      <c r="F190" s="109"/>
      <c r="G190" s="109"/>
      <c r="H190" s="109"/>
      <c r="I190" s="109"/>
      <c r="J190" s="110"/>
      <c r="K190" s="109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</row>
    <row r="191" spans="2:34">
      <c r="B191" s="100"/>
      <c r="C191" s="107"/>
      <c r="D191" s="108"/>
      <c r="E191" s="108"/>
      <c r="F191" s="109"/>
      <c r="G191" s="109"/>
      <c r="H191" s="109"/>
      <c r="I191" s="109"/>
      <c r="J191" s="110"/>
      <c r="K191" s="109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</row>
    <row r="192" spans="2:34">
      <c r="B192" s="100"/>
      <c r="C192" s="107"/>
      <c r="D192" s="108"/>
      <c r="E192" s="108"/>
      <c r="F192" s="109"/>
      <c r="G192" s="109"/>
      <c r="H192" s="109"/>
      <c r="I192" s="109"/>
      <c r="J192" s="110"/>
      <c r="K192" s="109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</row>
    <row r="193" spans="2:34">
      <c r="B193" s="100"/>
      <c r="C193" s="107"/>
      <c r="D193" s="108"/>
      <c r="E193" s="108"/>
      <c r="F193" s="109"/>
      <c r="G193" s="109"/>
      <c r="H193" s="109"/>
      <c r="I193" s="109"/>
      <c r="J193" s="110"/>
      <c r="K193" s="109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</row>
    <row r="194" spans="2:34">
      <c r="B194" s="100"/>
      <c r="C194" s="107"/>
      <c r="D194" s="108"/>
      <c r="E194" s="108"/>
      <c r="F194" s="109"/>
      <c r="G194" s="109"/>
      <c r="H194" s="109"/>
      <c r="I194" s="109"/>
      <c r="J194" s="110"/>
      <c r="K194" s="109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</row>
    <row r="195" spans="2:34">
      <c r="B195" s="100"/>
      <c r="C195" s="107"/>
      <c r="D195" s="108"/>
      <c r="E195" s="108"/>
      <c r="F195" s="109"/>
      <c r="G195" s="109"/>
      <c r="H195" s="109"/>
      <c r="I195" s="109"/>
      <c r="J195" s="110"/>
      <c r="K195" s="109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</row>
    <row r="196" spans="2:34">
      <c r="B196" s="100"/>
      <c r="C196" s="107"/>
      <c r="D196" s="108"/>
      <c r="E196" s="108"/>
      <c r="F196" s="109"/>
      <c r="G196" s="109"/>
      <c r="H196" s="109"/>
      <c r="I196" s="109"/>
      <c r="J196" s="110"/>
      <c r="K196" s="109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</row>
    <row r="197" spans="2:34">
      <c r="B197" s="100"/>
      <c r="C197" s="107"/>
      <c r="D197" s="108"/>
      <c r="E197" s="108"/>
      <c r="F197" s="109"/>
      <c r="G197" s="109"/>
      <c r="H197" s="109"/>
      <c r="I197" s="109"/>
      <c r="J197" s="110"/>
      <c r="K197" s="109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</row>
    <row r="198" spans="2:34">
      <c r="B198" s="100"/>
      <c r="C198" s="107"/>
      <c r="D198" s="108"/>
      <c r="E198" s="108"/>
      <c r="F198" s="109"/>
      <c r="G198" s="109"/>
      <c r="H198" s="109"/>
      <c r="I198" s="109"/>
      <c r="J198" s="110"/>
      <c r="K198" s="109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  <c r="AE198" s="100"/>
      <c r="AF198" s="100"/>
      <c r="AG198" s="100"/>
      <c r="AH198" s="100"/>
    </row>
    <row r="199" spans="2:34">
      <c r="B199" s="100"/>
      <c r="C199" s="107"/>
      <c r="D199" s="108"/>
      <c r="E199" s="108"/>
      <c r="F199" s="109"/>
      <c r="G199" s="109"/>
      <c r="H199" s="109"/>
      <c r="I199" s="109"/>
      <c r="J199" s="110"/>
      <c r="K199" s="109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</row>
    <row r="200" spans="2:34">
      <c r="B200" s="100"/>
      <c r="C200" s="107"/>
      <c r="D200" s="108"/>
      <c r="E200" s="108"/>
      <c r="F200" s="109"/>
      <c r="G200" s="109"/>
      <c r="H200" s="109"/>
      <c r="I200" s="109"/>
      <c r="J200" s="110"/>
      <c r="K200" s="109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</row>
    <row r="201" spans="2:34">
      <c r="B201" s="100"/>
      <c r="C201" s="107"/>
      <c r="D201" s="108"/>
      <c r="E201" s="108"/>
      <c r="F201" s="109"/>
      <c r="G201" s="109"/>
      <c r="H201" s="109"/>
      <c r="I201" s="109"/>
      <c r="J201" s="110"/>
      <c r="K201" s="109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</row>
    <row r="202" spans="2:34">
      <c r="B202" s="100"/>
      <c r="C202" s="107"/>
      <c r="D202" s="108"/>
      <c r="E202" s="108"/>
      <c r="F202" s="109"/>
      <c r="G202" s="109"/>
      <c r="H202" s="109"/>
      <c r="I202" s="109"/>
      <c r="J202" s="110"/>
      <c r="K202" s="109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</row>
    <row r="203" spans="2:34">
      <c r="B203" s="100"/>
      <c r="C203" s="107"/>
      <c r="D203" s="108"/>
      <c r="E203" s="108"/>
      <c r="F203" s="109"/>
      <c r="G203" s="109"/>
      <c r="H203" s="109"/>
      <c r="I203" s="109"/>
      <c r="J203" s="110"/>
      <c r="K203" s="109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</row>
    <row r="204" spans="2:34">
      <c r="B204" s="100"/>
      <c r="C204" s="107"/>
      <c r="D204" s="108"/>
      <c r="E204" s="108"/>
      <c r="F204" s="109"/>
      <c r="G204" s="109"/>
      <c r="H204" s="109"/>
      <c r="I204" s="109"/>
      <c r="J204" s="110"/>
      <c r="K204" s="109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</row>
    <row r="205" spans="2:34">
      <c r="B205" s="100"/>
      <c r="C205" s="107"/>
      <c r="D205" s="108"/>
      <c r="E205" s="108"/>
      <c r="F205" s="109"/>
      <c r="G205" s="109"/>
      <c r="H205" s="109"/>
      <c r="I205" s="109"/>
      <c r="J205" s="110"/>
      <c r="K205" s="109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</row>
    <row r="206" spans="2:34">
      <c r="B206" s="100"/>
      <c r="C206" s="107"/>
      <c r="D206" s="108"/>
      <c r="E206" s="108"/>
      <c r="F206" s="109"/>
      <c r="G206" s="109"/>
      <c r="H206" s="109"/>
      <c r="I206" s="109"/>
      <c r="J206" s="110"/>
      <c r="K206" s="109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</row>
    <row r="207" spans="2:34">
      <c r="B207" s="100"/>
      <c r="C207" s="107"/>
      <c r="D207" s="108"/>
      <c r="E207" s="108"/>
      <c r="F207" s="109"/>
      <c r="G207" s="109"/>
      <c r="H207" s="109"/>
      <c r="I207" s="109"/>
      <c r="J207" s="110"/>
      <c r="K207" s="109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  <c r="AE207" s="100"/>
      <c r="AF207" s="100"/>
      <c r="AG207" s="100"/>
      <c r="AH207" s="100"/>
    </row>
    <row r="208" spans="2:34">
      <c r="B208" s="100"/>
      <c r="C208" s="107"/>
      <c r="D208" s="108"/>
      <c r="E208" s="108"/>
      <c r="F208" s="109"/>
      <c r="G208" s="109"/>
      <c r="H208" s="109"/>
      <c r="I208" s="109"/>
      <c r="J208" s="110"/>
      <c r="K208" s="109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</row>
    <row r="209" spans="2:34">
      <c r="B209" s="100"/>
      <c r="C209" s="107"/>
      <c r="D209" s="108"/>
      <c r="E209" s="108"/>
      <c r="F209" s="109"/>
      <c r="G209" s="109"/>
      <c r="H209" s="109"/>
      <c r="I209" s="109"/>
      <c r="J209" s="110"/>
      <c r="K209" s="109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</row>
    <row r="210" spans="2:34">
      <c r="B210" s="100"/>
      <c r="C210" s="107"/>
      <c r="D210" s="108"/>
      <c r="E210" s="108"/>
      <c r="F210" s="109"/>
      <c r="G210" s="109"/>
      <c r="H210" s="109"/>
      <c r="I210" s="109"/>
      <c r="J210" s="110"/>
      <c r="K210" s="109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</row>
    <row r="211" spans="2:34">
      <c r="B211" s="100"/>
      <c r="C211" s="107"/>
      <c r="D211" s="108"/>
      <c r="E211" s="108"/>
      <c r="F211" s="109"/>
      <c r="G211" s="109"/>
      <c r="H211" s="109"/>
      <c r="I211" s="109"/>
      <c r="J211" s="110"/>
      <c r="K211" s="109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</row>
    <row r="212" spans="2:34">
      <c r="B212" s="100"/>
      <c r="C212" s="107"/>
      <c r="D212" s="108"/>
      <c r="E212" s="108"/>
      <c r="F212" s="109"/>
      <c r="G212" s="109"/>
      <c r="H212" s="109"/>
      <c r="I212" s="109"/>
      <c r="J212" s="110"/>
      <c r="K212" s="109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</row>
    <row r="213" spans="2:34">
      <c r="B213" s="100"/>
      <c r="C213" s="107"/>
      <c r="D213" s="108"/>
      <c r="E213" s="108"/>
      <c r="F213" s="109"/>
      <c r="G213" s="109"/>
      <c r="H213" s="109"/>
      <c r="I213" s="109"/>
      <c r="J213" s="110"/>
      <c r="K213" s="109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</row>
    <row r="214" spans="2:34">
      <c r="B214" s="100"/>
      <c r="C214" s="107"/>
      <c r="D214" s="108"/>
      <c r="E214" s="108"/>
      <c r="F214" s="109"/>
      <c r="G214" s="109"/>
      <c r="H214" s="109"/>
      <c r="I214" s="109"/>
      <c r="J214" s="110"/>
      <c r="K214" s="109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</row>
    <row r="215" spans="2:34">
      <c r="B215" s="100"/>
      <c r="C215" s="107"/>
      <c r="D215" s="108"/>
      <c r="E215" s="108"/>
      <c r="F215" s="109"/>
      <c r="G215" s="109"/>
      <c r="H215" s="109"/>
      <c r="I215" s="109"/>
      <c r="J215" s="110"/>
      <c r="K215" s="109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</row>
    <row r="216" spans="2:34">
      <c r="B216" s="100"/>
      <c r="C216" s="107"/>
      <c r="D216" s="108"/>
      <c r="E216" s="108"/>
      <c r="F216" s="109"/>
      <c r="G216" s="109"/>
      <c r="H216" s="109"/>
      <c r="I216" s="109"/>
      <c r="J216" s="110"/>
      <c r="K216" s="109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100"/>
      <c r="AG216" s="100"/>
      <c r="AH216" s="100"/>
    </row>
    <row r="217" spans="2:34">
      <c r="B217" s="100"/>
      <c r="C217" s="107"/>
      <c r="D217" s="108"/>
      <c r="E217" s="108"/>
      <c r="F217" s="109"/>
      <c r="G217" s="109"/>
      <c r="H217" s="109"/>
      <c r="I217" s="109"/>
      <c r="J217" s="110"/>
      <c r="K217" s="109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</row>
    <row r="218" spans="2:34">
      <c r="B218" s="100"/>
      <c r="C218" s="107"/>
      <c r="D218" s="108"/>
      <c r="E218" s="108"/>
      <c r="F218" s="109"/>
      <c r="G218" s="109"/>
      <c r="H218" s="109"/>
      <c r="I218" s="109"/>
      <c r="J218" s="110"/>
      <c r="K218" s="109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</row>
    <row r="219" spans="2:34">
      <c r="B219" s="100"/>
      <c r="C219" s="107"/>
      <c r="D219" s="108"/>
      <c r="E219" s="108"/>
      <c r="F219" s="109"/>
      <c r="G219" s="109"/>
      <c r="H219" s="109"/>
      <c r="I219" s="109"/>
      <c r="J219" s="110"/>
      <c r="K219" s="109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  <c r="AE219" s="100"/>
      <c r="AF219" s="100"/>
      <c r="AG219" s="100"/>
      <c r="AH219" s="100"/>
    </row>
    <row r="220" spans="2:34">
      <c r="B220" s="100"/>
      <c r="C220" s="107"/>
      <c r="D220" s="108"/>
      <c r="E220" s="108"/>
      <c r="F220" s="109"/>
      <c r="G220" s="109"/>
      <c r="H220" s="109"/>
      <c r="I220" s="109"/>
      <c r="J220" s="110"/>
      <c r="K220" s="109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100"/>
    </row>
    <row r="221" spans="2:34">
      <c r="B221" s="100"/>
      <c r="C221" s="107"/>
      <c r="D221" s="108"/>
      <c r="E221" s="108"/>
      <c r="F221" s="109"/>
      <c r="G221" s="109"/>
      <c r="H221" s="109"/>
      <c r="I221" s="109"/>
      <c r="J221" s="110"/>
      <c r="K221" s="109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</row>
    <row r="222" spans="2:34">
      <c r="B222" s="100"/>
      <c r="C222" s="107"/>
      <c r="D222" s="108"/>
      <c r="E222" s="108"/>
      <c r="F222" s="109"/>
      <c r="G222" s="109"/>
      <c r="H222" s="109"/>
      <c r="I222" s="109"/>
      <c r="J222" s="110"/>
      <c r="K222" s="109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100"/>
      <c r="AH222" s="100"/>
    </row>
    <row r="223" spans="2:34">
      <c r="B223" s="100"/>
      <c r="C223" s="107"/>
      <c r="D223" s="108"/>
      <c r="E223" s="108"/>
      <c r="F223" s="109"/>
      <c r="G223" s="109"/>
      <c r="H223" s="109"/>
      <c r="I223" s="109"/>
      <c r="J223" s="110"/>
      <c r="K223" s="109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</row>
    <row r="224" spans="2:34">
      <c r="B224" s="100"/>
      <c r="C224" s="107"/>
      <c r="D224" s="108"/>
      <c r="E224" s="108"/>
      <c r="F224" s="109"/>
      <c r="G224" s="109"/>
      <c r="H224" s="109"/>
      <c r="I224" s="109"/>
      <c r="J224" s="110"/>
      <c r="K224" s="109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</row>
    <row r="225" spans="2:34">
      <c r="B225" s="100"/>
      <c r="C225" s="107"/>
      <c r="D225" s="108"/>
      <c r="E225" s="108"/>
      <c r="F225" s="109"/>
      <c r="G225" s="109"/>
      <c r="H225" s="109"/>
      <c r="I225" s="109"/>
      <c r="J225" s="110"/>
      <c r="K225" s="109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</row>
    <row r="226" spans="2:34">
      <c r="B226" s="100"/>
      <c r="C226" s="107"/>
      <c r="D226" s="108"/>
      <c r="E226" s="108"/>
      <c r="F226" s="109"/>
      <c r="G226" s="109"/>
      <c r="H226" s="109"/>
      <c r="I226" s="109"/>
      <c r="J226" s="110"/>
      <c r="K226" s="109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</row>
    <row r="227" spans="2:34">
      <c r="B227" s="100"/>
      <c r="C227" s="107"/>
      <c r="D227" s="108"/>
      <c r="E227" s="108"/>
      <c r="F227" s="109"/>
      <c r="G227" s="109"/>
      <c r="H227" s="109"/>
      <c r="I227" s="109"/>
      <c r="J227" s="110"/>
      <c r="K227" s="109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</row>
    <row r="228" spans="2:34">
      <c r="B228" s="100"/>
      <c r="C228" s="107"/>
      <c r="D228" s="108"/>
      <c r="E228" s="108"/>
      <c r="F228" s="109"/>
      <c r="G228" s="109"/>
      <c r="H228" s="109"/>
      <c r="I228" s="109"/>
      <c r="J228" s="110"/>
      <c r="K228" s="109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</row>
    <row r="229" spans="2:34">
      <c r="B229" s="100"/>
      <c r="C229" s="107"/>
      <c r="D229" s="108"/>
      <c r="E229" s="108"/>
      <c r="F229" s="109"/>
      <c r="G229" s="109"/>
      <c r="H229" s="109"/>
      <c r="I229" s="109"/>
      <c r="J229" s="110"/>
      <c r="K229" s="109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</row>
    <row r="230" spans="2:34">
      <c r="B230" s="100"/>
      <c r="C230" s="107"/>
      <c r="D230" s="108"/>
      <c r="E230" s="108"/>
      <c r="F230" s="109"/>
      <c r="G230" s="109"/>
      <c r="H230" s="109"/>
      <c r="I230" s="109"/>
      <c r="J230" s="110"/>
      <c r="K230" s="109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</row>
    <row r="231" spans="2:34">
      <c r="B231" s="100"/>
      <c r="C231" s="107"/>
      <c r="D231" s="108"/>
      <c r="E231" s="108"/>
      <c r="F231" s="109"/>
      <c r="G231" s="109"/>
      <c r="H231" s="109"/>
      <c r="I231" s="109"/>
      <c r="J231" s="110"/>
      <c r="K231" s="109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  <c r="AE231" s="100"/>
      <c r="AF231" s="100"/>
      <c r="AG231" s="100"/>
      <c r="AH231" s="100"/>
    </row>
    <row r="232" spans="2:34">
      <c r="B232" s="100"/>
      <c r="C232" s="107"/>
      <c r="D232" s="108"/>
      <c r="E232" s="108"/>
      <c r="F232" s="109"/>
      <c r="G232" s="109"/>
      <c r="H232" s="109"/>
      <c r="I232" s="109"/>
      <c r="J232" s="110"/>
      <c r="K232" s="109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</row>
    <row r="233" spans="2:34">
      <c r="B233" s="100"/>
      <c r="C233" s="107"/>
      <c r="D233" s="108"/>
      <c r="E233" s="108"/>
      <c r="F233" s="109"/>
      <c r="G233" s="109"/>
      <c r="H233" s="109"/>
      <c r="I233" s="109"/>
      <c r="J233" s="110"/>
      <c r="K233" s="109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</row>
    <row r="234" spans="2:34">
      <c r="B234" s="100"/>
      <c r="C234" s="107"/>
      <c r="D234" s="108"/>
      <c r="E234" s="108"/>
      <c r="F234" s="109"/>
      <c r="G234" s="109"/>
      <c r="H234" s="109"/>
      <c r="I234" s="109"/>
      <c r="J234" s="110"/>
      <c r="K234" s="109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</row>
    <row r="235" spans="2:34">
      <c r="B235" s="100"/>
      <c r="C235" s="107"/>
      <c r="D235" s="108"/>
      <c r="E235" s="108"/>
      <c r="F235" s="109"/>
      <c r="G235" s="109"/>
      <c r="H235" s="109"/>
      <c r="I235" s="109"/>
      <c r="J235" s="110"/>
      <c r="K235" s="109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</row>
    <row r="236" spans="2:34">
      <c r="B236" s="100"/>
      <c r="C236" s="107"/>
      <c r="D236" s="108"/>
      <c r="E236" s="108"/>
      <c r="F236" s="109"/>
      <c r="G236" s="109"/>
      <c r="H236" s="109"/>
      <c r="I236" s="109"/>
      <c r="J236" s="110"/>
      <c r="K236" s="109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</row>
    <row r="237" spans="2:34">
      <c r="B237" s="100"/>
      <c r="C237" s="107"/>
      <c r="D237" s="108"/>
      <c r="E237" s="108"/>
      <c r="F237" s="109"/>
      <c r="G237" s="109"/>
      <c r="H237" s="109"/>
      <c r="I237" s="109"/>
      <c r="J237" s="110"/>
      <c r="K237" s="109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</row>
    <row r="238" spans="2:34">
      <c r="B238" s="100"/>
      <c r="C238" s="107"/>
      <c r="D238" s="108"/>
      <c r="E238" s="108"/>
      <c r="F238" s="109"/>
      <c r="G238" s="109"/>
      <c r="H238" s="109"/>
      <c r="I238" s="109"/>
      <c r="J238" s="110"/>
      <c r="K238" s="109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</row>
    <row r="239" spans="2:34">
      <c r="B239" s="100"/>
      <c r="C239" s="107"/>
      <c r="D239" s="108"/>
      <c r="E239" s="108"/>
      <c r="F239" s="109"/>
      <c r="G239" s="109"/>
      <c r="H239" s="109"/>
      <c r="I239" s="109"/>
      <c r="J239" s="110"/>
      <c r="K239" s="109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</row>
    <row r="240" spans="2:34">
      <c r="B240" s="100"/>
      <c r="C240" s="107"/>
      <c r="D240" s="108"/>
      <c r="E240" s="108"/>
      <c r="F240" s="109"/>
      <c r="G240" s="109"/>
      <c r="H240" s="109"/>
      <c r="I240" s="109"/>
      <c r="J240" s="110"/>
      <c r="K240" s="109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</row>
    <row r="241" spans="2:34">
      <c r="B241" s="100"/>
      <c r="C241" s="107"/>
      <c r="D241" s="108"/>
      <c r="E241" s="108"/>
      <c r="F241" s="109"/>
      <c r="G241" s="109"/>
      <c r="H241" s="109"/>
      <c r="I241" s="109"/>
      <c r="J241" s="110"/>
      <c r="K241" s="109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100"/>
      <c r="AG241" s="100"/>
      <c r="AH241" s="100"/>
    </row>
    <row r="242" spans="2:34">
      <c r="B242" s="100"/>
      <c r="C242" s="107"/>
      <c r="D242" s="108"/>
      <c r="E242" s="108"/>
      <c r="F242" s="109"/>
      <c r="G242" s="109"/>
      <c r="H242" s="109"/>
      <c r="I242" s="109"/>
      <c r="J242" s="110"/>
      <c r="K242" s="109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</row>
    <row r="243" spans="2:34">
      <c r="B243" s="100"/>
      <c r="C243" s="107"/>
      <c r="D243" s="108"/>
      <c r="E243" s="108"/>
      <c r="F243" s="109"/>
      <c r="G243" s="109"/>
      <c r="H243" s="109"/>
      <c r="I243" s="109"/>
      <c r="J243" s="110"/>
      <c r="K243" s="109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  <c r="AE243" s="100"/>
      <c r="AF243" s="100"/>
      <c r="AG243" s="100"/>
      <c r="AH243" s="100"/>
    </row>
    <row r="244" spans="2:34">
      <c r="B244" s="100"/>
      <c r="C244" s="107"/>
      <c r="D244" s="108"/>
      <c r="E244" s="108"/>
      <c r="F244" s="109"/>
      <c r="G244" s="109"/>
      <c r="H244" s="109"/>
      <c r="I244" s="109"/>
      <c r="J244" s="110"/>
      <c r="K244" s="109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  <c r="AE244" s="100"/>
      <c r="AF244" s="100"/>
      <c r="AG244" s="100"/>
      <c r="AH244" s="100"/>
    </row>
    <row r="245" spans="2:34">
      <c r="B245" s="100"/>
      <c r="C245" s="107"/>
      <c r="D245" s="108"/>
      <c r="E245" s="108"/>
      <c r="F245" s="109"/>
      <c r="G245" s="109"/>
      <c r="H245" s="109"/>
      <c r="I245" s="109"/>
      <c r="J245" s="110"/>
      <c r="K245" s="109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100"/>
      <c r="AG245" s="100"/>
      <c r="AH245" s="100"/>
    </row>
    <row r="246" spans="2:34">
      <c r="B246" s="100"/>
      <c r="C246" s="107"/>
      <c r="D246" s="108"/>
      <c r="E246" s="108"/>
      <c r="F246" s="109"/>
      <c r="G246" s="109"/>
      <c r="H246" s="109"/>
      <c r="I246" s="109"/>
      <c r="J246" s="110"/>
      <c r="K246" s="109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</row>
    <row r="247" spans="2:34">
      <c r="B247" s="100"/>
      <c r="C247" s="107"/>
      <c r="D247" s="108"/>
      <c r="E247" s="108"/>
      <c r="F247" s="109"/>
      <c r="G247" s="109"/>
      <c r="H247" s="109"/>
      <c r="I247" s="109"/>
      <c r="J247" s="110"/>
      <c r="K247" s="109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100"/>
      <c r="AG247" s="100"/>
      <c r="AH247" s="100"/>
    </row>
    <row r="248" spans="2:34">
      <c r="B248" s="100"/>
      <c r="C248" s="107"/>
      <c r="D248" s="108"/>
      <c r="E248" s="108"/>
      <c r="F248" s="109"/>
      <c r="G248" s="109"/>
      <c r="H248" s="109"/>
      <c r="I248" s="109"/>
      <c r="J248" s="110"/>
      <c r="K248" s="109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</row>
    <row r="249" spans="2:34">
      <c r="B249" s="100"/>
      <c r="C249" s="107"/>
      <c r="D249" s="108"/>
      <c r="E249" s="108"/>
      <c r="F249" s="109"/>
      <c r="G249" s="109"/>
      <c r="H249" s="109"/>
      <c r="I249" s="109"/>
      <c r="J249" s="110"/>
      <c r="K249" s="109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100"/>
      <c r="AF249" s="100"/>
      <c r="AG249" s="100"/>
      <c r="AH249" s="100"/>
    </row>
    <row r="250" spans="2:34">
      <c r="B250" s="100"/>
      <c r="C250" s="107"/>
      <c r="D250" s="108"/>
      <c r="E250" s="108"/>
      <c r="F250" s="109"/>
      <c r="G250" s="109"/>
      <c r="H250" s="109"/>
      <c r="I250" s="109"/>
      <c r="J250" s="110"/>
      <c r="K250" s="109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100"/>
      <c r="AG250" s="100"/>
      <c r="AH250" s="100"/>
    </row>
    <row r="251" spans="2:34">
      <c r="B251" s="100"/>
      <c r="C251" s="107"/>
      <c r="D251" s="108"/>
      <c r="E251" s="108"/>
      <c r="F251" s="109"/>
      <c r="G251" s="109"/>
      <c r="H251" s="109"/>
      <c r="I251" s="109"/>
      <c r="J251" s="110"/>
      <c r="K251" s="109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100"/>
      <c r="AG251" s="100"/>
      <c r="AH251" s="100"/>
    </row>
    <row r="252" spans="2:34">
      <c r="B252" s="100"/>
      <c r="C252" s="107"/>
      <c r="D252" s="108"/>
      <c r="E252" s="108"/>
      <c r="F252" s="109"/>
      <c r="G252" s="109"/>
      <c r="H252" s="109"/>
      <c r="I252" s="109"/>
      <c r="J252" s="110"/>
      <c r="K252" s="109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</row>
    <row r="253" spans="2:34">
      <c r="B253" s="100"/>
      <c r="C253" s="107"/>
      <c r="D253" s="108"/>
      <c r="E253" s="108"/>
      <c r="F253" s="109"/>
      <c r="G253" s="109"/>
      <c r="H253" s="109"/>
      <c r="I253" s="109"/>
      <c r="J253" s="110"/>
      <c r="K253" s="109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100"/>
    </row>
    <row r="254" spans="2:34">
      <c r="B254" s="100"/>
      <c r="C254" s="107"/>
      <c r="D254" s="108"/>
      <c r="E254" s="108"/>
      <c r="F254" s="109"/>
      <c r="G254" s="109"/>
      <c r="H254" s="109"/>
      <c r="I254" s="109"/>
      <c r="J254" s="110"/>
      <c r="K254" s="109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</row>
    <row r="255" spans="2:34">
      <c r="B255" s="100"/>
      <c r="C255" s="107"/>
      <c r="D255" s="108"/>
      <c r="E255" s="108"/>
      <c r="F255" s="109"/>
      <c r="G255" s="109"/>
      <c r="H255" s="109"/>
      <c r="I255" s="109"/>
      <c r="J255" s="110"/>
      <c r="K255" s="109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</row>
    <row r="256" spans="2:34">
      <c r="B256" s="100"/>
      <c r="C256" s="107"/>
      <c r="D256" s="108"/>
      <c r="E256" s="108"/>
      <c r="F256" s="109"/>
      <c r="G256" s="109"/>
      <c r="H256" s="109"/>
      <c r="I256" s="109"/>
      <c r="J256" s="110"/>
      <c r="K256" s="109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</row>
    <row r="257" spans="2:34">
      <c r="B257" s="100"/>
      <c r="C257" s="107"/>
      <c r="D257" s="108"/>
      <c r="E257" s="108"/>
      <c r="F257" s="109"/>
      <c r="G257" s="109"/>
      <c r="H257" s="109"/>
      <c r="I257" s="109"/>
      <c r="J257" s="110"/>
      <c r="K257" s="109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</row>
    <row r="258" spans="2:34">
      <c r="B258" s="100"/>
      <c r="C258" s="107"/>
      <c r="D258" s="108"/>
      <c r="E258" s="108"/>
      <c r="F258" s="109"/>
      <c r="G258" s="109"/>
      <c r="H258" s="109"/>
      <c r="I258" s="109"/>
      <c r="J258" s="110"/>
      <c r="K258" s="109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</row>
    <row r="259" spans="2:34">
      <c r="B259" s="100"/>
      <c r="C259" s="107"/>
      <c r="D259" s="108"/>
      <c r="E259" s="108"/>
      <c r="F259" s="109"/>
      <c r="G259" s="109"/>
      <c r="H259" s="109"/>
      <c r="I259" s="109"/>
      <c r="J259" s="110"/>
      <c r="K259" s="109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</row>
    <row r="260" spans="2:34">
      <c r="B260" s="100"/>
      <c r="C260" s="107"/>
      <c r="D260" s="108"/>
      <c r="E260" s="108"/>
      <c r="F260" s="109"/>
      <c r="G260" s="109"/>
      <c r="H260" s="109"/>
      <c r="I260" s="109"/>
      <c r="J260" s="110"/>
      <c r="K260" s="109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</row>
    <row r="261" spans="2:34">
      <c r="B261" s="100"/>
      <c r="C261" s="107"/>
      <c r="D261" s="108"/>
      <c r="E261" s="108"/>
      <c r="F261" s="109"/>
      <c r="G261" s="109"/>
      <c r="H261" s="109"/>
      <c r="I261" s="109"/>
      <c r="J261" s="110"/>
      <c r="K261" s="109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</row>
    <row r="262" spans="2:34">
      <c r="B262" s="100"/>
      <c r="C262" s="107"/>
      <c r="D262" s="108"/>
      <c r="E262" s="108"/>
      <c r="F262" s="109"/>
      <c r="G262" s="109"/>
      <c r="H262" s="109"/>
      <c r="I262" s="109"/>
      <c r="J262" s="110"/>
      <c r="K262" s="109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</row>
    <row r="263" spans="2:34">
      <c r="B263" s="100"/>
      <c r="C263" s="107"/>
      <c r="D263" s="108"/>
      <c r="E263" s="108"/>
      <c r="F263" s="109"/>
      <c r="G263" s="109"/>
      <c r="H263" s="109"/>
      <c r="I263" s="109"/>
      <c r="J263" s="110"/>
      <c r="K263" s="109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  <c r="AE263" s="100"/>
      <c r="AF263" s="100"/>
      <c r="AG263" s="100"/>
      <c r="AH263" s="100"/>
    </row>
    <row r="264" spans="2:34">
      <c r="B264" s="100"/>
      <c r="C264" s="107"/>
      <c r="D264" s="108"/>
      <c r="E264" s="108"/>
      <c r="F264" s="109"/>
      <c r="G264" s="109"/>
      <c r="H264" s="109"/>
      <c r="I264" s="109"/>
      <c r="J264" s="110"/>
      <c r="K264" s="109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</row>
    <row r="265" spans="2:34">
      <c r="B265" s="100"/>
      <c r="C265" s="107"/>
      <c r="D265" s="108"/>
      <c r="E265" s="108"/>
      <c r="F265" s="109"/>
      <c r="G265" s="109"/>
      <c r="H265" s="109"/>
      <c r="I265" s="109"/>
      <c r="J265" s="110"/>
      <c r="K265" s="109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</row>
    <row r="266" spans="2:34">
      <c r="B266" s="100"/>
      <c r="C266" s="107"/>
      <c r="D266" s="108"/>
      <c r="E266" s="108"/>
      <c r="F266" s="109"/>
      <c r="G266" s="109"/>
      <c r="H266" s="109"/>
      <c r="I266" s="109"/>
      <c r="J266" s="110"/>
      <c r="K266" s="109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</row>
    <row r="267" spans="2:34">
      <c r="B267" s="100"/>
      <c r="C267" s="107"/>
      <c r="D267" s="108"/>
      <c r="E267" s="108"/>
      <c r="F267" s="109"/>
      <c r="G267" s="109"/>
      <c r="H267" s="109"/>
      <c r="I267" s="109"/>
      <c r="J267" s="110"/>
      <c r="K267" s="109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</row>
    <row r="268" spans="2:34">
      <c r="B268" s="100"/>
      <c r="C268" s="107"/>
      <c r="D268" s="108"/>
      <c r="E268" s="108"/>
      <c r="F268" s="109"/>
      <c r="G268" s="109"/>
      <c r="H268" s="109"/>
      <c r="I268" s="109"/>
      <c r="J268" s="110"/>
      <c r="K268" s="109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</row>
    <row r="269" spans="2:34">
      <c r="B269" s="100"/>
      <c r="C269" s="107"/>
      <c r="D269" s="108"/>
      <c r="E269" s="108"/>
      <c r="F269" s="109"/>
      <c r="G269" s="109"/>
      <c r="H269" s="109"/>
      <c r="I269" s="109"/>
      <c r="J269" s="110"/>
      <c r="K269" s="109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</row>
    <row r="270" spans="2:34">
      <c r="B270" s="100"/>
      <c r="C270" s="107"/>
      <c r="D270" s="108"/>
      <c r="E270" s="108"/>
      <c r="F270" s="109"/>
      <c r="G270" s="109"/>
      <c r="H270" s="109"/>
      <c r="I270" s="109"/>
      <c r="J270" s="110"/>
      <c r="K270" s="109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</row>
    <row r="271" spans="2:34">
      <c r="B271" s="100"/>
      <c r="C271" s="107"/>
      <c r="D271" s="108"/>
      <c r="E271" s="108"/>
      <c r="F271" s="109"/>
      <c r="G271" s="109"/>
      <c r="H271" s="109"/>
      <c r="I271" s="109"/>
      <c r="J271" s="110"/>
      <c r="K271" s="109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</row>
    <row r="272" spans="2:34">
      <c r="B272" s="100"/>
      <c r="C272" s="107"/>
      <c r="D272" s="108"/>
      <c r="E272" s="108"/>
      <c r="F272" s="109"/>
      <c r="G272" s="109"/>
      <c r="H272" s="109"/>
      <c r="I272" s="109"/>
      <c r="J272" s="110"/>
      <c r="K272" s="109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</row>
    <row r="273" spans="2:34">
      <c r="B273" s="100"/>
      <c r="C273" s="107"/>
      <c r="D273" s="108"/>
      <c r="E273" s="108"/>
      <c r="F273" s="109"/>
      <c r="G273" s="109"/>
      <c r="H273" s="109"/>
      <c r="I273" s="109"/>
      <c r="J273" s="110"/>
      <c r="K273" s="109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100"/>
      <c r="AG273" s="100"/>
      <c r="AH273" s="100"/>
    </row>
    <row r="274" spans="2:34">
      <c r="B274" s="100"/>
      <c r="C274" s="107"/>
      <c r="D274" s="108"/>
      <c r="E274" s="108"/>
      <c r="F274" s="109"/>
      <c r="G274" s="109"/>
      <c r="H274" s="109"/>
      <c r="I274" s="109"/>
      <c r="J274" s="110"/>
      <c r="K274" s="109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</row>
    <row r="275" spans="2:34">
      <c r="B275" s="100"/>
      <c r="C275" s="107"/>
      <c r="D275" s="108"/>
      <c r="E275" s="108"/>
      <c r="F275" s="109"/>
      <c r="G275" s="109"/>
      <c r="H275" s="109"/>
      <c r="I275" s="109"/>
      <c r="J275" s="110"/>
      <c r="K275" s="109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100"/>
      <c r="AG275" s="100"/>
      <c r="AH275" s="100"/>
    </row>
    <row r="276" spans="2:34">
      <c r="B276" s="100"/>
      <c r="C276" s="107"/>
      <c r="D276" s="108"/>
      <c r="E276" s="108"/>
      <c r="F276" s="109"/>
      <c r="G276" s="109"/>
      <c r="H276" s="109"/>
      <c r="I276" s="109"/>
      <c r="J276" s="110"/>
      <c r="K276" s="109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  <c r="AE276" s="100"/>
      <c r="AF276" s="100"/>
      <c r="AG276" s="100"/>
      <c r="AH276" s="100"/>
    </row>
    <row r="277" spans="2:34">
      <c r="B277" s="100"/>
      <c r="C277" s="107"/>
      <c r="D277" s="108"/>
      <c r="E277" s="108"/>
      <c r="F277" s="109"/>
      <c r="G277" s="109"/>
      <c r="H277" s="109"/>
      <c r="I277" s="109"/>
      <c r="J277" s="110"/>
      <c r="K277" s="109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</row>
    <row r="278" spans="2:34">
      <c r="B278" s="100"/>
      <c r="C278" s="107"/>
      <c r="D278" s="108"/>
      <c r="E278" s="108"/>
      <c r="F278" s="109"/>
      <c r="G278" s="109"/>
      <c r="H278" s="109"/>
      <c r="I278" s="109"/>
      <c r="J278" s="110"/>
      <c r="K278" s="109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</row>
    <row r="279" spans="2:34">
      <c r="B279" s="100"/>
      <c r="C279" s="107"/>
      <c r="D279" s="108"/>
      <c r="E279" s="108"/>
      <c r="F279" s="109"/>
      <c r="G279" s="109"/>
      <c r="H279" s="109"/>
      <c r="I279" s="109"/>
      <c r="J279" s="110"/>
      <c r="K279" s="109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00"/>
    </row>
    <row r="280" spans="2:34">
      <c r="B280" s="100"/>
      <c r="C280" s="107"/>
      <c r="D280" s="108"/>
      <c r="E280" s="108"/>
      <c r="F280" s="109"/>
      <c r="G280" s="109"/>
      <c r="H280" s="109"/>
      <c r="I280" s="109"/>
      <c r="J280" s="110"/>
      <c r="K280" s="109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</row>
    <row r="281" spans="2:34">
      <c r="B281" s="100"/>
      <c r="C281" s="107"/>
      <c r="D281" s="108"/>
      <c r="E281" s="108"/>
      <c r="F281" s="109"/>
      <c r="G281" s="109"/>
      <c r="H281" s="109"/>
      <c r="I281" s="109"/>
      <c r="J281" s="110"/>
      <c r="K281" s="109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</row>
    <row r="282" spans="2:34">
      <c r="B282" s="100"/>
      <c r="C282" s="107"/>
      <c r="D282" s="108"/>
      <c r="E282" s="108"/>
      <c r="F282" s="109"/>
      <c r="G282" s="109"/>
      <c r="H282" s="109"/>
      <c r="I282" s="109"/>
      <c r="J282" s="110"/>
      <c r="K282" s="109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</row>
    <row r="283" spans="2:34">
      <c r="B283" s="100"/>
      <c r="C283" s="107"/>
      <c r="D283" s="108"/>
      <c r="E283" s="108"/>
      <c r="F283" s="109"/>
      <c r="G283" s="109"/>
      <c r="H283" s="109"/>
      <c r="I283" s="109"/>
      <c r="J283" s="110"/>
      <c r="K283" s="109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</row>
    <row r="284" spans="2:34">
      <c r="B284" s="100"/>
      <c r="C284" s="107"/>
      <c r="D284" s="108"/>
      <c r="E284" s="108"/>
      <c r="F284" s="109"/>
      <c r="G284" s="109"/>
      <c r="H284" s="109"/>
      <c r="I284" s="109"/>
      <c r="J284" s="110"/>
      <c r="K284" s="109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</row>
    <row r="285" spans="2:34">
      <c r="B285" s="100"/>
      <c r="C285" s="107"/>
      <c r="D285" s="108"/>
      <c r="E285" s="108"/>
      <c r="F285" s="109"/>
      <c r="G285" s="109"/>
      <c r="H285" s="109"/>
      <c r="I285" s="109"/>
      <c r="J285" s="110"/>
      <c r="K285" s="109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</row>
    <row r="286" spans="2:34">
      <c r="B286" s="100"/>
      <c r="C286" s="107"/>
      <c r="D286" s="108"/>
      <c r="E286" s="108"/>
      <c r="F286" s="109"/>
      <c r="G286" s="109"/>
      <c r="H286" s="109"/>
      <c r="I286" s="109"/>
      <c r="J286" s="110"/>
      <c r="K286" s="109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</row>
    <row r="287" spans="2:34">
      <c r="B287" s="100"/>
      <c r="C287" s="107"/>
      <c r="D287" s="108"/>
      <c r="E287" s="108"/>
      <c r="F287" s="109"/>
      <c r="G287" s="109"/>
      <c r="H287" s="109"/>
      <c r="I287" s="109"/>
      <c r="J287" s="110"/>
      <c r="K287" s="109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</row>
    <row r="288" spans="2:34">
      <c r="B288" s="100"/>
      <c r="C288" s="107"/>
      <c r="D288" s="108"/>
      <c r="E288" s="108"/>
      <c r="F288" s="109"/>
      <c r="G288" s="109"/>
      <c r="H288" s="109"/>
      <c r="I288" s="109"/>
      <c r="J288" s="110"/>
      <c r="K288" s="109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</row>
    <row r="289" spans="2:34">
      <c r="B289" s="100"/>
      <c r="C289" s="107"/>
      <c r="D289" s="108"/>
      <c r="E289" s="108"/>
      <c r="F289" s="109"/>
      <c r="G289" s="109"/>
      <c r="H289" s="109"/>
      <c r="I289" s="109"/>
      <c r="J289" s="110"/>
      <c r="K289" s="109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100"/>
    </row>
    <row r="290" spans="2:34">
      <c r="B290" s="100"/>
      <c r="C290" s="107"/>
      <c r="D290" s="108"/>
      <c r="E290" s="108"/>
      <c r="F290" s="109"/>
      <c r="G290" s="109"/>
      <c r="H290" s="109"/>
      <c r="I290" s="109"/>
      <c r="J290" s="110"/>
      <c r="K290" s="109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</row>
    <row r="291" spans="2:34">
      <c r="B291" s="100"/>
      <c r="C291" s="107"/>
      <c r="D291" s="108"/>
      <c r="E291" s="108"/>
      <c r="F291" s="109"/>
      <c r="G291" s="109"/>
      <c r="H291" s="109"/>
      <c r="I291" s="109"/>
      <c r="J291" s="110"/>
      <c r="K291" s="109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</row>
    <row r="292" spans="2:34">
      <c r="B292" s="100"/>
      <c r="C292" s="107"/>
      <c r="D292" s="108"/>
      <c r="E292" s="108"/>
      <c r="F292" s="109"/>
      <c r="G292" s="109"/>
      <c r="H292" s="109"/>
      <c r="I292" s="109"/>
      <c r="J292" s="110"/>
      <c r="K292" s="109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</row>
    <row r="293" spans="2:34">
      <c r="B293" s="100"/>
      <c r="C293" s="107"/>
      <c r="D293" s="108"/>
      <c r="E293" s="108"/>
      <c r="F293" s="109"/>
      <c r="G293" s="109"/>
      <c r="H293" s="109"/>
      <c r="I293" s="109"/>
      <c r="J293" s="110"/>
      <c r="K293" s="109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</row>
    <row r="294" spans="2:34">
      <c r="B294" s="100"/>
      <c r="C294" s="107"/>
      <c r="D294" s="108"/>
      <c r="E294" s="108"/>
      <c r="F294" s="109"/>
      <c r="G294" s="109"/>
      <c r="H294" s="109"/>
      <c r="I294" s="109"/>
      <c r="J294" s="110"/>
      <c r="K294" s="109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</row>
    <row r="295" spans="2:34">
      <c r="B295" s="100"/>
      <c r="C295" s="107"/>
      <c r="D295" s="108"/>
      <c r="E295" s="108"/>
      <c r="F295" s="109"/>
      <c r="G295" s="109"/>
      <c r="H295" s="109"/>
      <c r="I295" s="109"/>
      <c r="J295" s="110"/>
      <c r="K295" s="109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</row>
    <row r="296" spans="2:34">
      <c r="B296" s="100"/>
      <c r="C296" s="107"/>
      <c r="D296" s="108"/>
      <c r="E296" s="108"/>
      <c r="F296" s="109"/>
      <c r="G296" s="109"/>
      <c r="H296" s="109"/>
      <c r="I296" s="109"/>
      <c r="J296" s="110"/>
      <c r="K296" s="109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</row>
    <row r="297" spans="2:34">
      <c r="B297" s="100"/>
      <c r="C297" s="107"/>
      <c r="D297" s="108"/>
      <c r="E297" s="108"/>
      <c r="F297" s="109"/>
      <c r="G297" s="109"/>
      <c r="H297" s="109"/>
      <c r="I297" s="109"/>
      <c r="J297" s="110"/>
      <c r="K297" s="109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</row>
    <row r="298" spans="2:34">
      <c r="B298" s="100"/>
      <c r="C298" s="107"/>
      <c r="D298" s="108"/>
      <c r="E298" s="108"/>
      <c r="F298" s="109"/>
      <c r="G298" s="109"/>
      <c r="H298" s="109"/>
      <c r="I298" s="109"/>
      <c r="J298" s="110"/>
      <c r="K298" s="109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</row>
    <row r="299" spans="2:34">
      <c r="B299" s="100"/>
      <c r="C299" s="107"/>
      <c r="D299" s="108"/>
      <c r="E299" s="108"/>
      <c r="F299" s="109"/>
      <c r="G299" s="109"/>
      <c r="H299" s="109"/>
      <c r="I299" s="109"/>
      <c r="J299" s="110"/>
      <c r="K299" s="109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100"/>
    </row>
    <row r="300" spans="2:34">
      <c r="B300" s="100"/>
      <c r="C300" s="107"/>
      <c r="D300" s="108"/>
      <c r="E300" s="108"/>
      <c r="F300" s="109"/>
      <c r="G300" s="109"/>
      <c r="H300" s="109"/>
      <c r="I300" s="109"/>
      <c r="J300" s="110"/>
      <c r="K300" s="109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</row>
    <row r="301" spans="2:34">
      <c r="B301" s="100"/>
      <c r="C301" s="107"/>
      <c r="D301" s="108"/>
      <c r="E301" s="108"/>
      <c r="F301" s="109"/>
      <c r="G301" s="109"/>
      <c r="H301" s="109"/>
      <c r="I301" s="109"/>
      <c r="J301" s="110"/>
      <c r="K301" s="109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100"/>
    </row>
    <row r="302" spans="2:34">
      <c r="B302" s="100"/>
      <c r="C302" s="107"/>
      <c r="D302" s="108"/>
      <c r="E302" s="108"/>
      <c r="F302" s="109"/>
      <c r="G302" s="109"/>
      <c r="H302" s="109"/>
      <c r="I302" s="109"/>
      <c r="J302" s="110"/>
      <c r="K302" s="109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  <c r="AE302" s="100"/>
      <c r="AF302" s="100"/>
      <c r="AG302" s="100"/>
      <c r="AH302" s="100"/>
    </row>
    <row r="303" spans="2:34">
      <c r="B303" s="100"/>
      <c r="C303" s="107"/>
      <c r="D303" s="108"/>
      <c r="E303" s="108"/>
      <c r="F303" s="109"/>
      <c r="G303" s="109"/>
      <c r="H303" s="109"/>
      <c r="I303" s="109"/>
      <c r="J303" s="110"/>
      <c r="K303" s="109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100"/>
    </row>
    <row r="304" spans="2:34">
      <c r="B304" s="100"/>
      <c r="C304" s="107"/>
      <c r="D304" s="108"/>
      <c r="E304" s="108"/>
      <c r="F304" s="109"/>
      <c r="G304" s="109"/>
      <c r="H304" s="109"/>
      <c r="I304" s="109"/>
      <c r="J304" s="110"/>
      <c r="K304" s="109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</row>
    <row r="305" spans="2:34">
      <c r="B305" s="100"/>
      <c r="C305" s="107"/>
      <c r="D305" s="108"/>
      <c r="E305" s="108"/>
      <c r="F305" s="109"/>
      <c r="G305" s="109"/>
      <c r="H305" s="109"/>
      <c r="I305" s="109"/>
      <c r="J305" s="110"/>
      <c r="K305" s="109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</row>
    <row r="306" spans="2:34">
      <c r="B306" s="100"/>
      <c r="C306" s="107"/>
      <c r="D306" s="108"/>
      <c r="E306" s="108"/>
      <c r="F306" s="109"/>
      <c r="G306" s="109"/>
      <c r="H306" s="109"/>
      <c r="I306" s="109"/>
      <c r="J306" s="110"/>
      <c r="K306" s="109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</row>
    <row r="307" spans="2:34">
      <c r="B307" s="100"/>
      <c r="C307" s="107"/>
      <c r="D307" s="108"/>
      <c r="E307" s="108"/>
      <c r="F307" s="109"/>
      <c r="G307" s="109"/>
      <c r="H307" s="109"/>
      <c r="I307" s="109"/>
      <c r="J307" s="110"/>
      <c r="K307" s="109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</row>
    <row r="308" spans="2:34">
      <c r="B308" s="100"/>
      <c r="C308" s="107"/>
      <c r="D308" s="108"/>
      <c r="E308" s="108"/>
      <c r="F308" s="109"/>
      <c r="G308" s="109"/>
      <c r="H308" s="109"/>
      <c r="I308" s="109"/>
      <c r="J308" s="110"/>
      <c r="K308" s="109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</row>
    <row r="309" spans="2:34">
      <c r="B309" s="100"/>
      <c r="C309" s="107"/>
      <c r="D309" s="108"/>
      <c r="E309" s="108"/>
      <c r="F309" s="109"/>
      <c r="G309" s="109"/>
      <c r="H309" s="109"/>
      <c r="I309" s="109"/>
      <c r="J309" s="110"/>
      <c r="K309" s="109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</row>
    <row r="310" spans="2:34">
      <c r="B310" s="100"/>
      <c r="C310" s="107"/>
      <c r="D310" s="108"/>
      <c r="E310" s="108"/>
      <c r="F310" s="109"/>
      <c r="G310" s="109"/>
      <c r="H310" s="109"/>
      <c r="I310" s="109"/>
      <c r="J310" s="110"/>
      <c r="K310" s="109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</row>
    <row r="311" spans="2:34">
      <c r="B311" s="100"/>
      <c r="C311" s="107"/>
      <c r="D311" s="108"/>
      <c r="E311" s="108"/>
      <c r="F311" s="109"/>
      <c r="G311" s="109"/>
      <c r="H311" s="109"/>
      <c r="I311" s="109"/>
      <c r="J311" s="110"/>
      <c r="K311" s="109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</row>
    <row r="312" spans="2:34">
      <c r="B312" s="100"/>
      <c r="C312" s="107"/>
      <c r="D312" s="108"/>
      <c r="E312" s="108"/>
      <c r="F312" s="109"/>
      <c r="G312" s="109"/>
      <c r="H312" s="109"/>
      <c r="I312" s="109"/>
      <c r="J312" s="110"/>
      <c r="K312" s="109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</row>
    <row r="313" spans="2:34">
      <c r="B313" s="100"/>
      <c r="C313" s="107"/>
      <c r="D313" s="108"/>
      <c r="E313" s="108"/>
      <c r="F313" s="109"/>
      <c r="G313" s="109"/>
      <c r="H313" s="109"/>
      <c r="I313" s="109"/>
      <c r="J313" s="110"/>
      <c r="K313" s="109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</row>
    <row r="314" spans="2:34">
      <c r="B314" s="100"/>
      <c r="C314" s="107"/>
      <c r="D314" s="108"/>
      <c r="E314" s="108"/>
      <c r="F314" s="109"/>
      <c r="G314" s="109"/>
      <c r="H314" s="109"/>
      <c r="I314" s="109"/>
      <c r="J314" s="110"/>
      <c r="K314" s="109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</row>
    <row r="315" spans="2:34">
      <c r="B315" s="100"/>
      <c r="C315" s="107"/>
      <c r="D315" s="108"/>
      <c r="E315" s="108"/>
      <c r="F315" s="109"/>
      <c r="G315" s="109"/>
      <c r="H315" s="109"/>
      <c r="I315" s="109"/>
      <c r="J315" s="110"/>
      <c r="K315" s="109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100"/>
    </row>
    <row r="316" spans="2:34">
      <c r="B316" s="100"/>
      <c r="C316" s="107"/>
      <c r="D316" s="108"/>
      <c r="E316" s="108"/>
      <c r="F316" s="109"/>
      <c r="G316" s="109"/>
      <c r="H316" s="109"/>
      <c r="I316" s="109"/>
      <c r="J316" s="110"/>
      <c r="K316" s="109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</row>
    <row r="317" spans="2:34">
      <c r="B317" s="100"/>
      <c r="C317" s="107"/>
      <c r="D317" s="108"/>
      <c r="E317" s="108"/>
      <c r="F317" s="109"/>
      <c r="G317" s="109"/>
      <c r="H317" s="109"/>
      <c r="I317" s="109"/>
      <c r="J317" s="110"/>
      <c r="K317" s="109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</row>
    <row r="318" spans="2:34">
      <c r="B318" s="100"/>
      <c r="C318" s="107"/>
      <c r="D318" s="108"/>
      <c r="E318" s="108"/>
      <c r="F318" s="109"/>
      <c r="G318" s="109"/>
      <c r="H318" s="109"/>
      <c r="I318" s="109"/>
      <c r="J318" s="110"/>
      <c r="K318" s="109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</row>
    <row r="319" spans="2:34">
      <c r="B319" s="100"/>
      <c r="C319" s="107"/>
      <c r="D319" s="108"/>
      <c r="E319" s="108"/>
      <c r="F319" s="109"/>
      <c r="G319" s="109"/>
      <c r="H319" s="109"/>
      <c r="I319" s="109"/>
      <c r="J319" s="110"/>
      <c r="K319" s="109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</row>
    <row r="320" spans="2:34">
      <c r="B320" s="100"/>
      <c r="C320" s="107"/>
      <c r="D320" s="108"/>
      <c r="E320" s="108"/>
      <c r="F320" s="109"/>
      <c r="G320" s="109"/>
      <c r="H320" s="109"/>
      <c r="I320" s="109"/>
      <c r="J320" s="110"/>
      <c r="K320" s="109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</row>
    <row r="321" spans="2:34">
      <c r="B321" s="100"/>
      <c r="C321" s="107"/>
      <c r="D321" s="108"/>
      <c r="E321" s="108"/>
      <c r="F321" s="109"/>
      <c r="G321" s="109"/>
      <c r="H321" s="109"/>
      <c r="I321" s="109"/>
      <c r="J321" s="110"/>
      <c r="K321" s="109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</row>
    <row r="322" spans="2:34">
      <c r="B322" s="100"/>
      <c r="C322" s="107"/>
      <c r="D322" s="108"/>
      <c r="E322" s="108"/>
      <c r="F322" s="109"/>
      <c r="G322" s="109"/>
      <c r="H322" s="109"/>
      <c r="I322" s="109"/>
      <c r="J322" s="110"/>
      <c r="K322" s="109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</row>
    <row r="323" spans="2:34">
      <c r="B323" s="100"/>
      <c r="C323" s="107"/>
      <c r="D323" s="108"/>
      <c r="E323" s="108"/>
      <c r="F323" s="109"/>
      <c r="G323" s="109"/>
      <c r="H323" s="109"/>
      <c r="I323" s="109"/>
      <c r="J323" s="110"/>
      <c r="K323" s="109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</row>
    <row r="324" spans="2:34">
      <c r="B324" s="100"/>
      <c r="C324" s="107"/>
      <c r="D324" s="108"/>
      <c r="E324" s="108"/>
      <c r="F324" s="109"/>
      <c r="G324" s="109"/>
      <c r="H324" s="109"/>
      <c r="I324" s="109"/>
      <c r="J324" s="110"/>
      <c r="K324" s="109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</row>
    <row r="325" spans="2:34">
      <c r="B325" s="100"/>
      <c r="C325" s="107"/>
      <c r="D325" s="108"/>
      <c r="E325" s="108"/>
      <c r="F325" s="109"/>
      <c r="G325" s="109"/>
      <c r="H325" s="109"/>
      <c r="I325" s="109"/>
      <c r="J325" s="110"/>
      <c r="K325" s="109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100"/>
      <c r="AG325" s="100"/>
      <c r="AH325" s="100"/>
    </row>
    <row r="326" spans="2:34">
      <c r="B326" s="100"/>
      <c r="C326" s="107"/>
      <c r="D326" s="108"/>
      <c r="E326" s="108"/>
      <c r="F326" s="109"/>
      <c r="G326" s="109"/>
      <c r="H326" s="109"/>
      <c r="I326" s="109"/>
      <c r="J326" s="110"/>
      <c r="K326" s="109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</row>
    <row r="327" spans="2:34">
      <c r="B327" s="100"/>
      <c r="C327" s="107"/>
      <c r="D327" s="108"/>
      <c r="E327" s="108"/>
      <c r="F327" s="109"/>
      <c r="G327" s="109"/>
      <c r="H327" s="109"/>
      <c r="I327" s="109"/>
      <c r="J327" s="110"/>
      <c r="K327" s="109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100"/>
      <c r="AG327" s="100"/>
      <c r="AH327" s="100"/>
    </row>
    <row r="328" spans="2:34">
      <c r="B328" s="100"/>
      <c r="C328" s="107"/>
      <c r="D328" s="108"/>
      <c r="E328" s="108"/>
      <c r="F328" s="109"/>
      <c r="G328" s="109"/>
      <c r="H328" s="109"/>
      <c r="I328" s="109"/>
      <c r="J328" s="110"/>
      <c r="K328" s="109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100"/>
      <c r="AG328" s="100"/>
      <c r="AH328" s="100"/>
    </row>
    <row r="329" spans="2:34">
      <c r="B329" s="100"/>
      <c r="C329" s="107"/>
      <c r="D329" s="108"/>
      <c r="E329" s="108"/>
      <c r="F329" s="109"/>
      <c r="G329" s="109"/>
      <c r="H329" s="109"/>
      <c r="I329" s="109"/>
      <c r="J329" s="110"/>
      <c r="K329" s="109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100"/>
    </row>
    <row r="330" spans="2:34">
      <c r="B330" s="100"/>
      <c r="C330" s="107"/>
      <c r="D330" s="108"/>
      <c r="E330" s="108"/>
      <c r="F330" s="109"/>
      <c r="G330" s="109"/>
      <c r="H330" s="109"/>
      <c r="I330" s="109"/>
      <c r="J330" s="110"/>
      <c r="K330" s="109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</row>
    <row r="331" spans="2:34">
      <c r="B331" s="100"/>
      <c r="C331" s="107"/>
      <c r="D331" s="108"/>
      <c r="E331" s="108"/>
      <c r="F331" s="109"/>
      <c r="G331" s="109"/>
      <c r="H331" s="109"/>
      <c r="I331" s="109"/>
      <c r="J331" s="110"/>
      <c r="K331" s="109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100"/>
    </row>
    <row r="332" spans="2:34">
      <c r="B332" s="100"/>
      <c r="C332" s="107"/>
      <c r="D332" s="108"/>
      <c r="E332" s="108"/>
      <c r="F332" s="109"/>
      <c r="G332" s="109"/>
      <c r="H332" s="109"/>
      <c r="I332" s="109"/>
      <c r="J332" s="110"/>
      <c r="K332" s="109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</row>
    <row r="333" spans="2:34">
      <c r="B333" s="100"/>
      <c r="C333" s="107"/>
      <c r="D333" s="108"/>
      <c r="E333" s="108"/>
      <c r="F333" s="109"/>
      <c r="G333" s="109"/>
      <c r="H333" s="109"/>
      <c r="I333" s="109"/>
      <c r="J333" s="110"/>
      <c r="K333" s="109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</row>
    <row r="334" spans="2:34">
      <c r="B334" s="100"/>
      <c r="C334" s="107"/>
      <c r="D334" s="108"/>
      <c r="E334" s="108"/>
      <c r="F334" s="109"/>
      <c r="G334" s="109"/>
      <c r="H334" s="109"/>
      <c r="I334" s="109"/>
      <c r="J334" s="110"/>
      <c r="K334" s="109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</row>
    <row r="335" spans="2:34">
      <c r="B335" s="100"/>
      <c r="C335" s="107"/>
      <c r="D335" s="108"/>
      <c r="E335" s="108"/>
      <c r="F335" s="109"/>
      <c r="G335" s="109"/>
      <c r="H335" s="109"/>
      <c r="I335" s="109"/>
      <c r="J335" s="110"/>
      <c r="K335" s="109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</row>
    <row r="336" spans="2:34">
      <c r="B336" s="100"/>
      <c r="C336" s="107"/>
      <c r="D336" s="108"/>
      <c r="E336" s="108"/>
      <c r="F336" s="109"/>
      <c r="G336" s="109"/>
      <c r="H336" s="109"/>
      <c r="I336" s="109"/>
      <c r="J336" s="110"/>
      <c r="K336" s="109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</row>
    <row r="337" spans="2:34">
      <c r="B337" s="100"/>
      <c r="C337" s="107"/>
      <c r="D337" s="108"/>
      <c r="E337" s="108"/>
      <c r="F337" s="109"/>
      <c r="G337" s="109"/>
      <c r="H337" s="109"/>
      <c r="I337" s="109"/>
      <c r="J337" s="110"/>
      <c r="K337" s="109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</row>
    <row r="338" spans="2:34">
      <c r="B338" s="100"/>
      <c r="C338" s="107"/>
      <c r="D338" s="108"/>
      <c r="E338" s="108"/>
      <c r="F338" s="109"/>
      <c r="G338" s="109"/>
      <c r="H338" s="109"/>
      <c r="I338" s="109"/>
      <c r="J338" s="110"/>
      <c r="K338" s="109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</row>
    <row r="339" spans="2:34">
      <c r="B339" s="100"/>
      <c r="C339" s="107"/>
      <c r="D339" s="108"/>
      <c r="E339" s="108"/>
      <c r="F339" s="109"/>
      <c r="G339" s="109"/>
      <c r="H339" s="109"/>
      <c r="I339" s="109"/>
      <c r="J339" s="110"/>
      <c r="K339" s="109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</row>
    <row r="340" spans="2:34">
      <c r="B340" s="100"/>
      <c r="C340" s="107"/>
      <c r="D340" s="108"/>
      <c r="E340" s="108"/>
      <c r="F340" s="109"/>
      <c r="G340" s="109"/>
      <c r="H340" s="109"/>
      <c r="I340" s="109"/>
      <c r="J340" s="110"/>
      <c r="K340" s="109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</row>
    <row r="341" spans="2:34">
      <c r="B341" s="100"/>
      <c r="C341" s="107"/>
      <c r="D341" s="108"/>
      <c r="E341" s="108"/>
      <c r="F341" s="109"/>
      <c r="G341" s="109"/>
      <c r="H341" s="109"/>
      <c r="I341" s="109"/>
      <c r="J341" s="110"/>
      <c r="K341" s="109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100"/>
    </row>
    <row r="342" spans="2:34">
      <c r="B342" s="100"/>
      <c r="C342" s="107"/>
      <c r="D342" s="108"/>
      <c r="E342" s="108"/>
      <c r="F342" s="109"/>
      <c r="G342" s="109"/>
      <c r="H342" s="109"/>
      <c r="I342" s="109"/>
      <c r="J342" s="110"/>
      <c r="K342" s="109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</row>
    <row r="343" spans="2:34">
      <c r="B343" s="100"/>
      <c r="C343" s="107"/>
      <c r="D343" s="108"/>
      <c r="E343" s="108"/>
      <c r="F343" s="109"/>
      <c r="G343" s="109"/>
      <c r="H343" s="109"/>
      <c r="I343" s="109"/>
      <c r="J343" s="110"/>
      <c r="K343" s="109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</row>
    <row r="344" spans="2:34">
      <c r="B344" s="100"/>
      <c r="C344" s="107"/>
      <c r="D344" s="108"/>
      <c r="E344" s="108"/>
      <c r="F344" s="109"/>
      <c r="G344" s="109"/>
      <c r="H344" s="109"/>
      <c r="I344" s="109"/>
      <c r="J344" s="110"/>
      <c r="K344" s="109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</row>
    <row r="345" spans="2:34">
      <c r="B345" s="100"/>
      <c r="C345" s="107"/>
      <c r="D345" s="108"/>
      <c r="E345" s="108"/>
      <c r="F345" s="109"/>
      <c r="G345" s="109"/>
      <c r="H345" s="109"/>
      <c r="I345" s="109"/>
      <c r="J345" s="110"/>
      <c r="K345" s="109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</row>
    <row r="346" spans="2:34">
      <c r="B346" s="100"/>
      <c r="C346" s="107"/>
      <c r="D346" s="108"/>
      <c r="E346" s="108"/>
      <c r="F346" s="109"/>
      <c r="G346" s="109"/>
      <c r="H346" s="109"/>
      <c r="I346" s="109"/>
      <c r="J346" s="110"/>
      <c r="K346" s="109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</row>
    <row r="347" spans="2:34">
      <c r="B347" s="100"/>
      <c r="C347" s="107"/>
      <c r="D347" s="108"/>
      <c r="E347" s="108"/>
      <c r="F347" s="109"/>
      <c r="G347" s="109"/>
      <c r="H347" s="109"/>
      <c r="I347" s="109"/>
      <c r="J347" s="110"/>
      <c r="K347" s="109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</row>
    <row r="348" spans="2:34">
      <c r="B348" s="100"/>
      <c r="C348" s="107"/>
      <c r="D348" s="108"/>
      <c r="E348" s="108"/>
      <c r="F348" s="109"/>
      <c r="G348" s="109"/>
      <c r="H348" s="109"/>
      <c r="I348" s="109"/>
      <c r="J348" s="110"/>
      <c r="K348" s="109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</row>
    <row r="349" spans="2:34">
      <c r="B349" s="100"/>
      <c r="C349" s="107"/>
      <c r="D349" s="108"/>
      <c r="E349" s="108"/>
      <c r="F349" s="109"/>
      <c r="G349" s="109"/>
      <c r="H349" s="109"/>
      <c r="I349" s="109"/>
      <c r="J349" s="110"/>
      <c r="K349" s="109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</row>
    <row r="350" spans="2:34">
      <c r="B350" s="100"/>
      <c r="C350" s="107"/>
      <c r="D350" s="108"/>
      <c r="E350" s="108"/>
      <c r="F350" s="109"/>
      <c r="G350" s="109"/>
      <c r="H350" s="109"/>
      <c r="I350" s="109"/>
      <c r="J350" s="110"/>
      <c r="K350" s="109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</row>
    <row r="351" spans="2:34">
      <c r="B351" s="100"/>
      <c r="C351" s="107"/>
      <c r="D351" s="108"/>
      <c r="E351" s="108"/>
      <c r="F351" s="109"/>
      <c r="G351" s="109"/>
      <c r="H351" s="109"/>
      <c r="I351" s="109"/>
      <c r="J351" s="110"/>
      <c r="K351" s="109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</row>
    <row r="352" spans="2:34">
      <c r="B352" s="100"/>
      <c r="C352" s="107"/>
      <c r="D352" s="108"/>
      <c r="E352" s="108"/>
      <c r="F352" s="109"/>
      <c r="G352" s="109"/>
      <c r="H352" s="109"/>
      <c r="I352" s="109"/>
      <c r="J352" s="110"/>
      <c r="K352" s="109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</row>
    <row r="353" spans="2:34">
      <c r="B353" s="100"/>
      <c r="C353" s="107"/>
      <c r="D353" s="108"/>
      <c r="E353" s="108"/>
      <c r="F353" s="109"/>
      <c r="G353" s="109"/>
      <c r="H353" s="109"/>
      <c r="I353" s="109"/>
      <c r="J353" s="110"/>
      <c r="K353" s="109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100"/>
    </row>
    <row r="354" spans="2:34">
      <c r="B354" s="100"/>
      <c r="C354" s="107"/>
      <c r="D354" s="108"/>
      <c r="E354" s="108"/>
      <c r="F354" s="109"/>
      <c r="G354" s="109"/>
      <c r="H354" s="109"/>
      <c r="I354" s="109"/>
      <c r="J354" s="110"/>
      <c r="K354" s="109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</row>
    <row r="355" spans="2:34">
      <c r="B355" s="100"/>
      <c r="C355" s="107"/>
      <c r="D355" s="108"/>
      <c r="E355" s="108"/>
      <c r="F355" s="109"/>
      <c r="G355" s="109"/>
      <c r="H355" s="109"/>
      <c r="I355" s="109"/>
      <c r="J355" s="110"/>
      <c r="K355" s="109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</row>
    <row r="356" spans="2:34">
      <c r="B356" s="100"/>
      <c r="C356" s="107"/>
      <c r="D356" s="108"/>
      <c r="E356" s="108"/>
      <c r="F356" s="109"/>
      <c r="G356" s="109"/>
      <c r="H356" s="109"/>
      <c r="I356" s="109"/>
      <c r="J356" s="110"/>
      <c r="K356" s="109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</row>
    <row r="357" spans="2:34">
      <c r="B357" s="100"/>
      <c r="C357" s="107"/>
      <c r="D357" s="108"/>
      <c r="E357" s="108"/>
      <c r="F357" s="109"/>
      <c r="G357" s="109"/>
      <c r="H357" s="109"/>
      <c r="I357" s="109"/>
      <c r="J357" s="110"/>
      <c r="K357" s="109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</row>
    <row r="358" spans="2:34">
      <c r="B358" s="100"/>
      <c r="C358" s="107"/>
      <c r="D358" s="108"/>
      <c r="E358" s="108"/>
      <c r="F358" s="109"/>
      <c r="G358" s="109"/>
      <c r="H358" s="109"/>
      <c r="I358" s="109"/>
      <c r="J358" s="110"/>
      <c r="K358" s="109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</row>
    <row r="359" spans="2:34">
      <c r="B359" s="100"/>
      <c r="C359" s="107"/>
      <c r="D359" s="108"/>
      <c r="E359" s="108"/>
      <c r="F359" s="109"/>
      <c r="G359" s="109"/>
      <c r="H359" s="109"/>
      <c r="I359" s="109"/>
      <c r="J359" s="110"/>
      <c r="K359" s="109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</row>
    <row r="360" spans="2:34">
      <c r="B360" s="100"/>
      <c r="C360" s="107"/>
      <c r="D360" s="108"/>
      <c r="E360" s="108"/>
      <c r="F360" s="109"/>
      <c r="G360" s="109"/>
      <c r="H360" s="109"/>
      <c r="I360" s="109"/>
      <c r="J360" s="110"/>
      <c r="K360" s="109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</row>
    <row r="361" spans="2:34">
      <c r="B361" s="100"/>
      <c r="C361" s="107"/>
      <c r="D361" s="108"/>
      <c r="E361" s="108"/>
      <c r="F361" s="109"/>
      <c r="G361" s="109"/>
      <c r="H361" s="109"/>
      <c r="I361" s="109"/>
      <c r="J361" s="110"/>
      <c r="K361" s="109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</row>
    <row r="362" spans="2:34">
      <c r="B362" s="100"/>
      <c r="C362" s="107"/>
      <c r="D362" s="108"/>
      <c r="E362" s="108"/>
      <c r="F362" s="109"/>
      <c r="G362" s="109"/>
      <c r="H362" s="109"/>
      <c r="I362" s="109"/>
      <c r="J362" s="110"/>
      <c r="K362" s="109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</row>
    <row r="363" spans="2:34">
      <c r="B363" s="100"/>
      <c r="C363" s="107"/>
      <c r="D363" s="108"/>
      <c r="E363" s="108"/>
      <c r="F363" s="109"/>
      <c r="G363" s="109"/>
      <c r="H363" s="109"/>
      <c r="I363" s="109"/>
      <c r="J363" s="110"/>
      <c r="K363" s="109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</row>
    <row r="364" spans="2:34">
      <c r="B364" s="100"/>
      <c r="C364" s="107"/>
      <c r="D364" s="108"/>
      <c r="E364" s="108"/>
      <c r="F364" s="109"/>
      <c r="G364" s="109"/>
      <c r="H364" s="109"/>
      <c r="I364" s="109"/>
      <c r="J364" s="110"/>
      <c r="K364" s="109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</row>
    <row r="365" spans="2:34">
      <c r="B365" s="100"/>
      <c r="C365" s="107"/>
      <c r="D365" s="108"/>
      <c r="E365" s="108"/>
      <c r="F365" s="109"/>
      <c r="G365" s="109"/>
      <c r="H365" s="109"/>
      <c r="I365" s="109"/>
      <c r="J365" s="110"/>
      <c r="K365" s="109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</row>
    <row r="366" spans="2:34">
      <c r="B366" s="100"/>
      <c r="C366" s="107"/>
      <c r="D366" s="108"/>
      <c r="E366" s="108"/>
      <c r="F366" s="109"/>
      <c r="G366" s="109"/>
      <c r="H366" s="109"/>
      <c r="I366" s="109"/>
      <c r="J366" s="110"/>
      <c r="K366" s="109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</row>
    <row r="367" spans="2:34">
      <c r="B367" s="100"/>
      <c r="C367" s="107"/>
      <c r="D367" s="108"/>
      <c r="E367" s="108"/>
      <c r="F367" s="109"/>
      <c r="G367" s="109"/>
      <c r="H367" s="109"/>
      <c r="I367" s="109"/>
      <c r="J367" s="110"/>
      <c r="K367" s="109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  <c r="AE367" s="100"/>
      <c r="AF367" s="100"/>
      <c r="AG367" s="100"/>
      <c r="AH367" s="100"/>
    </row>
    <row r="368" spans="2:34">
      <c r="B368" s="100"/>
      <c r="C368" s="107"/>
      <c r="D368" s="108"/>
      <c r="E368" s="108"/>
      <c r="F368" s="109"/>
      <c r="G368" s="109"/>
      <c r="H368" s="109"/>
      <c r="I368" s="109"/>
      <c r="J368" s="110"/>
      <c r="K368" s="109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</row>
    <row r="369" spans="2:34">
      <c r="B369" s="100"/>
      <c r="C369" s="107"/>
      <c r="D369" s="108"/>
      <c r="E369" s="108"/>
      <c r="F369" s="109"/>
      <c r="G369" s="109"/>
      <c r="H369" s="109"/>
      <c r="I369" s="109"/>
      <c r="J369" s="110"/>
      <c r="K369" s="109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</row>
    <row r="370" spans="2:34">
      <c r="B370" s="100"/>
      <c r="C370" s="107"/>
      <c r="D370" s="108"/>
      <c r="E370" s="108"/>
      <c r="F370" s="109"/>
      <c r="G370" s="109"/>
      <c r="H370" s="109"/>
      <c r="I370" s="109"/>
      <c r="J370" s="110"/>
      <c r="K370" s="109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</row>
    <row r="371" spans="2:34">
      <c r="B371" s="100"/>
      <c r="C371" s="107"/>
      <c r="D371" s="108"/>
      <c r="E371" s="108"/>
      <c r="F371" s="109"/>
      <c r="G371" s="109"/>
      <c r="H371" s="109"/>
      <c r="I371" s="109"/>
      <c r="J371" s="110"/>
      <c r="K371" s="109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</row>
    <row r="372" spans="2:34">
      <c r="B372" s="100"/>
      <c r="C372" s="107"/>
      <c r="D372" s="108"/>
      <c r="E372" s="108"/>
      <c r="F372" s="109"/>
      <c r="G372" s="109"/>
      <c r="H372" s="109"/>
      <c r="I372" s="109"/>
      <c r="J372" s="110"/>
      <c r="K372" s="109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</row>
    <row r="373" spans="2:34">
      <c r="B373" s="100"/>
      <c r="C373" s="107"/>
      <c r="D373" s="108"/>
      <c r="E373" s="108"/>
      <c r="F373" s="109"/>
      <c r="G373" s="109"/>
      <c r="H373" s="109"/>
      <c r="I373" s="109"/>
      <c r="J373" s="110"/>
      <c r="K373" s="109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</row>
    <row r="374" spans="2:34">
      <c r="B374" s="100"/>
      <c r="C374" s="107"/>
      <c r="D374" s="108"/>
      <c r="E374" s="108"/>
      <c r="F374" s="109"/>
      <c r="G374" s="109"/>
      <c r="H374" s="109"/>
      <c r="I374" s="109"/>
      <c r="J374" s="110"/>
      <c r="K374" s="109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</row>
    <row r="375" spans="2:34">
      <c r="B375" s="100"/>
      <c r="C375" s="107"/>
      <c r="D375" s="108"/>
      <c r="E375" s="108"/>
      <c r="F375" s="109"/>
      <c r="G375" s="109"/>
      <c r="H375" s="109"/>
      <c r="I375" s="109"/>
      <c r="J375" s="110"/>
      <c r="K375" s="109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</row>
    <row r="376" spans="2:34">
      <c r="B376" s="100"/>
      <c r="C376" s="107"/>
      <c r="D376" s="108"/>
      <c r="E376" s="108"/>
      <c r="F376" s="109"/>
      <c r="G376" s="109"/>
      <c r="H376" s="109"/>
      <c r="I376" s="109"/>
      <c r="J376" s="110"/>
      <c r="K376" s="109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</row>
    <row r="377" spans="2:34">
      <c r="B377" s="100"/>
      <c r="C377" s="107"/>
      <c r="D377" s="108"/>
      <c r="E377" s="108"/>
      <c r="F377" s="109"/>
      <c r="G377" s="109"/>
      <c r="H377" s="109"/>
      <c r="I377" s="109"/>
      <c r="J377" s="110"/>
      <c r="K377" s="109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  <c r="AE377" s="100"/>
      <c r="AF377" s="100"/>
      <c r="AG377" s="100"/>
      <c r="AH377" s="100"/>
    </row>
    <row r="378" spans="2:34">
      <c r="B378" s="100"/>
      <c r="C378" s="107"/>
      <c r="D378" s="108"/>
      <c r="E378" s="108"/>
      <c r="F378" s="109"/>
      <c r="G378" s="109"/>
      <c r="H378" s="109"/>
      <c r="I378" s="109"/>
      <c r="J378" s="110"/>
      <c r="K378" s="109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</row>
    <row r="379" spans="2:34">
      <c r="B379" s="100"/>
      <c r="C379" s="107"/>
      <c r="D379" s="108"/>
      <c r="E379" s="108"/>
      <c r="F379" s="109"/>
      <c r="G379" s="109"/>
      <c r="H379" s="109"/>
      <c r="I379" s="109"/>
      <c r="J379" s="110"/>
      <c r="K379" s="109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100"/>
      <c r="AG379" s="100"/>
      <c r="AH379" s="100"/>
    </row>
    <row r="380" spans="2:34">
      <c r="B380" s="100"/>
      <c r="C380" s="107"/>
      <c r="D380" s="108"/>
      <c r="E380" s="108"/>
      <c r="F380" s="109"/>
      <c r="G380" s="109"/>
      <c r="H380" s="109"/>
      <c r="I380" s="109"/>
      <c r="J380" s="110"/>
      <c r="K380" s="109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  <c r="AE380" s="100"/>
      <c r="AF380" s="100"/>
      <c r="AG380" s="100"/>
      <c r="AH380" s="100"/>
    </row>
    <row r="381" spans="2:34">
      <c r="B381" s="100"/>
      <c r="C381" s="107"/>
      <c r="D381" s="108"/>
      <c r="E381" s="108"/>
      <c r="F381" s="109"/>
      <c r="G381" s="109"/>
      <c r="H381" s="109"/>
      <c r="I381" s="109"/>
      <c r="J381" s="110"/>
      <c r="K381" s="109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  <c r="AE381" s="100"/>
      <c r="AF381" s="100"/>
      <c r="AG381" s="100"/>
      <c r="AH381" s="100"/>
    </row>
    <row r="382" spans="2:34">
      <c r="B382" s="100"/>
      <c r="C382" s="107"/>
      <c r="D382" s="108"/>
      <c r="E382" s="108"/>
      <c r="F382" s="109"/>
      <c r="G382" s="109"/>
      <c r="H382" s="109"/>
      <c r="I382" s="109"/>
      <c r="J382" s="110"/>
      <c r="K382" s="109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</row>
    <row r="383" spans="2:34">
      <c r="B383" s="100"/>
      <c r="C383" s="107"/>
      <c r="D383" s="108"/>
      <c r="E383" s="108"/>
      <c r="F383" s="109"/>
      <c r="G383" s="109"/>
      <c r="H383" s="109"/>
      <c r="I383" s="109"/>
      <c r="J383" s="110"/>
      <c r="K383" s="109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  <c r="AE383" s="100"/>
      <c r="AF383" s="100"/>
      <c r="AG383" s="100"/>
      <c r="AH383" s="100"/>
    </row>
    <row r="384" spans="2:34">
      <c r="B384" s="100"/>
      <c r="C384" s="107"/>
      <c r="D384" s="108"/>
      <c r="E384" s="108"/>
      <c r="F384" s="109"/>
      <c r="G384" s="109"/>
      <c r="H384" s="109"/>
      <c r="I384" s="109"/>
      <c r="J384" s="110"/>
      <c r="K384" s="109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</row>
    <row r="385" spans="2:34">
      <c r="B385" s="100"/>
      <c r="C385" s="107"/>
      <c r="D385" s="108"/>
      <c r="E385" s="108"/>
      <c r="F385" s="109"/>
      <c r="G385" s="109"/>
      <c r="H385" s="109"/>
      <c r="I385" s="109"/>
      <c r="J385" s="110"/>
      <c r="K385" s="109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</row>
    <row r="386" spans="2:34">
      <c r="B386" s="100"/>
      <c r="C386" s="107"/>
      <c r="D386" s="108"/>
      <c r="E386" s="108"/>
      <c r="F386" s="109"/>
      <c r="G386" s="109"/>
      <c r="H386" s="109"/>
      <c r="I386" s="109"/>
      <c r="J386" s="110"/>
      <c r="K386" s="109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</row>
    <row r="387" spans="2:34">
      <c r="B387" s="100"/>
      <c r="C387" s="107"/>
      <c r="D387" s="108"/>
      <c r="E387" s="108"/>
      <c r="F387" s="109"/>
      <c r="G387" s="109"/>
      <c r="H387" s="109"/>
      <c r="I387" s="109"/>
      <c r="J387" s="110"/>
      <c r="K387" s="109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</row>
    <row r="388" spans="2:34">
      <c r="B388" s="100"/>
      <c r="C388" s="107"/>
      <c r="D388" s="108"/>
      <c r="E388" s="108"/>
      <c r="F388" s="109"/>
      <c r="G388" s="109"/>
      <c r="H388" s="109"/>
      <c r="I388" s="109"/>
      <c r="J388" s="110"/>
      <c r="K388" s="109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</row>
    <row r="389" spans="2:34">
      <c r="B389" s="100"/>
      <c r="C389" s="107"/>
      <c r="D389" s="108"/>
      <c r="E389" s="108"/>
      <c r="F389" s="109"/>
      <c r="G389" s="109"/>
      <c r="H389" s="109"/>
      <c r="I389" s="109"/>
      <c r="J389" s="110"/>
      <c r="K389" s="109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</row>
    <row r="390" spans="2:34">
      <c r="B390" s="100"/>
      <c r="C390" s="107"/>
      <c r="D390" s="108"/>
      <c r="E390" s="108"/>
      <c r="F390" s="109"/>
      <c r="G390" s="109"/>
      <c r="H390" s="109"/>
      <c r="I390" s="109"/>
      <c r="J390" s="110"/>
      <c r="K390" s="109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</row>
    <row r="391" spans="2:34">
      <c r="B391" s="100"/>
      <c r="C391" s="107"/>
      <c r="D391" s="108"/>
      <c r="E391" s="108"/>
      <c r="F391" s="109"/>
      <c r="G391" s="109"/>
      <c r="H391" s="109"/>
      <c r="I391" s="109"/>
      <c r="J391" s="110"/>
      <c r="K391" s="109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</row>
    <row r="392" spans="2:34">
      <c r="B392" s="100"/>
      <c r="C392" s="107"/>
      <c r="D392" s="108"/>
      <c r="E392" s="108"/>
      <c r="F392" s="109"/>
      <c r="G392" s="109"/>
      <c r="H392" s="109"/>
      <c r="I392" s="109"/>
      <c r="J392" s="110"/>
      <c r="K392" s="109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</row>
    <row r="393" spans="2:34">
      <c r="B393" s="100"/>
      <c r="C393" s="107"/>
      <c r="D393" s="108"/>
      <c r="E393" s="108"/>
      <c r="F393" s="109"/>
      <c r="G393" s="109"/>
      <c r="H393" s="109"/>
      <c r="I393" s="109"/>
      <c r="J393" s="110"/>
      <c r="K393" s="109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  <c r="AE393" s="100"/>
      <c r="AF393" s="100"/>
      <c r="AG393" s="100"/>
      <c r="AH393" s="100"/>
    </row>
    <row r="394" spans="2:34">
      <c r="B394" s="100"/>
      <c r="C394" s="107"/>
      <c r="D394" s="108"/>
      <c r="E394" s="108"/>
      <c r="F394" s="109"/>
      <c r="G394" s="109"/>
      <c r="H394" s="109"/>
      <c r="I394" s="109"/>
      <c r="J394" s="110"/>
      <c r="K394" s="109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</row>
    <row r="395" spans="2:34">
      <c r="B395" s="100"/>
      <c r="C395" s="107"/>
      <c r="D395" s="108"/>
      <c r="E395" s="108"/>
      <c r="F395" s="109"/>
      <c r="G395" s="109"/>
      <c r="H395" s="109"/>
      <c r="I395" s="109"/>
      <c r="J395" s="110"/>
      <c r="K395" s="109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</row>
    <row r="396" spans="2:34">
      <c r="B396" s="100"/>
      <c r="C396" s="107"/>
      <c r="D396" s="108"/>
      <c r="E396" s="108"/>
      <c r="F396" s="109"/>
      <c r="G396" s="109"/>
      <c r="H396" s="109"/>
      <c r="I396" s="109"/>
      <c r="J396" s="110"/>
      <c r="K396" s="109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</row>
    <row r="397" spans="2:34">
      <c r="B397" s="8"/>
      <c r="C397" s="9"/>
      <c r="D397" s="10"/>
      <c r="E397" s="10"/>
      <c r="F397" s="12"/>
      <c r="G397" s="12"/>
      <c r="H397" s="12"/>
      <c r="I397" s="12"/>
      <c r="J397" s="13"/>
      <c r="K397" s="12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2:34">
      <c r="B398" s="8"/>
      <c r="C398" s="9"/>
      <c r="D398" s="10"/>
      <c r="E398" s="10"/>
      <c r="F398" s="12"/>
      <c r="G398" s="12"/>
      <c r="H398" s="12"/>
      <c r="I398" s="12"/>
      <c r="J398" s="13"/>
      <c r="K398" s="12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2:34">
      <c r="B399" s="8"/>
      <c r="C399" s="9"/>
      <c r="D399" s="10"/>
      <c r="E399" s="10"/>
      <c r="F399" s="12"/>
      <c r="G399" s="12"/>
      <c r="H399" s="12"/>
      <c r="I399" s="12"/>
      <c r="J399" s="13"/>
      <c r="K399" s="12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2:34">
      <c r="B400" s="8"/>
      <c r="C400" s="9"/>
      <c r="D400" s="10"/>
      <c r="E400" s="10"/>
      <c r="F400" s="12"/>
      <c r="G400" s="12"/>
      <c r="H400" s="12"/>
      <c r="I400" s="12"/>
      <c r="J400" s="13"/>
      <c r="K400" s="12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2:26">
      <c r="B401" s="8"/>
      <c r="C401" s="9"/>
      <c r="D401" s="10"/>
      <c r="E401" s="10"/>
      <c r="F401" s="12"/>
      <c r="G401" s="12"/>
      <c r="H401" s="12"/>
      <c r="I401" s="12"/>
      <c r="J401" s="13"/>
      <c r="K401" s="12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2:26">
      <c r="B402" s="8"/>
      <c r="C402" s="9"/>
      <c r="D402" s="10"/>
      <c r="E402" s="10"/>
      <c r="F402" s="12"/>
      <c r="G402" s="12"/>
      <c r="H402" s="12"/>
      <c r="I402" s="12"/>
      <c r="J402" s="13"/>
      <c r="K402" s="12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2:26">
      <c r="B403" s="8"/>
      <c r="C403" s="9"/>
      <c r="D403" s="10"/>
      <c r="E403" s="10"/>
      <c r="F403" s="12"/>
      <c r="G403" s="12"/>
      <c r="H403" s="12"/>
      <c r="I403" s="12"/>
      <c r="J403" s="13"/>
      <c r="K403" s="12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2:26">
      <c r="B404" s="8"/>
      <c r="C404" s="9"/>
      <c r="D404" s="10"/>
      <c r="E404" s="10"/>
      <c r="F404" s="12"/>
      <c r="G404" s="12"/>
      <c r="H404" s="12"/>
      <c r="I404" s="12"/>
      <c r="J404" s="13"/>
      <c r="K404" s="12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2:26">
      <c r="B405" s="8"/>
      <c r="C405" s="9"/>
      <c r="D405" s="10"/>
      <c r="E405" s="10"/>
      <c r="F405" s="12"/>
      <c r="G405" s="12"/>
      <c r="H405" s="12"/>
      <c r="I405" s="12"/>
      <c r="J405" s="13"/>
      <c r="K405" s="12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2:26">
      <c r="B406" s="8"/>
      <c r="C406" s="9"/>
      <c r="D406" s="10"/>
      <c r="E406" s="10"/>
      <c r="F406" s="12"/>
      <c r="G406" s="12"/>
      <c r="H406" s="12"/>
      <c r="I406" s="12"/>
      <c r="J406" s="13"/>
      <c r="K406" s="12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2:26">
      <c r="B407" s="8"/>
      <c r="C407" s="9"/>
      <c r="D407" s="10"/>
      <c r="E407" s="10"/>
      <c r="F407" s="12"/>
      <c r="G407" s="12"/>
      <c r="H407" s="12"/>
      <c r="I407" s="12"/>
      <c r="J407" s="13"/>
      <c r="K407" s="12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2:26">
      <c r="B408" s="8"/>
      <c r="C408" s="9"/>
      <c r="D408" s="10"/>
      <c r="E408" s="10"/>
      <c r="F408" s="12"/>
      <c r="G408" s="12"/>
      <c r="H408" s="12"/>
      <c r="I408" s="12"/>
      <c r="J408" s="13"/>
      <c r="K408" s="12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2:26">
      <c r="B409" s="8"/>
      <c r="C409" s="9"/>
      <c r="D409" s="10"/>
      <c r="E409" s="10"/>
      <c r="F409" s="12"/>
      <c r="G409" s="12"/>
      <c r="H409" s="12"/>
      <c r="I409" s="12"/>
      <c r="J409" s="13"/>
      <c r="K409" s="12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2:26">
      <c r="B410" s="8"/>
      <c r="C410" s="9"/>
      <c r="D410" s="10"/>
      <c r="E410" s="10"/>
      <c r="F410" s="12"/>
      <c r="G410" s="12"/>
      <c r="H410" s="12"/>
      <c r="I410" s="12"/>
      <c r="J410" s="13"/>
      <c r="K410" s="12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2:26">
      <c r="B411" s="8"/>
      <c r="C411" s="9"/>
      <c r="D411" s="10"/>
      <c r="E411" s="10"/>
      <c r="F411" s="12"/>
      <c r="G411" s="12"/>
      <c r="H411" s="12"/>
      <c r="I411" s="12"/>
      <c r="J411" s="13"/>
      <c r="K411" s="12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2:26">
      <c r="B412" s="8"/>
      <c r="C412" s="9"/>
      <c r="D412" s="10"/>
      <c r="E412" s="10"/>
      <c r="F412" s="12"/>
      <c r="G412" s="12"/>
      <c r="H412" s="12"/>
      <c r="I412" s="12"/>
      <c r="J412" s="13"/>
      <c r="K412" s="12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2:26">
      <c r="B413" s="8"/>
      <c r="C413" s="9"/>
      <c r="D413" s="10"/>
      <c r="E413" s="10"/>
      <c r="F413" s="12"/>
      <c r="G413" s="12"/>
      <c r="H413" s="12"/>
      <c r="I413" s="12"/>
      <c r="J413" s="13"/>
      <c r="K413" s="12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2:26">
      <c r="B414" s="8"/>
      <c r="C414" s="9"/>
      <c r="D414" s="10"/>
      <c r="E414" s="10"/>
      <c r="F414" s="12"/>
      <c r="G414" s="12"/>
      <c r="H414" s="12"/>
      <c r="I414" s="12"/>
      <c r="J414" s="13"/>
      <c r="K414" s="12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2:26">
      <c r="B415" s="8"/>
      <c r="C415" s="9"/>
      <c r="D415" s="10"/>
      <c r="E415" s="10"/>
      <c r="F415" s="12"/>
      <c r="G415" s="12"/>
      <c r="H415" s="12"/>
      <c r="I415" s="12"/>
      <c r="J415" s="13"/>
      <c r="K415" s="12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2:26">
      <c r="B416" s="8"/>
      <c r="C416" s="9"/>
      <c r="D416" s="10"/>
      <c r="E416" s="10"/>
      <c r="F416" s="12"/>
      <c r="G416" s="12"/>
      <c r="H416" s="12"/>
      <c r="I416" s="12"/>
      <c r="J416" s="13"/>
      <c r="K416" s="12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2:26">
      <c r="B417" s="8"/>
      <c r="C417" s="9"/>
      <c r="D417" s="10"/>
      <c r="E417" s="10"/>
      <c r="F417" s="12"/>
      <c r="G417" s="12"/>
      <c r="H417" s="12"/>
      <c r="I417" s="12"/>
      <c r="J417" s="13"/>
      <c r="K417" s="12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2:26">
      <c r="B418" s="8"/>
      <c r="C418" s="9"/>
      <c r="D418" s="10"/>
      <c r="E418" s="10"/>
      <c r="F418" s="12"/>
      <c r="G418" s="12"/>
      <c r="H418" s="12"/>
      <c r="I418" s="12"/>
      <c r="J418" s="13"/>
      <c r="K418" s="12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2:26">
      <c r="B419" s="8"/>
      <c r="C419" s="9"/>
      <c r="D419" s="10"/>
      <c r="E419" s="10"/>
      <c r="F419" s="12"/>
      <c r="G419" s="12"/>
      <c r="H419" s="12"/>
      <c r="I419" s="12"/>
      <c r="J419" s="13"/>
      <c r="K419" s="12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2:26">
      <c r="B420" s="8"/>
      <c r="C420" s="9"/>
      <c r="D420" s="10"/>
      <c r="E420" s="10"/>
      <c r="F420" s="12"/>
      <c r="G420" s="12"/>
      <c r="H420" s="12"/>
      <c r="I420" s="12"/>
      <c r="J420" s="13"/>
      <c r="K420" s="12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2:26">
      <c r="B421" s="8"/>
      <c r="C421" s="9"/>
      <c r="D421" s="10"/>
      <c r="E421" s="10"/>
      <c r="F421" s="12"/>
      <c r="G421" s="12"/>
      <c r="H421" s="12"/>
      <c r="I421" s="12"/>
      <c r="J421" s="13"/>
      <c r="K421" s="12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2:26">
      <c r="B422" s="8"/>
      <c r="C422" s="9"/>
      <c r="D422" s="10"/>
      <c r="E422" s="10"/>
      <c r="F422" s="12"/>
      <c r="G422" s="12"/>
      <c r="H422" s="12"/>
      <c r="I422" s="12"/>
      <c r="J422" s="13"/>
      <c r="K422" s="12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2:26">
      <c r="B423" s="8"/>
      <c r="C423" s="9"/>
      <c r="D423" s="10"/>
      <c r="E423" s="10"/>
      <c r="F423" s="12"/>
      <c r="G423" s="12"/>
      <c r="H423" s="12"/>
      <c r="I423" s="12"/>
      <c r="J423" s="13"/>
      <c r="K423" s="12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2:26">
      <c r="B424" s="8"/>
      <c r="C424" s="9"/>
      <c r="D424" s="10"/>
      <c r="E424" s="10"/>
      <c r="F424" s="12"/>
      <c r="G424" s="12"/>
      <c r="H424" s="12"/>
      <c r="I424" s="12"/>
      <c r="J424" s="13"/>
      <c r="K424" s="12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2:26">
      <c r="B425" s="8"/>
      <c r="C425" s="9"/>
      <c r="D425" s="10"/>
      <c r="E425" s="10"/>
      <c r="F425" s="12"/>
      <c r="G425" s="12"/>
      <c r="H425" s="12"/>
      <c r="I425" s="12"/>
      <c r="J425" s="13"/>
      <c r="K425" s="12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2:26">
      <c r="B426" s="8"/>
      <c r="C426" s="9"/>
      <c r="D426" s="10"/>
      <c r="E426" s="10"/>
      <c r="F426" s="12"/>
      <c r="G426" s="12"/>
      <c r="H426" s="12"/>
      <c r="I426" s="12"/>
      <c r="J426" s="13"/>
      <c r="K426" s="12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2:26">
      <c r="B427" s="8"/>
      <c r="C427" s="9"/>
      <c r="D427" s="10"/>
      <c r="E427" s="10"/>
      <c r="F427" s="12"/>
      <c r="G427" s="12"/>
      <c r="H427" s="12"/>
      <c r="I427" s="12"/>
      <c r="J427" s="13"/>
      <c r="K427" s="12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2:26">
      <c r="B428" s="8"/>
      <c r="C428" s="9"/>
      <c r="D428" s="10"/>
      <c r="E428" s="10"/>
      <c r="F428" s="12"/>
      <c r="G428" s="12"/>
      <c r="H428" s="12"/>
      <c r="I428" s="12"/>
      <c r="J428" s="13"/>
      <c r="K428" s="12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2:26">
      <c r="B429" s="8"/>
      <c r="C429" s="9"/>
      <c r="D429" s="10"/>
      <c r="E429" s="10"/>
      <c r="F429" s="12"/>
      <c r="G429" s="12"/>
      <c r="H429" s="12"/>
      <c r="I429" s="12"/>
      <c r="J429" s="13"/>
      <c r="K429" s="12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2:26">
      <c r="B430" s="8"/>
      <c r="C430" s="9"/>
      <c r="D430" s="10"/>
      <c r="E430" s="10"/>
      <c r="F430" s="12"/>
      <c r="G430" s="12"/>
      <c r="H430" s="12"/>
      <c r="I430" s="12"/>
      <c r="J430" s="13"/>
      <c r="K430" s="12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2:26">
      <c r="B431" s="8"/>
      <c r="C431" s="9"/>
      <c r="D431" s="10"/>
      <c r="E431" s="10"/>
      <c r="F431" s="12"/>
      <c r="G431" s="12"/>
      <c r="H431" s="12"/>
      <c r="I431" s="12"/>
      <c r="J431" s="13"/>
      <c r="K431" s="12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2:26">
      <c r="B432" s="8"/>
      <c r="C432" s="9"/>
      <c r="D432" s="10"/>
      <c r="E432" s="10"/>
      <c r="F432" s="12"/>
      <c r="G432" s="12"/>
      <c r="H432" s="12"/>
      <c r="I432" s="12"/>
      <c r="J432" s="13"/>
      <c r="K432" s="12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2:26">
      <c r="B433" s="8"/>
      <c r="C433" s="9"/>
      <c r="D433" s="10"/>
      <c r="E433" s="10"/>
      <c r="F433" s="12"/>
      <c r="G433" s="12"/>
      <c r="H433" s="12"/>
      <c r="I433" s="12"/>
      <c r="J433" s="13"/>
      <c r="K433" s="12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2:26">
      <c r="B434" s="8"/>
      <c r="C434" s="9"/>
      <c r="D434" s="10"/>
      <c r="E434" s="10"/>
      <c r="F434" s="12"/>
      <c r="G434" s="12"/>
      <c r="H434" s="12"/>
      <c r="I434" s="12"/>
      <c r="J434" s="13"/>
      <c r="K434" s="12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2:26">
      <c r="B435" s="8"/>
      <c r="C435" s="9"/>
      <c r="D435" s="10"/>
      <c r="E435" s="10"/>
      <c r="F435" s="12"/>
      <c r="G435" s="12"/>
      <c r="H435" s="12"/>
      <c r="I435" s="12"/>
      <c r="J435" s="13"/>
      <c r="K435" s="12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2:26">
      <c r="B436" s="8"/>
      <c r="C436" s="9"/>
      <c r="D436" s="10"/>
      <c r="E436" s="10"/>
      <c r="F436" s="12"/>
      <c r="G436" s="12"/>
      <c r="H436" s="12"/>
      <c r="I436" s="12"/>
      <c r="J436" s="13"/>
      <c r="K436" s="12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2:26">
      <c r="B437" s="8"/>
      <c r="C437" s="9"/>
      <c r="D437" s="10"/>
      <c r="E437" s="10"/>
      <c r="F437" s="12"/>
      <c r="G437" s="12"/>
      <c r="H437" s="12"/>
      <c r="I437" s="12"/>
      <c r="J437" s="13"/>
      <c r="K437" s="12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2:26">
      <c r="B438" s="8"/>
      <c r="C438" s="9"/>
      <c r="D438" s="10"/>
      <c r="E438" s="10"/>
      <c r="F438" s="12"/>
      <c r="G438" s="12"/>
      <c r="H438" s="12"/>
      <c r="I438" s="12"/>
      <c r="J438" s="13"/>
      <c r="K438" s="12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2:26">
      <c r="B439" s="8"/>
      <c r="C439" s="9"/>
      <c r="D439" s="10"/>
      <c r="E439" s="10"/>
      <c r="F439" s="12"/>
      <c r="G439" s="12"/>
      <c r="H439" s="12"/>
      <c r="I439" s="12"/>
      <c r="J439" s="13"/>
      <c r="K439" s="12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2:26">
      <c r="B440" s="8"/>
      <c r="C440" s="9"/>
      <c r="D440" s="10"/>
      <c r="E440" s="10"/>
      <c r="F440" s="12"/>
      <c r="G440" s="12"/>
      <c r="H440" s="12"/>
      <c r="I440" s="12"/>
      <c r="J440" s="13"/>
      <c r="K440" s="12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2:26">
      <c r="B441" s="8"/>
      <c r="C441" s="9"/>
      <c r="D441" s="10"/>
      <c r="E441" s="10"/>
      <c r="F441" s="12"/>
      <c r="G441" s="12"/>
      <c r="H441" s="12"/>
      <c r="I441" s="12"/>
      <c r="J441" s="13"/>
      <c r="K441" s="12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2:26">
      <c r="B442" s="8"/>
      <c r="C442" s="9"/>
      <c r="D442" s="10"/>
      <c r="E442" s="10"/>
      <c r="F442" s="12"/>
      <c r="G442" s="12"/>
      <c r="H442" s="12"/>
      <c r="I442" s="12"/>
      <c r="J442" s="13"/>
      <c r="K442" s="12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2:26">
      <c r="B443" s="8"/>
      <c r="C443" s="9"/>
      <c r="D443" s="10"/>
      <c r="E443" s="10"/>
      <c r="F443" s="12"/>
      <c r="G443" s="12"/>
      <c r="H443" s="12"/>
      <c r="I443" s="12"/>
      <c r="J443" s="13"/>
      <c r="K443" s="12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2:26">
      <c r="B444" s="8"/>
      <c r="C444" s="9"/>
      <c r="D444" s="10"/>
      <c r="E444" s="10"/>
      <c r="F444" s="12"/>
      <c r="G444" s="12"/>
      <c r="H444" s="12"/>
      <c r="I444" s="12"/>
      <c r="J444" s="13"/>
      <c r="K444" s="12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2:26">
      <c r="B445" s="8"/>
      <c r="C445" s="9"/>
      <c r="D445" s="10"/>
      <c r="E445" s="10"/>
      <c r="F445" s="12"/>
      <c r="G445" s="12"/>
      <c r="H445" s="12"/>
      <c r="I445" s="12"/>
      <c r="J445" s="13"/>
      <c r="K445" s="12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2:26">
      <c r="B446" s="8"/>
      <c r="C446" s="9"/>
      <c r="D446" s="10"/>
      <c r="E446" s="10"/>
      <c r="F446" s="12"/>
      <c r="G446" s="12"/>
      <c r="H446" s="12"/>
      <c r="I446" s="12"/>
      <c r="J446" s="13"/>
      <c r="K446" s="12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2:26">
      <c r="B447" s="8"/>
      <c r="C447" s="9"/>
      <c r="D447" s="10"/>
      <c r="E447" s="10"/>
      <c r="F447" s="12"/>
      <c r="G447" s="12"/>
      <c r="H447" s="12"/>
      <c r="I447" s="12"/>
      <c r="J447" s="13"/>
      <c r="K447" s="12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2:26">
      <c r="B448" s="8"/>
      <c r="C448" s="9"/>
      <c r="D448" s="10"/>
      <c r="E448" s="10"/>
      <c r="F448" s="12"/>
      <c r="G448" s="12"/>
      <c r="H448" s="12"/>
      <c r="I448" s="12"/>
      <c r="J448" s="13"/>
      <c r="K448" s="12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2:26">
      <c r="B449" s="8"/>
      <c r="C449" s="9"/>
      <c r="D449" s="10"/>
      <c r="E449" s="10"/>
      <c r="F449" s="12"/>
      <c r="G449" s="12"/>
      <c r="H449" s="12"/>
      <c r="I449" s="12"/>
      <c r="J449" s="13"/>
      <c r="K449" s="12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2:26">
      <c r="B450" s="8"/>
      <c r="C450" s="9"/>
      <c r="D450" s="10"/>
      <c r="E450" s="10"/>
      <c r="F450" s="12"/>
      <c r="G450" s="12"/>
      <c r="H450" s="12"/>
      <c r="I450" s="12"/>
      <c r="J450" s="13"/>
      <c r="K450" s="12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2:26">
      <c r="B451" s="8"/>
      <c r="C451" s="9"/>
      <c r="D451" s="10"/>
      <c r="E451" s="10"/>
      <c r="F451" s="12"/>
      <c r="G451" s="12"/>
      <c r="H451" s="12"/>
      <c r="I451" s="12"/>
      <c r="J451" s="13"/>
      <c r="K451" s="12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2:26">
      <c r="B452" s="8"/>
      <c r="C452" s="9"/>
      <c r="D452" s="10"/>
      <c r="E452" s="10"/>
      <c r="F452" s="12"/>
      <c r="G452" s="12"/>
      <c r="H452" s="12"/>
      <c r="I452" s="12"/>
      <c r="J452" s="13"/>
      <c r="K452" s="12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2:26">
      <c r="B453" s="8"/>
      <c r="C453" s="9"/>
      <c r="D453" s="10"/>
      <c r="E453" s="10"/>
      <c r="F453" s="12"/>
      <c r="G453" s="12"/>
      <c r="H453" s="12"/>
      <c r="I453" s="12"/>
      <c r="J453" s="13"/>
      <c r="K453" s="12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2:26">
      <c r="B454" s="8"/>
      <c r="C454" s="9"/>
      <c r="D454" s="10"/>
      <c r="E454" s="10"/>
      <c r="F454" s="12"/>
      <c r="G454" s="12"/>
      <c r="H454" s="12"/>
      <c r="I454" s="12"/>
      <c r="J454" s="13"/>
      <c r="K454" s="12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2:26">
      <c r="B455" s="8"/>
      <c r="C455" s="9"/>
      <c r="D455" s="10"/>
      <c r="E455" s="10"/>
      <c r="F455" s="12"/>
      <c r="G455" s="12"/>
      <c r="H455" s="12"/>
      <c r="I455" s="12"/>
      <c r="J455" s="13"/>
      <c r="K455" s="12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2:26">
      <c r="B456" s="8"/>
      <c r="C456" s="9"/>
      <c r="D456" s="10"/>
      <c r="E456" s="10"/>
      <c r="F456" s="12"/>
      <c r="G456" s="12"/>
      <c r="H456" s="12"/>
      <c r="I456" s="12"/>
      <c r="J456" s="13"/>
      <c r="K456" s="12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2:26">
      <c r="B457" s="8"/>
      <c r="C457" s="9"/>
      <c r="D457" s="10"/>
      <c r="E457" s="10"/>
      <c r="F457" s="12"/>
      <c r="G457" s="12"/>
      <c r="H457" s="12"/>
      <c r="I457" s="12"/>
      <c r="J457" s="13"/>
      <c r="K457" s="12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2:26">
      <c r="B458" s="8"/>
      <c r="C458" s="9"/>
      <c r="D458" s="10"/>
      <c r="E458" s="10"/>
      <c r="F458" s="12"/>
      <c r="G458" s="12"/>
      <c r="H458" s="12"/>
      <c r="I458" s="12"/>
      <c r="J458" s="13"/>
      <c r="K458" s="12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2:26">
      <c r="B459" s="8"/>
      <c r="C459" s="9"/>
      <c r="D459" s="10"/>
      <c r="E459" s="10"/>
      <c r="F459" s="12"/>
      <c r="G459" s="12"/>
      <c r="H459" s="12"/>
      <c r="I459" s="12"/>
      <c r="J459" s="13"/>
      <c r="K459" s="12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2:26">
      <c r="B460" s="8"/>
      <c r="C460" s="9"/>
      <c r="D460" s="10"/>
      <c r="E460" s="10"/>
      <c r="F460" s="12"/>
      <c r="G460" s="12"/>
      <c r="H460" s="12"/>
      <c r="I460" s="12"/>
      <c r="J460" s="13"/>
      <c r="K460" s="12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2:26">
      <c r="B461" s="8"/>
      <c r="C461" s="9"/>
      <c r="D461" s="10"/>
      <c r="E461" s="10"/>
      <c r="F461" s="12"/>
      <c r="G461" s="12"/>
      <c r="H461" s="12"/>
      <c r="I461" s="12"/>
      <c r="J461" s="13"/>
      <c r="K461" s="12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2:26">
      <c r="B462" s="8"/>
      <c r="C462" s="9"/>
      <c r="D462" s="10"/>
      <c r="E462" s="10"/>
      <c r="F462" s="12"/>
      <c r="G462" s="12"/>
      <c r="H462" s="12"/>
      <c r="I462" s="12"/>
      <c r="J462" s="13"/>
      <c r="K462" s="12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2:26">
      <c r="B463" s="8"/>
      <c r="C463" s="9"/>
      <c r="D463" s="10"/>
      <c r="E463" s="10"/>
      <c r="F463" s="12"/>
      <c r="G463" s="12"/>
      <c r="H463" s="12"/>
      <c r="I463" s="12"/>
      <c r="J463" s="13"/>
      <c r="K463" s="12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2:26">
      <c r="B464" s="8"/>
      <c r="C464" s="9"/>
      <c r="D464" s="10"/>
      <c r="E464" s="10"/>
      <c r="F464" s="12"/>
      <c r="G464" s="12"/>
      <c r="H464" s="12"/>
      <c r="I464" s="12"/>
      <c r="J464" s="13"/>
      <c r="K464" s="12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2:26">
      <c r="B465" s="8"/>
      <c r="C465" s="9"/>
      <c r="D465" s="10"/>
      <c r="E465" s="10"/>
      <c r="F465" s="12"/>
      <c r="G465" s="12"/>
      <c r="H465" s="12"/>
      <c r="I465" s="12"/>
      <c r="J465" s="13"/>
      <c r="K465" s="12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2:26">
      <c r="B466" s="8"/>
      <c r="C466" s="9"/>
      <c r="D466" s="10"/>
      <c r="E466" s="10"/>
      <c r="F466" s="12"/>
      <c r="G466" s="12"/>
      <c r="H466" s="12"/>
      <c r="I466" s="12"/>
      <c r="J466" s="13"/>
      <c r="K466" s="12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2:26">
      <c r="B467" s="8"/>
      <c r="C467" s="9"/>
      <c r="D467" s="10"/>
      <c r="E467" s="10"/>
      <c r="F467" s="12"/>
      <c r="G467" s="12"/>
      <c r="H467" s="12"/>
      <c r="I467" s="12"/>
      <c r="J467" s="13"/>
      <c r="K467" s="12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2:26">
      <c r="B468" s="8"/>
      <c r="C468" s="9"/>
      <c r="D468" s="10"/>
      <c r="E468" s="10"/>
      <c r="F468" s="12"/>
      <c r="G468" s="12"/>
      <c r="H468" s="12"/>
      <c r="I468" s="12"/>
      <c r="J468" s="13"/>
      <c r="K468" s="12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2:26">
      <c r="B469" s="8"/>
      <c r="C469" s="9"/>
      <c r="D469" s="10"/>
      <c r="E469" s="10"/>
      <c r="F469" s="12"/>
      <c r="G469" s="12"/>
      <c r="H469" s="12"/>
      <c r="I469" s="12"/>
      <c r="J469" s="13"/>
      <c r="K469" s="12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2:26">
      <c r="B470" s="8"/>
      <c r="C470" s="9"/>
      <c r="D470" s="10"/>
      <c r="E470" s="10"/>
      <c r="F470" s="12"/>
      <c r="G470" s="12"/>
      <c r="H470" s="12"/>
      <c r="I470" s="12"/>
      <c r="J470" s="13"/>
      <c r="K470" s="12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2:26">
      <c r="B471" s="8"/>
      <c r="C471" s="9"/>
      <c r="D471" s="10"/>
      <c r="E471" s="10"/>
      <c r="F471" s="12"/>
      <c r="G471" s="12"/>
      <c r="H471" s="12"/>
      <c r="I471" s="12"/>
      <c r="J471" s="13"/>
      <c r="K471" s="12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2:26">
      <c r="B472" s="8"/>
      <c r="C472" s="9"/>
      <c r="D472" s="10"/>
      <c r="E472" s="10"/>
      <c r="F472" s="12"/>
      <c r="G472" s="12"/>
      <c r="H472" s="12"/>
      <c r="I472" s="12"/>
      <c r="J472" s="13"/>
      <c r="K472" s="12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2:26">
      <c r="B473" s="8"/>
      <c r="C473" s="9"/>
      <c r="D473" s="10"/>
      <c r="E473" s="10"/>
      <c r="F473" s="12"/>
      <c r="G473" s="12"/>
      <c r="H473" s="12"/>
      <c r="I473" s="12"/>
      <c r="J473" s="13"/>
      <c r="K473" s="12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2:26">
      <c r="B474" s="8"/>
      <c r="C474" s="9"/>
      <c r="D474" s="10"/>
      <c r="E474" s="10"/>
      <c r="F474" s="12"/>
      <c r="G474" s="12"/>
      <c r="H474" s="12"/>
      <c r="I474" s="12"/>
      <c r="J474" s="13"/>
      <c r="K474" s="12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2:26">
      <c r="B475" s="8"/>
      <c r="C475" s="9"/>
      <c r="D475" s="10"/>
      <c r="E475" s="10"/>
      <c r="F475" s="12"/>
      <c r="G475" s="12"/>
      <c r="H475" s="12"/>
      <c r="I475" s="12"/>
      <c r="J475" s="13"/>
      <c r="K475" s="12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2:26">
      <c r="B476" s="8"/>
      <c r="C476" s="9"/>
      <c r="D476" s="10"/>
      <c r="E476" s="10"/>
      <c r="F476" s="12"/>
      <c r="G476" s="12"/>
      <c r="H476" s="12"/>
      <c r="I476" s="12"/>
      <c r="J476" s="13"/>
      <c r="K476" s="12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2:26">
      <c r="B477" s="8"/>
      <c r="C477" s="9"/>
      <c r="D477" s="10"/>
      <c r="E477" s="10"/>
      <c r="F477" s="12"/>
      <c r="G477" s="12"/>
      <c r="H477" s="12"/>
      <c r="I477" s="12"/>
      <c r="J477" s="13"/>
      <c r="K477" s="12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2:26">
      <c r="B478" s="8"/>
      <c r="C478" s="9"/>
      <c r="D478" s="10"/>
      <c r="E478" s="10"/>
      <c r="F478" s="12"/>
      <c r="G478" s="12"/>
      <c r="H478" s="12"/>
      <c r="I478" s="12"/>
      <c r="J478" s="13"/>
      <c r="K478" s="12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2:26">
      <c r="B479" s="8"/>
      <c r="C479" s="9"/>
      <c r="D479" s="10"/>
      <c r="E479" s="10"/>
      <c r="F479" s="12"/>
      <c r="G479" s="12"/>
      <c r="H479" s="12"/>
      <c r="I479" s="12"/>
      <c r="J479" s="13"/>
      <c r="K479" s="12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2:26">
      <c r="B480" s="8"/>
      <c r="C480" s="9"/>
      <c r="D480" s="10"/>
      <c r="E480" s="10"/>
      <c r="F480" s="12"/>
      <c r="G480" s="12"/>
      <c r="H480" s="12"/>
      <c r="I480" s="12"/>
      <c r="J480" s="13"/>
      <c r="K480" s="12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2:26">
      <c r="B481" s="8"/>
      <c r="C481" s="9"/>
      <c r="D481" s="10"/>
      <c r="E481" s="10"/>
      <c r="F481" s="12"/>
      <c r="G481" s="12"/>
      <c r="H481" s="12"/>
      <c r="I481" s="12"/>
      <c r="J481" s="13"/>
      <c r="K481" s="12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2:26">
      <c r="B482" s="8"/>
      <c r="C482" s="9"/>
      <c r="D482" s="10"/>
      <c r="E482" s="10"/>
      <c r="F482" s="12"/>
      <c r="G482" s="12"/>
      <c r="H482" s="12"/>
      <c r="I482" s="12"/>
      <c r="J482" s="13"/>
      <c r="K482" s="12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2:26">
      <c r="B483" s="8"/>
      <c r="C483" s="9"/>
      <c r="D483" s="10"/>
      <c r="E483" s="10"/>
      <c r="F483" s="12"/>
      <c r="G483" s="12"/>
      <c r="H483" s="12"/>
      <c r="I483" s="12"/>
      <c r="J483" s="13"/>
      <c r="K483" s="12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2:26">
      <c r="B484" s="8"/>
      <c r="C484" s="9"/>
      <c r="D484" s="10"/>
      <c r="E484" s="10"/>
      <c r="F484" s="12"/>
      <c r="G484" s="12"/>
      <c r="H484" s="12"/>
      <c r="I484" s="12"/>
      <c r="J484" s="13"/>
      <c r="K484" s="12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2:26">
      <c r="B485" s="8"/>
      <c r="C485" s="9"/>
      <c r="D485" s="10"/>
      <c r="E485" s="10"/>
      <c r="F485" s="12"/>
      <c r="G485" s="12"/>
      <c r="H485" s="12"/>
      <c r="I485" s="12"/>
      <c r="J485" s="13"/>
      <c r="K485" s="12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2:26">
      <c r="B486" s="8"/>
      <c r="C486" s="9"/>
      <c r="D486" s="10"/>
      <c r="E486" s="10"/>
      <c r="F486" s="12"/>
      <c r="G486" s="12"/>
      <c r="H486" s="12"/>
      <c r="I486" s="12"/>
      <c r="J486" s="13"/>
      <c r="K486" s="12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2:26">
      <c r="B487" s="8"/>
      <c r="C487" s="9"/>
      <c r="D487" s="10"/>
      <c r="E487" s="10"/>
      <c r="F487" s="12"/>
      <c r="G487" s="12"/>
      <c r="H487" s="12"/>
      <c r="I487" s="12"/>
      <c r="J487" s="13"/>
      <c r="K487" s="12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2:26">
      <c r="B488" s="8"/>
      <c r="C488" s="9"/>
      <c r="D488" s="10"/>
      <c r="E488" s="10"/>
      <c r="F488" s="12"/>
      <c r="G488" s="12"/>
      <c r="H488" s="12"/>
      <c r="I488" s="12"/>
      <c r="J488" s="13"/>
      <c r="K488" s="12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2:26">
      <c r="B489" s="8"/>
      <c r="C489" s="9"/>
      <c r="D489" s="10"/>
      <c r="E489" s="10"/>
      <c r="F489" s="12"/>
      <c r="G489" s="12"/>
      <c r="H489" s="12"/>
      <c r="I489" s="12"/>
      <c r="J489" s="13"/>
      <c r="K489" s="12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2:26">
      <c r="B490" s="8"/>
      <c r="C490" s="9"/>
      <c r="D490" s="10"/>
      <c r="E490" s="10"/>
      <c r="F490" s="12"/>
      <c r="G490" s="12"/>
      <c r="H490" s="12"/>
      <c r="I490" s="12"/>
      <c r="J490" s="13"/>
      <c r="K490" s="12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2:26">
      <c r="B491" s="8"/>
      <c r="C491" s="9"/>
      <c r="D491" s="10"/>
      <c r="E491" s="10"/>
      <c r="F491" s="12"/>
      <c r="G491" s="12"/>
      <c r="H491" s="12"/>
      <c r="I491" s="12"/>
      <c r="J491" s="13"/>
      <c r="K491" s="12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2:26">
      <c r="B492" s="8"/>
      <c r="C492" s="9"/>
      <c r="D492" s="10"/>
      <c r="E492" s="10"/>
      <c r="F492" s="12"/>
      <c r="G492" s="12"/>
      <c r="H492" s="12"/>
      <c r="I492" s="12"/>
      <c r="J492" s="13"/>
      <c r="K492" s="12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2:26">
      <c r="B493" s="8"/>
      <c r="C493" s="9"/>
      <c r="D493" s="10"/>
      <c r="E493" s="10"/>
      <c r="F493" s="12"/>
      <c r="G493" s="12"/>
      <c r="H493" s="12"/>
      <c r="I493" s="12"/>
      <c r="J493" s="13"/>
      <c r="K493" s="12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2:26">
      <c r="B494" s="8"/>
      <c r="C494" s="9"/>
      <c r="D494" s="10"/>
      <c r="E494" s="10"/>
      <c r="F494" s="12"/>
      <c r="G494" s="12"/>
      <c r="H494" s="12"/>
      <c r="I494" s="12"/>
      <c r="J494" s="13"/>
      <c r="K494" s="12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2:26">
      <c r="B495" s="8"/>
      <c r="C495" s="9"/>
      <c r="D495" s="10"/>
      <c r="E495" s="10"/>
      <c r="F495" s="12"/>
      <c r="G495" s="12"/>
      <c r="H495" s="12"/>
      <c r="I495" s="12"/>
      <c r="J495" s="13"/>
      <c r="K495" s="12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2:26">
      <c r="B496" s="8"/>
      <c r="C496" s="9"/>
      <c r="D496" s="10"/>
      <c r="E496" s="10"/>
      <c r="F496" s="12"/>
      <c r="G496" s="12"/>
      <c r="H496" s="12"/>
      <c r="I496" s="12"/>
      <c r="J496" s="13"/>
      <c r="K496" s="12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2:26">
      <c r="B497" s="8"/>
      <c r="C497" s="9"/>
      <c r="D497" s="10"/>
      <c r="E497" s="10"/>
      <c r="F497" s="12"/>
      <c r="G497" s="12"/>
      <c r="H497" s="12"/>
      <c r="I497" s="12"/>
      <c r="J497" s="13"/>
      <c r="K497" s="12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2:26">
      <c r="B498" s="8"/>
      <c r="C498" s="9"/>
      <c r="D498" s="10"/>
      <c r="E498" s="10"/>
      <c r="F498" s="12"/>
      <c r="G498" s="12"/>
      <c r="H498" s="12"/>
      <c r="I498" s="12"/>
      <c r="J498" s="13"/>
      <c r="K498" s="12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2:26">
      <c r="B499" s="8"/>
      <c r="C499" s="9"/>
      <c r="D499" s="10"/>
      <c r="E499" s="10"/>
      <c r="F499" s="12"/>
      <c r="G499" s="12"/>
      <c r="H499" s="12"/>
      <c r="I499" s="12"/>
      <c r="J499" s="13"/>
      <c r="K499" s="12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2:26">
      <c r="B500" s="8"/>
      <c r="C500" s="9"/>
      <c r="D500" s="10"/>
      <c r="E500" s="10"/>
      <c r="F500" s="12"/>
      <c r="G500" s="12"/>
      <c r="H500" s="12"/>
      <c r="I500" s="12"/>
      <c r="J500" s="13"/>
      <c r="K500" s="12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2:26">
      <c r="B501" s="8"/>
      <c r="C501" s="9"/>
      <c r="D501" s="10"/>
      <c r="E501" s="10"/>
      <c r="F501" s="12"/>
      <c r="G501" s="12"/>
      <c r="H501" s="12"/>
      <c r="I501" s="12"/>
      <c r="J501" s="13"/>
      <c r="K501" s="12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2:26">
      <c r="B502" s="8"/>
      <c r="C502" s="9"/>
      <c r="D502" s="10"/>
      <c r="E502" s="10"/>
      <c r="F502" s="12"/>
      <c r="G502" s="12"/>
      <c r="H502" s="12"/>
      <c r="I502" s="12"/>
      <c r="J502" s="13"/>
      <c r="K502" s="12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2:26">
      <c r="B503" s="8"/>
      <c r="C503" s="9"/>
      <c r="D503" s="10"/>
      <c r="E503" s="10"/>
      <c r="F503" s="12"/>
      <c r="G503" s="12"/>
      <c r="H503" s="12"/>
      <c r="I503" s="12"/>
      <c r="J503" s="13"/>
      <c r="K503" s="12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2:26">
      <c r="B504" s="8"/>
      <c r="C504" s="9"/>
      <c r="D504" s="10"/>
      <c r="E504" s="10"/>
      <c r="F504" s="12"/>
      <c r="G504" s="12"/>
      <c r="H504" s="12"/>
      <c r="I504" s="12"/>
      <c r="J504" s="13"/>
      <c r="K504" s="12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2:26">
      <c r="B505" s="8"/>
      <c r="C505" s="9"/>
      <c r="D505" s="10"/>
      <c r="E505" s="10"/>
      <c r="F505" s="12"/>
      <c r="G505" s="12"/>
      <c r="H505" s="12"/>
      <c r="I505" s="12"/>
      <c r="J505" s="13"/>
      <c r="K505" s="12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2:26">
      <c r="B506" s="8"/>
      <c r="C506" s="9"/>
      <c r="D506" s="10"/>
      <c r="E506" s="10"/>
      <c r="F506" s="12"/>
      <c r="G506" s="12"/>
      <c r="H506" s="12"/>
      <c r="I506" s="12"/>
      <c r="J506" s="13"/>
      <c r="K506" s="12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2:26">
      <c r="B507" s="8"/>
      <c r="C507" s="9"/>
      <c r="D507" s="10"/>
      <c r="E507" s="10"/>
      <c r="F507" s="12"/>
      <c r="G507" s="12"/>
      <c r="H507" s="12"/>
      <c r="I507" s="12"/>
      <c r="J507" s="13"/>
      <c r="K507" s="12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2:26">
      <c r="B508" s="8"/>
      <c r="C508" s="9"/>
      <c r="D508" s="10"/>
      <c r="E508" s="10"/>
      <c r="F508" s="12"/>
      <c r="G508" s="12"/>
      <c r="H508" s="12"/>
      <c r="I508" s="12"/>
      <c r="J508" s="13"/>
      <c r="K508" s="12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2:26">
      <c r="B509" s="8"/>
      <c r="C509" s="9"/>
      <c r="D509" s="10"/>
      <c r="E509" s="10"/>
      <c r="F509" s="12"/>
      <c r="G509" s="12"/>
      <c r="H509" s="12"/>
      <c r="I509" s="12"/>
      <c r="J509" s="13"/>
      <c r="K509" s="12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2:26">
      <c r="B510" s="8"/>
      <c r="C510" s="9"/>
      <c r="D510" s="10"/>
      <c r="E510" s="10"/>
      <c r="F510" s="12"/>
      <c r="G510" s="12"/>
      <c r="H510" s="12"/>
      <c r="I510" s="12"/>
      <c r="J510" s="13"/>
      <c r="K510" s="12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2:26">
      <c r="B511" s="8"/>
      <c r="C511" s="9"/>
      <c r="D511" s="10"/>
      <c r="E511" s="10"/>
      <c r="F511" s="12"/>
      <c r="G511" s="12"/>
      <c r="H511" s="12"/>
      <c r="I511" s="12"/>
      <c r="J511" s="13"/>
      <c r="K511" s="12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2:26">
      <c r="B512" s="8"/>
      <c r="C512" s="9"/>
      <c r="D512" s="10"/>
      <c r="E512" s="10"/>
      <c r="F512" s="12"/>
      <c r="G512" s="12"/>
      <c r="H512" s="12"/>
      <c r="I512" s="12"/>
      <c r="J512" s="13"/>
      <c r="K512" s="12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2:26">
      <c r="B513" s="8"/>
      <c r="C513" s="9"/>
      <c r="D513" s="10"/>
      <c r="E513" s="10"/>
      <c r="F513" s="12"/>
      <c r="G513" s="12"/>
      <c r="H513" s="12"/>
      <c r="I513" s="12"/>
      <c r="J513" s="13"/>
      <c r="K513" s="12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2:26">
      <c r="B514" s="8"/>
      <c r="C514" s="9"/>
      <c r="D514" s="10"/>
      <c r="E514" s="10"/>
      <c r="F514" s="12"/>
      <c r="G514" s="12"/>
      <c r="H514" s="12"/>
      <c r="I514" s="12"/>
      <c r="J514" s="13"/>
      <c r="K514" s="12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2:26">
      <c r="B515" s="8"/>
      <c r="C515" s="9"/>
      <c r="D515" s="10"/>
      <c r="E515" s="10"/>
      <c r="F515" s="12"/>
      <c r="G515" s="12"/>
      <c r="H515" s="12"/>
      <c r="I515" s="12"/>
      <c r="J515" s="13"/>
      <c r="K515" s="12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2:26">
      <c r="B516" s="8"/>
      <c r="C516" s="9"/>
      <c r="D516" s="10"/>
      <c r="E516" s="10"/>
      <c r="F516" s="12"/>
      <c r="G516" s="12"/>
      <c r="H516" s="12"/>
      <c r="I516" s="12"/>
      <c r="J516" s="13"/>
      <c r="K516" s="12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2:26">
      <c r="B517" s="8"/>
      <c r="C517" s="9"/>
      <c r="D517" s="10"/>
      <c r="E517" s="10"/>
      <c r="F517" s="12"/>
      <c r="G517" s="12"/>
      <c r="H517" s="12"/>
      <c r="I517" s="12"/>
      <c r="J517" s="13"/>
      <c r="K517" s="12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2:26">
      <c r="B518" s="8"/>
      <c r="C518" s="9"/>
      <c r="D518" s="10"/>
      <c r="E518" s="10"/>
      <c r="F518" s="12"/>
      <c r="G518" s="12"/>
      <c r="H518" s="12"/>
      <c r="I518" s="12"/>
      <c r="J518" s="13"/>
      <c r="K518" s="12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2:26">
      <c r="B519" s="8"/>
      <c r="C519" s="9"/>
      <c r="D519" s="10"/>
      <c r="E519" s="10"/>
      <c r="F519" s="12"/>
      <c r="G519" s="12"/>
      <c r="H519" s="12"/>
      <c r="I519" s="12"/>
      <c r="J519" s="13"/>
      <c r="K519" s="12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2:26">
      <c r="B520" s="8"/>
      <c r="C520" s="9"/>
      <c r="D520" s="10"/>
      <c r="E520" s="10"/>
      <c r="F520" s="12"/>
      <c r="G520" s="12"/>
      <c r="H520" s="12"/>
      <c r="I520" s="12"/>
      <c r="J520" s="13"/>
      <c r="K520" s="12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2:26">
      <c r="B521" s="8"/>
      <c r="C521" s="9"/>
      <c r="D521" s="10"/>
      <c r="E521" s="10"/>
      <c r="F521" s="12"/>
      <c r="G521" s="12"/>
      <c r="H521" s="12"/>
      <c r="I521" s="12"/>
      <c r="J521" s="13"/>
      <c r="K521" s="12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2:26">
      <c r="B522" s="8"/>
      <c r="C522" s="9"/>
      <c r="D522" s="10"/>
      <c r="E522" s="10"/>
      <c r="F522" s="12"/>
      <c r="G522" s="12"/>
      <c r="H522" s="12"/>
      <c r="I522" s="12"/>
      <c r="J522" s="13"/>
      <c r="K522" s="12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2:26">
      <c r="B523" s="8"/>
      <c r="C523" s="9"/>
      <c r="D523" s="10"/>
      <c r="E523" s="10"/>
      <c r="F523" s="12"/>
      <c r="G523" s="12"/>
      <c r="H523" s="12"/>
      <c r="I523" s="12"/>
      <c r="J523" s="13"/>
      <c r="K523" s="12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2:26">
      <c r="B524" s="8"/>
      <c r="C524" s="9"/>
      <c r="D524" s="10"/>
      <c r="E524" s="10"/>
      <c r="F524" s="12"/>
      <c r="G524" s="12"/>
      <c r="H524" s="12"/>
      <c r="I524" s="12"/>
      <c r="J524" s="13"/>
      <c r="K524" s="12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2:26">
      <c r="B525" s="8"/>
      <c r="C525" s="9"/>
      <c r="D525" s="10"/>
      <c r="E525" s="10"/>
      <c r="F525" s="12"/>
      <c r="G525" s="12"/>
      <c r="H525" s="12"/>
      <c r="I525" s="12"/>
      <c r="J525" s="13"/>
      <c r="K525" s="12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2:26">
      <c r="B526" s="8"/>
      <c r="C526" s="9"/>
      <c r="D526" s="10"/>
      <c r="E526" s="10"/>
      <c r="F526" s="12"/>
      <c r="G526" s="12"/>
      <c r="H526" s="12"/>
      <c r="I526" s="12"/>
      <c r="J526" s="13"/>
      <c r="K526" s="12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2:26">
      <c r="B527" s="8"/>
      <c r="C527" s="9"/>
      <c r="D527" s="10"/>
      <c r="E527" s="10"/>
      <c r="F527" s="12"/>
      <c r="G527" s="12"/>
      <c r="H527" s="12"/>
      <c r="I527" s="12"/>
      <c r="J527" s="13"/>
      <c r="K527" s="12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2:26">
      <c r="B528" s="8"/>
      <c r="C528" s="9"/>
      <c r="D528" s="10"/>
      <c r="E528" s="10"/>
      <c r="F528" s="12"/>
      <c r="G528" s="12"/>
      <c r="H528" s="12"/>
      <c r="I528" s="12"/>
      <c r="J528" s="13"/>
      <c r="K528" s="12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2:26">
      <c r="B529" s="8"/>
      <c r="C529" s="9"/>
      <c r="D529" s="10"/>
      <c r="E529" s="10"/>
      <c r="F529" s="12"/>
      <c r="G529" s="12"/>
      <c r="H529" s="12"/>
      <c r="I529" s="12"/>
      <c r="J529" s="13"/>
      <c r="K529" s="12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2:26">
      <c r="B530" s="8"/>
      <c r="C530" s="9"/>
      <c r="D530" s="10"/>
      <c r="E530" s="10"/>
      <c r="F530" s="12"/>
      <c r="G530" s="12"/>
      <c r="H530" s="12"/>
      <c r="I530" s="12"/>
      <c r="J530" s="13"/>
      <c r="K530" s="12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2:26">
      <c r="B531" s="8"/>
      <c r="C531" s="9"/>
      <c r="D531" s="10"/>
      <c r="E531" s="10"/>
      <c r="F531" s="12"/>
      <c r="G531" s="12"/>
      <c r="H531" s="12"/>
      <c r="I531" s="12"/>
      <c r="J531" s="13"/>
      <c r="K531" s="12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2:26">
      <c r="B532" s="8"/>
      <c r="C532" s="9"/>
      <c r="D532" s="10"/>
      <c r="E532" s="10"/>
      <c r="F532" s="12"/>
      <c r="G532" s="12"/>
      <c r="H532" s="12"/>
      <c r="I532" s="12"/>
      <c r="J532" s="13"/>
      <c r="K532" s="12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2:26">
      <c r="B533" s="8"/>
      <c r="C533" s="9"/>
      <c r="D533" s="10"/>
      <c r="E533" s="10"/>
      <c r="F533" s="12"/>
      <c r="G533" s="12"/>
      <c r="H533" s="12"/>
      <c r="I533" s="12"/>
      <c r="J533" s="13"/>
      <c r="K533" s="12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2:26">
      <c r="B534" s="8"/>
      <c r="C534" s="9"/>
      <c r="D534" s="10"/>
      <c r="E534" s="10"/>
      <c r="F534" s="12"/>
      <c r="G534" s="12"/>
      <c r="H534" s="12"/>
      <c r="I534" s="12"/>
      <c r="J534" s="13"/>
      <c r="K534" s="12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2:26">
      <c r="B535" s="8"/>
      <c r="C535" s="9"/>
      <c r="D535" s="10"/>
      <c r="E535" s="10"/>
      <c r="F535" s="12"/>
      <c r="G535" s="12"/>
      <c r="H535" s="12"/>
      <c r="I535" s="12"/>
      <c r="J535" s="13"/>
      <c r="K535" s="12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2:26">
      <c r="B536" s="8"/>
      <c r="C536" s="9"/>
      <c r="D536" s="10"/>
      <c r="E536" s="10"/>
      <c r="F536" s="12"/>
      <c r="G536" s="12"/>
      <c r="H536" s="12"/>
      <c r="I536" s="12"/>
      <c r="J536" s="13"/>
      <c r="K536" s="12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2:26">
      <c r="B537" s="8"/>
      <c r="C537" s="9"/>
      <c r="D537" s="10"/>
      <c r="E537" s="10"/>
      <c r="F537" s="12"/>
      <c r="G537" s="12"/>
      <c r="H537" s="12"/>
      <c r="I537" s="12"/>
      <c r="J537" s="13"/>
      <c r="K537" s="12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2:26">
      <c r="B538" s="8"/>
      <c r="C538" s="9"/>
      <c r="D538" s="10"/>
      <c r="E538" s="10"/>
      <c r="F538" s="12"/>
      <c r="G538" s="12"/>
      <c r="H538" s="12"/>
      <c r="I538" s="12"/>
      <c r="J538" s="13"/>
      <c r="K538" s="12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2:26">
      <c r="B539" s="8"/>
      <c r="C539" s="9"/>
      <c r="D539" s="10"/>
      <c r="E539" s="10"/>
      <c r="F539" s="12"/>
      <c r="G539" s="12"/>
      <c r="H539" s="12"/>
      <c r="I539" s="12"/>
      <c r="J539" s="13"/>
      <c r="K539" s="12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2:26">
      <c r="B540" s="8"/>
      <c r="C540" s="9"/>
      <c r="D540" s="10"/>
      <c r="E540" s="10"/>
      <c r="F540" s="12"/>
      <c r="G540" s="12"/>
      <c r="H540" s="12"/>
      <c r="I540" s="12"/>
      <c r="J540" s="13"/>
      <c r="K540" s="12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2:26">
      <c r="B541" s="8"/>
      <c r="C541" s="9"/>
      <c r="D541" s="10"/>
      <c r="E541" s="10"/>
      <c r="F541" s="12"/>
      <c r="G541" s="12"/>
      <c r="H541" s="12"/>
      <c r="I541" s="12"/>
      <c r="J541" s="13"/>
      <c r="K541" s="12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2:26">
      <c r="B542" s="8"/>
      <c r="C542" s="9"/>
      <c r="D542" s="10"/>
      <c r="E542" s="10"/>
      <c r="F542" s="12"/>
      <c r="G542" s="12"/>
      <c r="H542" s="12"/>
      <c r="I542" s="12"/>
      <c r="J542" s="13"/>
      <c r="K542" s="12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2:26">
      <c r="B543" s="8"/>
      <c r="C543" s="9"/>
      <c r="D543" s="10"/>
      <c r="E543" s="10"/>
      <c r="F543" s="12"/>
      <c r="G543" s="12"/>
      <c r="H543" s="12"/>
      <c r="I543" s="12"/>
      <c r="J543" s="13"/>
      <c r="K543" s="12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2:26">
      <c r="B544" s="8"/>
      <c r="C544" s="9"/>
      <c r="D544" s="10"/>
      <c r="E544" s="10"/>
      <c r="F544" s="12"/>
      <c r="G544" s="12"/>
      <c r="H544" s="12"/>
      <c r="I544" s="12"/>
      <c r="J544" s="13"/>
      <c r="K544" s="12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2:26">
      <c r="B545" s="8"/>
      <c r="C545" s="9"/>
      <c r="D545" s="10"/>
      <c r="E545" s="10"/>
      <c r="F545" s="12"/>
      <c r="G545" s="12"/>
      <c r="H545" s="12"/>
      <c r="I545" s="12"/>
      <c r="J545" s="13"/>
      <c r="K545" s="12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2:26">
      <c r="B546" s="8"/>
      <c r="C546" s="9"/>
      <c r="D546" s="10"/>
      <c r="E546" s="10"/>
      <c r="F546" s="12"/>
      <c r="G546" s="12"/>
      <c r="H546" s="12"/>
      <c r="I546" s="12"/>
      <c r="J546" s="13"/>
      <c r="K546" s="12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2:26">
      <c r="B547" s="8"/>
      <c r="C547" s="9"/>
      <c r="D547" s="10"/>
      <c r="E547" s="10"/>
      <c r="F547" s="12"/>
      <c r="G547" s="12"/>
      <c r="H547" s="12"/>
      <c r="I547" s="12"/>
      <c r="J547" s="13"/>
      <c r="K547" s="12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2:26">
      <c r="B548" s="8"/>
      <c r="C548" s="9"/>
      <c r="D548" s="10"/>
      <c r="E548" s="10"/>
      <c r="F548" s="12"/>
      <c r="G548" s="12"/>
      <c r="H548" s="12"/>
      <c r="I548" s="12"/>
      <c r="J548" s="13"/>
      <c r="K548" s="12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2:26">
      <c r="B549" s="8"/>
      <c r="C549" s="9"/>
      <c r="D549" s="10"/>
      <c r="E549" s="10"/>
      <c r="F549" s="12"/>
      <c r="G549" s="12"/>
      <c r="H549" s="12"/>
      <c r="I549" s="12"/>
      <c r="J549" s="13"/>
      <c r="K549" s="12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2:26">
      <c r="B550" s="8"/>
      <c r="C550" s="9"/>
      <c r="D550" s="10"/>
      <c r="E550" s="10"/>
      <c r="F550" s="12"/>
      <c r="G550" s="12"/>
      <c r="H550" s="12"/>
      <c r="I550" s="12"/>
      <c r="J550" s="13"/>
      <c r="K550" s="12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2:26">
      <c r="B551" s="8"/>
      <c r="C551" s="9"/>
      <c r="D551" s="10"/>
      <c r="E551" s="10"/>
      <c r="F551" s="12"/>
      <c r="G551" s="12"/>
      <c r="H551" s="12"/>
      <c r="I551" s="12"/>
      <c r="J551" s="13"/>
      <c r="K551" s="12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2:26">
      <c r="B552" s="8"/>
      <c r="C552" s="9"/>
      <c r="D552" s="10"/>
      <c r="E552" s="10"/>
      <c r="F552" s="12"/>
      <c r="G552" s="12"/>
      <c r="H552" s="12"/>
      <c r="I552" s="12"/>
      <c r="J552" s="13"/>
      <c r="K552" s="12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2:26">
      <c r="B553" s="8"/>
      <c r="C553" s="9"/>
      <c r="D553" s="10"/>
      <c r="E553" s="10"/>
      <c r="F553" s="12"/>
      <c r="G553" s="12"/>
      <c r="H553" s="12"/>
      <c r="I553" s="12"/>
      <c r="J553" s="13"/>
      <c r="K553" s="12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2:26">
      <c r="B554" s="8"/>
      <c r="C554" s="9"/>
      <c r="D554" s="10"/>
      <c r="E554" s="10"/>
      <c r="F554" s="12"/>
      <c r="G554" s="12"/>
      <c r="H554" s="12"/>
      <c r="I554" s="12"/>
      <c r="J554" s="13"/>
      <c r="K554" s="12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2:26">
      <c r="B555" s="8"/>
      <c r="C555" s="9"/>
      <c r="D555" s="10"/>
      <c r="E555" s="10"/>
      <c r="F555" s="12"/>
      <c r="G555" s="12"/>
      <c r="H555" s="12"/>
      <c r="I555" s="12"/>
      <c r="J555" s="13"/>
      <c r="K555" s="12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2:26">
      <c r="B556" s="8"/>
      <c r="C556" s="9"/>
      <c r="D556" s="10"/>
      <c r="E556" s="10"/>
      <c r="F556" s="12"/>
      <c r="G556" s="12"/>
      <c r="H556" s="12"/>
      <c r="I556" s="12"/>
      <c r="J556" s="13"/>
      <c r="K556" s="12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2:26">
      <c r="B557" s="8"/>
      <c r="C557" s="9"/>
      <c r="D557" s="10"/>
      <c r="E557" s="10"/>
      <c r="F557" s="12"/>
      <c r="G557" s="12"/>
      <c r="H557" s="12"/>
      <c r="I557" s="12"/>
      <c r="J557" s="13"/>
      <c r="K557" s="12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2:26">
      <c r="B558" s="8"/>
      <c r="C558" s="9"/>
      <c r="D558" s="10"/>
      <c r="E558" s="10"/>
      <c r="F558" s="12"/>
      <c r="G558" s="12"/>
      <c r="H558" s="12"/>
      <c r="I558" s="12"/>
      <c r="J558" s="13"/>
      <c r="K558" s="12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2:26">
      <c r="B559" s="8"/>
      <c r="C559" s="9"/>
      <c r="D559" s="10"/>
      <c r="E559" s="10"/>
      <c r="F559" s="12"/>
      <c r="G559" s="12"/>
      <c r="H559" s="12"/>
      <c r="I559" s="12"/>
      <c r="J559" s="13"/>
      <c r="K559" s="12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2:26">
      <c r="B560" s="8"/>
      <c r="C560" s="9"/>
      <c r="D560" s="10"/>
      <c r="E560" s="10"/>
      <c r="F560" s="12"/>
      <c r="G560" s="12"/>
      <c r="H560" s="12"/>
      <c r="I560" s="12"/>
      <c r="J560" s="13"/>
      <c r="K560" s="12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2:26">
      <c r="B561" s="8"/>
      <c r="C561" s="9"/>
      <c r="D561" s="10"/>
      <c r="E561" s="10"/>
      <c r="F561" s="12"/>
      <c r="G561" s="12"/>
      <c r="H561" s="12"/>
      <c r="I561" s="12"/>
      <c r="J561" s="13"/>
      <c r="K561" s="12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2:26">
      <c r="B562" s="8"/>
      <c r="C562" s="9"/>
      <c r="D562" s="10"/>
      <c r="E562" s="10"/>
      <c r="F562" s="12"/>
      <c r="G562" s="12"/>
      <c r="H562" s="12"/>
      <c r="I562" s="12"/>
      <c r="J562" s="13"/>
      <c r="K562" s="12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2:26">
      <c r="B563" s="8"/>
      <c r="C563" s="9"/>
      <c r="D563" s="10"/>
      <c r="E563" s="10"/>
      <c r="F563" s="12"/>
      <c r="G563" s="12"/>
      <c r="H563" s="12"/>
      <c r="I563" s="12"/>
      <c r="J563" s="13"/>
      <c r="K563" s="12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2:26">
      <c r="B564" s="8"/>
      <c r="C564" s="9"/>
      <c r="D564" s="10"/>
      <c r="E564" s="10"/>
      <c r="F564" s="12"/>
      <c r="G564" s="12"/>
      <c r="H564" s="12"/>
      <c r="I564" s="12"/>
      <c r="J564" s="13"/>
      <c r="K564" s="12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2:26">
      <c r="B565" s="8"/>
      <c r="C565" s="9"/>
      <c r="D565" s="10"/>
      <c r="E565" s="10"/>
      <c r="F565" s="12"/>
      <c r="G565" s="12"/>
      <c r="H565" s="12"/>
      <c r="I565" s="12"/>
      <c r="J565" s="13"/>
      <c r="K565" s="12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2:26">
      <c r="B566" s="8"/>
      <c r="C566" s="9"/>
      <c r="D566" s="10"/>
      <c r="E566" s="10"/>
      <c r="F566" s="12"/>
      <c r="G566" s="12"/>
      <c r="H566" s="12"/>
      <c r="I566" s="12"/>
      <c r="J566" s="13"/>
      <c r="K566" s="12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2:26">
      <c r="B567" s="8"/>
      <c r="C567" s="9"/>
      <c r="D567" s="10"/>
      <c r="E567" s="10"/>
      <c r="F567" s="12"/>
      <c r="G567" s="12"/>
      <c r="H567" s="12"/>
      <c r="I567" s="12"/>
      <c r="J567" s="13"/>
      <c r="K567" s="12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2:26">
      <c r="B568" s="8"/>
      <c r="C568" s="9"/>
      <c r="D568" s="10"/>
      <c r="E568" s="10"/>
      <c r="F568" s="12"/>
      <c r="G568" s="12"/>
      <c r="H568" s="12"/>
      <c r="I568" s="12"/>
      <c r="J568" s="13"/>
      <c r="K568" s="12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2:26">
      <c r="B569" s="8"/>
      <c r="C569" s="9"/>
      <c r="D569" s="10"/>
      <c r="E569" s="10"/>
      <c r="F569" s="12"/>
      <c r="G569" s="12"/>
      <c r="H569" s="12"/>
      <c r="I569" s="12"/>
      <c r="J569" s="13"/>
      <c r="K569" s="12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2:26">
      <c r="B570" s="8"/>
      <c r="C570" s="9"/>
      <c r="D570" s="10"/>
      <c r="E570" s="10"/>
      <c r="F570" s="12"/>
      <c r="G570" s="12"/>
      <c r="H570" s="12"/>
      <c r="I570" s="12"/>
      <c r="J570" s="13"/>
      <c r="K570" s="12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2:26">
      <c r="B571" s="8"/>
      <c r="C571" s="9"/>
      <c r="D571" s="10"/>
      <c r="E571" s="10"/>
      <c r="F571" s="12"/>
      <c r="G571" s="12"/>
      <c r="H571" s="12"/>
      <c r="I571" s="12"/>
      <c r="J571" s="13"/>
      <c r="K571" s="12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2:26">
      <c r="B572" s="8"/>
      <c r="C572" s="9"/>
      <c r="D572" s="10"/>
      <c r="E572" s="10"/>
      <c r="F572" s="12"/>
      <c r="G572" s="12"/>
      <c r="H572" s="12"/>
      <c r="I572" s="12"/>
      <c r="J572" s="13"/>
      <c r="K572" s="12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2:26">
      <c r="B573" s="8"/>
      <c r="C573" s="9"/>
      <c r="D573" s="10"/>
      <c r="E573" s="10"/>
      <c r="F573" s="12"/>
      <c r="G573" s="12"/>
      <c r="H573" s="12"/>
      <c r="I573" s="12"/>
      <c r="J573" s="13"/>
      <c r="K573" s="12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2:26">
      <c r="B574" s="8"/>
      <c r="C574" s="9"/>
      <c r="D574" s="10"/>
      <c r="E574" s="10"/>
      <c r="F574" s="12"/>
      <c r="G574" s="12"/>
      <c r="H574" s="12"/>
      <c r="I574" s="12"/>
      <c r="J574" s="13"/>
      <c r="K574" s="12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2:26">
      <c r="B575" s="8"/>
      <c r="C575" s="9"/>
      <c r="D575" s="10"/>
      <c r="E575" s="10"/>
      <c r="F575" s="12"/>
      <c r="G575" s="12"/>
      <c r="H575" s="12"/>
      <c r="I575" s="12"/>
      <c r="J575" s="13"/>
      <c r="K575" s="12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2:26">
      <c r="B576" s="8"/>
      <c r="C576" s="9"/>
      <c r="D576" s="10"/>
      <c r="E576" s="10"/>
      <c r="F576" s="12"/>
      <c r="G576" s="12"/>
      <c r="H576" s="12"/>
      <c r="I576" s="12"/>
      <c r="J576" s="13"/>
      <c r="K576" s="12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2:26">
      <c r="B577" s="8"/>
      <c r="C577" s="9"/>
      <c r="D577" s="10"/>
      <c r="E577" s="10"/>
      <c r="F577" s="12"/>
      <c r="G577" s="12"/>
      <c r="H577" s="12"/>
      <c r="I577" s="12"/>
      <c r="J577" s="13"/>
      <c r="K577" s="12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2:26">
      <c r="B578" s="8"/>
      <c r="C578" s="9"/>
      <c r="D578" s="10"/>
      <c r="E578" s="10"/>
      <c r="F578" s="12"/>
      <c r="G578" s="12"/>
      <c r="H578" s="12"/>
      <c r="I578" s="12"/>
      <c r="J578" s="13"/>
      <c r="K578" s="12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2:26">
      <c r="B579" s="8"/>
      <c r="C579" s="9"/>
      <c r="D579" s="10"/>
      <c r="E579" s="10"/>
      <c r="F579" s="12"/>
      <c r="G579" s="12"/>
      <c r="H579" s="12"/>
      <c r="I579" s="12"/>
      <c r="J579" s="13"/>
      <c r="K579" s="12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2:26">
      <c r="B580" s="8"/>
      <c r="C580" s="9"/>
      <c r="D580" s="10"/>
      <c r="E580" s="10"/>
      <c r="F580" s="12"/>
      <c r="G580" s="12"/>
      <c r="H580" s="12"/>
      <c r="I580" s="12"/>
      <c r="J580" s="13"/>
      <c r="K580" s="12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2:26">
      <c r="B581" s="8"/>
      <c r="C581" s="9"/>
      <c r="D581" s="10"/>
      <c r="E581" s="10"/>
      <c r="F581" s="12"/>
      <c r="G581" s="12"/>
      <c r="H581" s="12"/>
      <c r="I581" s="12"/>
      <c r="J581" s="13"/>
      <c r="K581" s="12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2:26">
      <c r="B582" s="8"/>
      <c r="C582" s="9"/>
      <c r="D582" s="10"/>
      <c r="E582" s="10"/>
      <c r="F582" s="12"/>
      <c r="G582" s="12"/>
      <c r="H582" s="12"/>
      <c r="I582" s="12"/>
      <c r="J582" s="13"/>
      <c r="K582" s="12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2:26">
      <c r="B583" s="8"/>
      <c r="C583" s="9"/>
      <c r="D583" s="10"/>
      <c r="E583" s="10"/>
      <c r="F583" s="12"/>
      <c r="G583" s="12"/>
      <c r="H583" s="12"/>
      <c r="I583" s="12"/>
      <c r="J583" s="13"/>
      <c r="K583" s="12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2:26">
      <c r="B584" s="8"/>
      <c r="C584" s="9"/>
      <c r="D584" s="10"/>
      <c r="E584" s="10"/>
      <c r="F584" s="12"/>
      <c r="G584" s="12"/>
      <c r="H584" s="12"/>
      <c r="I584" s="12"/>
      <c r="J584" s="13"/>
      <c r="K584" s="12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2:26">
      <c r="B585" s="8"/>
      <c r="C585" s="9"/>
      <c r="D585" s="10"/>
      <c r="E585" s="10"/>
      <c r="F585" s="12"/>
      <c r="G585" s="12"/>
      <c r="H585" s="12"/>
      <c r="I585" s="12"/>
      <c r="J585" s="13"/>
      <c r="K585" s="12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2:26">
      <c r="B586" s="8"/>
      <c r="C586" s="9"/>
      <c r="D586" s="10"/>
      <c r="E586" s="10"/>
      <c r="F586" s="12"/>
      <c r="G586" s="12"/>
      <c r="H586" s="12"/>
      <c r="I586" s="12"/>
      <c r="J586" s="13"/>
      <c r="K586" s="12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2:26">
      <c r="B587" s="8"/>
      <c r="C587" s="9"/>
      <c r="D587" s="10"/>
      <c r="E587" s="10"/>
      <c r="F587" s="12"/>
      <c r="G587" s="12"/>
      <c r="H587" s="12"/>
      <c r="I587" s="12"/>
      <c r="J587" s="13"/>
      <c r="K587" s="12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2:26">
      <c r="B588" s="8"/>
      <c r="C588" s="9"/>
      <c r="D588" s="10"/>
      <c r="E588" s="10"/>
      <c r="F588" s="12"/>
      <c r="G588" s="12"/>
      <c r="H588" s="12"/>
      <c r="I588" s="12"/>
      <c r="J588" s="13"/>
      <c r="K588" s="12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2:26">
      <c r="B589" s="8"/>
      <c r="C589" s="9"/>
      <c r="D589" s="10"/>
      <c r="E589" s="10"/>
      <c r="F589" s="12"/>
      <c r="G589" s="12"/>
      <c r="H589" s="12"/>
      <c r="I589" s="12"/>
      <c r="J589" s="13"/>
      <c r="K589" s="12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2:26">
      <c r="B590" s="8"/>
      <c r="C590" s="9"/>
      <c r="D590" s="10"/>
      <c r="E590" s="10"/>
      <c r="F590" s="12"/>
      <c r="G590" s="12"/>
      <c r="H590" s="12"/>
      <c r="I590" s="12"/>
      <c r="J590" s="13"/>
      <c r="K590" s="12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2:26">
      <c r="B591" s="8"/>
      <c r="C591" s="9"/>
      <c r="D591" s="10"/>
      <c r="E591" s="10"/>
      <c r="F591" s="12"/>
      <c r="G591" s="12"/>
      <c r="H591" s="12"/>
      <c r="I591" s="12"/>
      <c r="J591" s="13"/>
      <c r="K591" s="12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2:26">
      <c r="B592" s="8"/>
      <c r="C592" s="9"/>
      <c r="D592" s="10"/>
      <c r="E592" s="10"/>
      <c r="F592" s="12"/>
      <c r="G592" s="12"/>
      <c r="H592" s="12"/>
      <c r="I592" s="12"/>
      <c r="J592" s="13"/>
      <c r="K592" s="12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2:26">
      <c r="B593" s="8"/>
      <c r="C593" s="9"/>
      <c r="D593" s="10"/>
      <c r="E593" s="10"/>
      <c r="F593" s="12"/>
      <c r="G593" s="12"/>
      <c r="H593" s="12"/>
      <c r="I593" s="12"/>
      <c r="J593" s="13"/>
      <c r="K593" s="12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2:26">
      <c r="B594" s="14"/>
      <c r="C594" s="15"/>
      <c r="D594" s="10"/>
      <c r="E594" s="16"/>
      <c r="F594" s="18"/>
      <c r="G594" s="18"/>
      <c r="H594" s="18"/>
      <c r="I594" s="18"/>
      <c r="J594" s="19"/>
      <c r="K594" s="18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2:26">
      <c r="B595" s="14"/>
      <c r="C595" s="15"/>
      <c r="D595" s="10"/>
      <c r="E595" s="16"/>
      <c r="F595" s="18"/>
      <c r="G595" s="18"/>
      <c r="H595" s="18"/>
      <c r="I595" s="18"/>
      <c r="J595" s="19"/>
      <c r="K595" s="18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2:26">
      <c r="B596" s="14"/>
      <c r="C596" s="15"/>
      <c r="D596" s="10"/>
      <c r="E596" s="16"/>
      <c r="F596" s="18"/>
      <c r="G596" s="18"/>
      <c r="H596" s="18"/>
      <c r="I596" s="18"/>
      <c r="J596" s="19"/>
      <c r="K596" s="18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2:26">
      <c r="B597" s="14"/>
      <c r="C597" s="15"/>
      <c r="D597" s="10"/>
      <c r="E597" s="16"/>
      <c r="F597" s="18"/>
      <c r="G597" s="18"/>
      <c r="H597" s="18"/>
      <c r="I597" s="18"/>
      <c r="J597" s="19"/>
      <c r="K597" s="18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2:26">
      <c r="B598" s="14"/>
      <c r="C598" s="15"/>
      <c r="D598" s="10"/>
      <c r="E598" s="16"/>
      <c r="F598" s="18"/>
      <c r="G598" s="18"/>
      <c r="H598" s="18"/>
      <c r="I598" s="18"/>
      <c r="J598" s="19"/>
      <c r="K598" s="18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2:26">
      <c r="B599" s="14"/>
      <c r="C599" s="15"/>
      <c r="D599" s="10"/>
      <c r="E599" s="16"/>
      <c r="F599" s="18"/>
      <c r="G599" s="18"/>
      <c r="H599" s="18"/>
      <c r="I599" s="18"/>
      <c r="J599" s="19"/>
      <c r="K599" s="18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2:26">
      <c r="B600" s="14"/>
      <c r="C600" s="15"/>
      <c r="D600" s="10"/>
      <c r="E600" s="16"/>
      <c r="F600" s="18"/>
      <c r="G600" s="18"/>
      <c r="H600" s="18"/>
      <c r="I600" s="18"/>
      <c r="J600" s="19"/>
      <c r="K600" s="18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2:26">
      <c r="B601" s="14"/>
      <c r="C601" s="15"/>
      <c r="D601" s="10"/>
      <c r="E601" s="16"/>
      <c r="F601" s="18"/>
      <c r="G601" s="18"/>
      <c r="H601" s="18"/>
      <c r="I601" s="18"/>
      <c r="J601" s="19"/>
      <c r="K601" s="18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2:26">
      <c r="B602" s="14"/>
      <c r="C602" s="15"/>
      <c r="D602" s="10"/>
      <c r="E602" s="16"/>
      <c r="F602" s="18"/>
      <c r="G602" s="18"/>
      <c r="H602" s="18"/>
      <c r="I602" s="18"/>
      <c r="J602" s="19"/>
      <c r="K602" s="18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2:26">
      <c r="B603" s="14"/>
      <c r="C603" s="15"/>
      <c r="D603" s="10"/>
      <c r="E603" s="16"/>
      <c r="F603" s="18"/>
      <c r="G603" s="18"/>
      <c r="H603" s="18"/>
      <c r="I603" s="18"/>
      <c r="J603" s="19"/>
      <c r="K603" s="18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2:26">
      <c r="B604" s="14"/>
      <c r="C604" s="15"/>
      <c r="D604" s="10"/>
      <c r="E604" s="16"/>
      <c r="F604" s="18"/>
      <c r="G604" s="18"/>
      <c r="H604" s="18"/>
      <c r="I604" s="18"/>
      <c r="J604" s="19"/>
      <c r="K604" s="18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2:26">
      <c r="B605" s="14"/>
      <c r="C605" s="15"/>
      <c r="D605" s="10"/>
      <c r="E605" s="16"/>
      <c r="F605" s="18"/>
      <c r="G605" s="18"/>
      <c r="H605" s="18"/>
      <c r="I605" s="18"/>
      <c r="J605" s="19"/>
      <c r="K605" s="18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2:26">
      <c r="B606" s="14"/>
      <c r="C606" s="15"/>
      <c r="D606" s="10"/>
      <c r="E606" s="16"/>
      <c r="F606" s="18"/>
      <c r="G606" s="18"/>
      <c r="H606" s="18"/>
      <c r="I606" s="18"/>
      <c r="J606" s="19"/>
      <c r="K606" s="18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2:26">
      <c r="B607" s="14"/>
      <c r="C607" s="15"/>
      <c r="D607" s="10"/>
      <c r="E607" s="16"/>
      <c r="F607" s="18"/>
      <c r="G607" s="18"/>
      <c r="H607" s="18"/>
      <c r="I607" s="18"/>
      <c r="J607" s="19"/>
      <c r="K607" s="18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2:26">
      <c r="B608" s="14"/>
      <c r="C608" s="15"/>
      <c r="D608" s="10"/>
      <c r="E608" s="16"/>
      <c r="F608" s="18"/>
      <c r="G608" s="18"/>
      <c r="H608" s="18"/>
      <c r="I608" s="18"/>
      <c r="J608" s="19"/>
      <c r="K608" s="18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2:26">
      <c r="B609" s="14"/>
      <c r="C609" s="15"/>
      <c r="D609" s="10"/>
      <c r="E609" s="16"/>
      <c r="F609" s="18"/>
      <c r="G609" s="18"/>
      <c r="H609" s="18"/>
      <c r="I609" s="18"/>
      <c r="J609" s="19"/>
      <c r="K609" s="18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2:26">
      <c r="B610" s="14"/>
      <c r="C610" s="15"/>
      <c r="D610" s="10"/>
      <c r="E610" s="16"/>
      <c r="F610" s="18"/>
      <c r="G610" s="18"/>
      <c r="H610" s="18"/>
      <c r="I610" s="18"/>
      <c r="J610" s="19"/>
      <c r="K610" s="18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2:26">
      <c r="B611" s="14"/>
      <c r="C611" s="15"/>
      <c r="D611" s="10"/>
      <c r="E611" s="16"/>
      <c r="F611" s="18"/>
      <c r="G611" s="18"/>
      <c r="H611" s="18"/>
      <c r="I611" s="18"/>
      <c r="J611" s="19"/>
      <c r="K611" s="18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2:26">
      <c r="B612" s="14"/>
      <c r="C612" s="15"/>
      <c r="D612" s="10"/>
      <c r="E612" s="16"/>
      <c r="F612" s="18"/>
      <c r="G612" s="18"/>
      <c r="H612" s="18"/>
      <c r="I612" s="18"/>
      <c r="J612" s="19"/>
      <c r="K612" s="18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2:26">
      <c r="B613" s="14"/>
      <c r="C613" s="15"/>
      <c r="D613" s="10"/>
      <c r="E613" s="16"/>
      <c r="F613" s="18"/>
      <c r="G613" s="18"/>
      <c r="H613" s="18"/>
      <c r="I613" s="18"/>
      <c r="J613" s="19"/>
      <c r="K613" s="18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2:26">
      <c r="B614" s="14"/>
      <c r="C614" s="15"/>
      <c r="D614" s="10"/>
      <c r="E614" s="16"/>
      <c r="F614" s="18"/>
      <c r="G614" s="18"/>
      <c r="H614" s="18"/>
      <c r="I614" s="18"/>
      <c r="J614" s="19"/>
      <c r="K614" s="18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2:26">
      <c r="B615" s="14"/>
      <c r="C615" s="15"/>
      <c r="D615" s="10"/>
      <c r="E615" s="16"/>
      <c r="F615" s="18"/>
      <c r="G615" s="18"/>
      <c r="H615" s="18"/>
      <c r="I615" s="18"/>
      <c r="J615" s="19"/>
      <c r="K615" s="18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2:26">
      <c r="B616" s="14"/>
      <c r="C616" s="15"/>
      <c r="D616" s="10"/>
      <c r="E616" s="16"/>
      <c r="F616" s="18"/>
      <c r="G616" s="18"/>
      <c r="H616" s="18"/>
      <c r="I616" s="18"/>
      <c r="J616" s="19"/>
      <c r="K616" s="18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2:26">
      <c r="B617" s="14"/>
      <c r="C617" s="15"/>
      <c r="D617" s="10"/>
      <c r="E617" s="16"/>
      <c r="F617" s="18"/>
      <c r="G617" s="18"/>
      <c r="H617" s="18"/>
      <c r="I617" s="18"/>
      <c r="J617" s="19"/>
      <c r="K617" s="18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2:26">
      <c r="B618" s="14"/>
      <c r="C618" s="15"/>
      <c r="D618" s="10"/>
      <c r="E618" s="16"/>
      <c r="F618" s="18"/>
      <c r="G618" s="18"/>
      <c r="H618" s="18"/>
      <c r="I618" s="18"/>
      <c r="J618" s="19"/>
      <c r="K618" s="18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2:26">
      <c r="B619" s="14"/>
      <c r="C619" s="15"/>
      <c r="D619" s="10"/>
      <c r="E619" s="16"/>
      <c r="F619" s="18"/>
      <c r="G619" s="18"/>
      <c r="H619" s="18"/>
      <c r="I619" s="18"/>
      <c r="J619" s="19"/>
      <c r="K619" s="18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2:26">
      <c r="B620" s="14"/>
      <c r="C620" s="15"/>
      <c r="D620" s="10"/>
      <c r="E620" s="16"/>
      <c r="F620" s="18"/>
      <c r="G620" s="18"/>
      <c r="H620" s="18"/>
      <c r="I620" s="18"/>
      <c r="J620" s="19"/>
      <c r="K620" s="18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2:26">
      <c r="B621" s="14"/>
      <c r="C621" s="15"/>
      <c r="D621" s="10"/>
      <c r="E621" s="16"/>
      <c r="F621" s="18"/>
      <c r="G621" s="18"/>
      <c r="H621" s="18"/>
      <c r="I621" s="18"/>
      <c r="J621" s="19"/>
      <c r="K621" s="18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2:26">
      <c r="B622" s="14"/>
      <c r="C622" s="15"/>
      <c r="D622" s="10"/>
      <c r="E622" s="16"/>
      <c r="F622" s="18"/>
      <c r="G622" s="18"/>
      <c r="H622" s="18"/>
      <c r="I622" s="18"/>
      <c r="J622" s="19"/>
      <c r="K622" s="18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2:26">
      <c r="B623" s="14"/>
      <c r="C623" s="15"/>
      <c r="D623" s="10"/>
      <c r="E623" s="16"/>
      <c r="F623" s="18"/>
      <c r="G623" s="18"/>
      <c r="H623" s="18"/>
      <c r="I623" s="18"/>
      <c r="J623" s="19"/>
      <c r="K623" s="18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2:26">
      <c r="B624" s="14"/>
      <c r="C624" s="15"/>
      <c r="D624" s="10"/>
      <c r="E624" s="16"/>
      <c r="F624" s="18"/>
      <c r="G624" s="18"/>
      <c r="H624" s="18"/>
      <c r="I624" s="18"/>
      <c r="J624" s="19"/>
      <c r="K624" s="18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2:26">
      <c r="B625" s="14"/>
      <c r="C625" s="15"/>
      <c r="D625" s="10"/>
      <c r="E625" s="16"/>
      <c r="F625" s="18"/>
      <c r="G625" s="18"/>
      <c r="H625" s="18"/>
      <c r="I625" s="18"/>
      <c r="J625" s="19"/>
      <c r="K625" s="18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2:26">
      <c r="B626" s="14"/>
      <c r="C626" s="15"/>
      <c r="D626" s="10"/>
      <c r="E626" s="16"/>
      <c r="F626" s="18"/>
      <c r="G626" s="18"/>
      <c r="H626" s="18"/>
      <c r="I626" s="18"/>
      <c r="J626" s="19"/>
      <c r="K626" s="18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2:26">
      <c r="B627" s="14"/>
      <c r="C627" s="15"/>
      <c r="D627" s="10"/>
      <c r="E627" s="16"/>
      <c r="F627" s="18"/>
      <c r="G627" s="18"/>
      <c r="H627" s="18"/>
      <c r="I627" s="18"/>
      <c r="J627" s="19"/>
      <c r="K627" s="18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2:26">
      <c r="B628" s="14"/>
      <c r="C628" s="15"/>
      <c r="D628" s="10"/>
      <c r="E628" s="16"/>
      <c r="F628" s="18"/>
      <c r="G628" s="18"/>
      <c r="H628" s="18"/>
      <c r="I628" s="18"/>
      <c r="J628" s="19"/>
      <c r="K628" s="18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2:26">
      <c r="B629" s="14"/>
      <c r="C629" s="15"/>
      <c r="D629" s="10"/>
      <c r="E629" s="16"/>
      <c r="F629" s="18"/>
      <c r="G629" s="18"/>
      <c r="H629" s="18"/>
      <c r="I629" s="18"/>
      <c r="J629" s="19"/>
      <c r="K629" s="18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2:26">
      <c r="B630" s="14"/>
      <c r="C630" s="15"/>
      <c r="D630" s="10"/>
      <c r="E630" s="16"/>
      <c r="F630" s="18"/>
      <c r="G630" s="18"/>
      <c r="H630" s="18"/>
      <c r="I630" s="18"/>
      <c r="J630" s="19"/>
      <c r="K630" s="18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2:26">
      <c r="B631" s="14"/>
      <c r="C631" s="15"/>
      <c r="D631" s="10"/>
      <c r="E631" s="16"/>
      <c r="F631" s="18"/>
      <c r="G631" s="18"/>
      <c r="H631" s="18"/>
      <c r="I631" s="18"/>
      <c r="J631" s="19"/>
      <c r="K631" s="18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2:26">
      <c r="B632" s="14"/>
      <c r="C632" s="15"/>
      <c r="D632" s="10"/>
      <c r="E632" s="16"/>
      <c r="F632" s="18"/>
      <c r="G632" s="18"/>
      <c r="H632" s="18"/>
      <c r="I632" s="18"/>
      <c r="J632" s="19"/>
      <c r="K632" s="18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2:26">
      <c r="B633" s="14"/>
      <c r="C633" s="15"/>
      <c r="D633" s="10"/>
      <c r="E633" s="16"/>
      <c r="F633" s="18"/>
      <c r="G633" s="18"/>
      <c r="H633" s="18"/>
      <c r="I633" s="18"/>
      <c r="J633" s="19"/>
      <c r="K633" s="18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2:26">
      <c r="B634" s="14"/>
      <c r="C634" s="15"/>
      <c r="D634" s="10"/>
      <c r="E634" s="16"/>
      <c r="F634" s="18"/>
      <c r="G634" s="18"/>
      <c r="H634" s="18"/>
      <c r="I634" s="18"/>
      <c r="J634" s="19"/>
      <c r="K634" s="18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2:26">
      <c r="B635" s="14"/>
      <c r="C635" s="15"/>
      <c r="D635" s="10"/>
      <c r="E635" s="16"/>
      <c r="F635" s="18"/>
      <c r="G635" s="18"/>
      <c r="H635" s="18"/>
      <c r="I635" s="18"/>
      <c r="J635" s="19"/>
      <c r="K635" s="18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2:26">
      <c r="B636" s="14"/>
      <c r="C636" s="15"/>
      <c r="D636" s="10"/>
      <c r="E636" s="16"/>
      <c r="F636" s="18"/>
      <c r="G636" s="18"/>
      <c r="H636" s="18"/>
      <c r="I636" s="18"/>
      <c r="J636" s="19"/>
      <c r="K636" s="18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2:26">
      <c r="B637" s="14"/>
      <c r="C637" s="15"/>
      <c r="D637" s="10"/>
      <c r="E637" s="16"/>
      <c r="F637" s="18"/>
      <c r="G637" s="18"/>
      <c r="H637" s="18"/>
      <c r="I637" s="18"/>
      <c r="J637" s="19"/>
      <c r="K637" s="18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2:26">
      <c r="B638" s="14"/>
      <c r="C638" s="15"/>
      <c r="D638" s="10"/>
      <c r="E638" s="16"/>
      <c r="F638" s="18"/>
      <c r="G638" s="18"/>
      <c r="H638" s="18"/>
      <c r="I638" s="18"/>
      <c r="J638" s="19"/>
      <c r="K638" s="18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2:26">
      <c r="B639" s="14"/>
      <c r="C639" s="15"/>
      <c r="D639" s="10"/>
      <c r="E639" s="16"/>
      <c r="F639" s="18"/>
      <c r="G639" s="18"/>
      <c r="H639" s="18"/>
      <c r="I639" s="18"/>
      <c r="J639" s="19"/>
      <c r="K639" s="18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2:26">
      <c r="B640" s="14"/>
      <c r="C640" s="15"/>
      <c r="D640" s="10"/>
      <c r="E640" s="16"/>
      <c r="F640" s="18"/>
      <c r="G640" s="18"/>
      <c r="H640" s="18"/>
      <c r="I640" s="18"/>
      <c r="J640" s="19"/>
      <c r="K640" s="18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2:26">
      <c r="B641" s="14"/>
      <c r="C641" s="15"/>
      <c r="D641" s="10"/>
      <c r="E641" s="16"/>
      <c r="F641" s="18"/>
      <c r="G641" s="18"/>
      <c r="H641" s="18"/>
      <c r="I641" s="18"/>
      <c r="J641" s="19"/>
      <c r="K641" s="18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2:26">
      <c r="B642" s="14"/>
      <c r="C642" s="15"/>
      <c r="D642" s="10"/>
      <c r="E642" s="16"/>
      <c r="F642" s="18"/>
      <c r="G642" s="18"/>
      <c r="H642" s="18"/>
      <c r="I642" s="18"/>
      <c r="J642" s="19"/>
      <c r="K642" s="18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2:26">
      <c r="B643" s="14"/>
      <c r="C643" s="15"/>
      <c r="D643" s="10"/>
      <c r="E643" s="16"/>
      <c r="F643" s="18"/>
      <c r="G643" s="18"/>
      <c r="H643" s="18"/>
      <c r="I643" s="18"/>
      <c r="J643" s="19"/>
      <c r="K643" s="18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2:26">
      <c r="B644" s="14"/>
      <c r="C644" s="15"/>
      <c r="D644" s="10"/>
      <c r="E644" s="16"/>
      <c r="F644" s="18"/>
      <c r="G644" s="18"/>
      <c r="H644" s="18"/>
      <c r="I644" s="18"/>
      <c r="J644" s="19"/>
      <c r="K644" s="18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2:26">
      <c r="B645" s="14"/>
      <c r="C645" s="15"/>
      <c r="D645" s="10"/>
      <c r="E645" s="16"/>
      <c r="F645" s="18"/>
      <c r="G645" s="18"/>
      <c r="H645" s="18"/>
      <c r="I645" s="18"/>
      <c r="J645" s="19"/>
      <c r="K645" s="18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2:26">
      <c r="B646" s="14"/>
      <c r="C646" s="15"/>
      <c r="D646" s="10"/>
      <c r="E646" s="16"/>
      <c r="F646" s="18"/>
      <c r="G646" s="18"/>
      <c r="H646" s="18"/>
      <c r="I646" s="18"/>
      <c r="J646" s="19"/>
      <c r="K646" s="18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2:26">
      <c r="B647" s="14"/>
      <c r="C647" s="15"/>
      <c r="D647" s="10"/>
      <c r="E647" s="16"/>
      <c r="F647" s="18"/>
      <c r="G647" s="18"/>
      <c r="H647" s="18"/>
      <c r="I647" s="18"/>
      <c r="J647" s="19"/>
      <c r="K647" s="18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2:26">
      <c r="B648" s="14"/>
      <c r="C648" s="15"/>
      <c r="D648" s="10"/>
      <c r="E648" s="16"/>
      <c r="F648" s="18"/>
      <c r="G648" s="18"/>
      <c r="H648" s="18"/>
      <c r="I648" s="18"/>
      <c r="J648" s="19"/>
      <c r="K648" s="18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2:26">
      <c r="B649" s="14"/>
      <c r="C649" s="15"/>
      <c r="D649" s="10"/>
      <c r="E649" s="16"/>
      <c r="F649" s="18"/>
      <c r="G649" s="18"/>
      <c r="H649" s="18"/>
      <c r="I649" s="18"/>
      <c r="J649" s="19"/>
      <c r="K649" s="18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2:26">
      <c r="B650" s="14"/>
      <c r="C650" s="15"/>
      <c r="D650" s="10"/>
      <c r="E650" s="16"/>
      <c r="F650" s="18"/>
      <c r="G650" s="18"/>
      <c r="H650" s="18"/>
      <c r="I650" s="18"/>
      <c r="J650" s="19"/>
      <c r="K650" s="18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2:26">
      <c r="B651" s="14"/>
      <c r="C651" s="15"/>
      <c r="D651" s="10"/>
      <c r="E651" s="16"/>
      <c r="F651" s="18"/>
      <c r="G651" s="18"/>
      <c r="H651" s="18"/>
      <c r="I651" s="18"/>
      <c r="J651" s="19"/>
      <c r="K651" s="18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2:26">
      <c r="B652" s="14"/>
      <c r="C652" s="15"/>
      <c r="D652" s="10"/>
      <c r="E652" s="16"/>
      <c r="F652" s="18"/>
      <c r="G652" s="18"/>
      <c r="H652" s="18"/>
      <c r="I652" s="18"/>
      <c r="J652" s="19"/>
      <c r="K652" s="18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2:26">
      <c r="B653" s="14"/>
      <c r="C653" s="15"/>
      <c r="D653" s="10"/>
      <c r="E653" s="16"/>
      <c r="F653" s="18"/>
      <c r="G653" s="18"/>
      <c r="H653" s="18"/>
      <c r="I653" s="18"/>
      <c r="J653" s="19"/>
      <c r="K653" s="18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2:26">
      <c r="B654" s="14"/>
      <c r="C654" s="15"/>
      <c r="D654" s="10"/>
      <c r="E654" s="16"/>
      <c r="F654" s="18"/>
      <c r="G654" s="18"/>
      <c r="H654" s="18"/>
      <c r="I654" s="18"/>
      <c r="J654" s="19"/>
      <c r="K654" s="18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2:26">
      <c r="B655" s="14"/>
      <c r="C655" s="15"/>
      <c r="D655" s="10"/>
      <c r="E655" s="16"/>
      <c r="F655" s="18"/>
      <c r="G655" s="18"/>
      <c r="H655" s="18"/>
      <c r="I655" s="18"/>
      <c r="J655" s="19"/>
      <c r="K655" s="18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2:26">
      <c r="B656" s="14"/>
      <c r="C656" s="15"/>
      <c r="D656" s="10"/>
      <c r="E656" s="16"/>
      <c r="F656" s="18"/>
      <c r="G656" s="18"/>
      <c r="H656" s="18"/>
      <c r="I656" s="18"/>
      <c r="J656" s="19"/>
      <c r="K656" s="18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2:26">
      <c r="B657" s="14"/>
      <c r="C657" s="15"/>
      <c r="D657" s="10"/>
      <c r="E657" s="16"/>
      <c r="F657" s="18"/>
      <c r="G657" s="18"/>
      <c r="H657" s="18"/>
      <c r="I657" s="18"/>
      <c r="J657" s="19"/>
      <c r="K657" s="18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2:26">
      <c r="B658" s="14"/>
      <c r="C658" s="15"/>
      <c r="D658" s="10"/>
      <c r="E658" s="16"/>
      <c r="F658" s="18"/>
      <c r="G658" s="18"/>
      <c r="H658" s="18"/>
      <c r="I658" s="18"/>
      <c r="J658" s="19"/>
      <c r="K658" s="18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2:26">
      <c r="B659" s="14"/>
      <c r="C659" s="15"/>
      <c r="D659" s="10"/>
      <c r="E659" s="16"/>
      <c r="F659" s="18"/>
      <c r="G659" s="18"/>
      <c r="H659" s="18"/>
      <c r="I659" s="18"/>
      <c r="J659" s="19"/>
      <c r="K659" s="18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2:26">
      <c r="B660" s="14"/>
      <c r="C660" s="15"/>
      <c r="D660" s="10"/>
      <c r="E660" s="16"/>
      <c r="F660" s="18"/>
      <c r="G660" s="18"/>
      <c r="H660" s="18"/>
      <c r="I660" s="18"/>
      <c r="J660" s="19"/>
      <c r="K660" s="18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2:26">
      <c r="B661" s="14"/>
      <c r="C661" s="15"/>
      <c r="D661" s="10"/>
      <c r="E661" s="16"/>
      <c r="F661" s="18"/>
      <c r="G661" s="18"/>
      <c r="H661" s="18"/>
      <c r="I661" s="18"/>
      <c r="J661" s="19"/>
      <c r="K661" s="18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2:26">
      <c r="B662" s="14"/>
      <c r="C662" s="15"/>
      <c r="D662" s="10"/>
      <c r="E662" s="16"/>
      <c r="F662" s="18"/>
      <c r="G662" s="18"/>
      <c r="H662" s="18"/>
      <c r="I662" s="18"/>
      <c r="J662" s="19"/>
      <c r="K662" s="18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2:26">
      <c r="B663" s="14"/>
      <c r="C663" s="15"/>
      <c r="D663" s="10"/>
      <c r="E663" s="16"/>
      <c r="F663" s="18"/>
      <c r="G663" s="18"/>
      <c r="H663" s="18"/>
      <c r="I663" s="18"/>
      <c r="J663" s="19"/>
      <c r="K663" s="18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2:26">
      <c r="B664" s="14"/>
      <c r="C664" s="15"/>
      <c r="D664" s="10"/>
      <c r="E664" s="16"/>
      <c r="F664" s="18"/>
      <c r="G664" s="18"/>
      <c r="H664" s="18"/>
      <c r="I664" s="18"/>
      <c r="J664" s="19"/>
      <c r="K664" s="18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2:26">
      <c r="B665" s="14"/>
      <c r="C665" s="15"/>
      <c r="D665" s="10"/>
      <c r="E665" s="16"/>
      <c r="F665" s="18"/>
      <c r="G665" s="18"/>
      <c r="H665" s="18"/>
      <c r="I665" s="18"/>
      <c r="J665" s="19"/>
      <c r="K665" s="18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2:26">
      <c r="B666" s="14"/>
      <c r="C666" s="15"/>
      <c r="D666" s="10"/>
      <c r="E666" s="16"/>
      <c r="F666" s="18"/>
      <c r="G666" s="18"/>
      <c r="H666" s="18"/>
      <c r="I666" s="18"/>
      <c r="J666" s="19"/>
      <c r="K666" s="18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2:26">
      <c r="B667" s="14"/>
      <c r="C667" s="15"/>
      <c r="D667" s="10"/>
      <c r="E667" s="16"/>
      <c r="F667" s="18"/>
      <c r="G667" s="18"/>
      <c r="H667" s="18"/>
      <c r="I667" s="18"/>
      <c r="J667" s="19"/>
      <c r="K667" s="18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2:26">
      <c r="B668" s="14"/>
      <c r="C668" s="15"/>
      <c r="D668" s="10"/>
      <c r="E668" s="16"/>
      <c r="F668" s="18"/>
      <c r="G668" s="18"/>
      <c r="H668" s="18"/>
      <c r="I668" s="18"/>
      <c r="J668" s="19"/>
      <c r="K668" s="18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2:26">
      <c r="B669" s="14"/>
      <c r="C669" s="15"/>
      <c r="D669" s="10"/>
      <c r="E669" s="16"/>
      <c r="F669" s="18"/>
      <c r="G669" s="18"/>
      <c r="H669" s="18"/>
      <c r="I669" s="18"/>
      <c r="J669" s="19"/>
      <c r="K669" s="18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2:26">
      <c r="B670" s="14"/>
      <c r="C670" s="15"/>
      <c r="D670" s="10"/>
      <c r="E670" s="16"/>
      <c r="F670" s="18"/>
      <c r="G670" s="18"/>
      <c r="H670" s="18"/>
      <c r="I670" s="18"/>
      <c r="J670" s="19"/>
      <c r="K670" s="18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2:26">
      <c r="B671" s="14"/>
      <c r="C671" s="15"/>
      <c r="D671" s="10"/>
      <c r="E671" s="16"/>
      <c r="F671" s="18"/>
      <c r="G671" s="18"/>
      <c r="H671" s="18"/>
      <c r="I671" s="18"/>
      <c r="J671" s="19"/>
      <c r="K671" s="18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2:26">
      <c r="B672" s="14"/>
      <c r="C672" s="15"/>
      <c r="D672" s="10"/>
      <c r="E672" s="16"/>
      <c r="F672" s="18"/>
      <c r="G672" s="18"/>
      <c r="H672" s="18"/>
      <c r="I672" s="18"/>
      <c r="J672" s="19"/>
      <c r="K672" s="18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2:26">
      <c r="B673" s="14"/>
      <c r="C673" s="15"/>
      <c r="D673" s="10"/>
      <c r="E673" s="16"/>
      <c r="F673" s="18"/>
      <c r="G673" s="18"/>
      <c r="H673" s="18"/>
      <c r="I673" s="18"/>
      <c r="J673" s="19"/>
      <c r="K673" s="18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2:26">
      <c r="B674" s="14"/>
      <c r="C674" s="15"/>
      <c r="D674" s="10"/>
      <c r="E674" s="16"/>
      <c r="F674" s="18"/>
      <c r="G674" s="18"/>
      <c r="H674" s="18"/>
      <c r="I674" s="18"/>
      <c r="J674" s="19"/>
      <c r="K674" s="18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2:26">
      <c r="B675" s="14"/>
      <c r="C675" s="15"/>
      <c r="D675" s="10"/>
      <c r="E675" s="16"/>
      <c r="F675" s="18"/>
      <c r="G675" s="18"/>
      <c r="H675" s="18"/>
      <c r="I675" s="18"/>
      <c r="J675" s="19"/>
      <c r="K675" s="18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2:26">
      <c r="B676" s="14"/>
      <c r="C676" s="15"/>
      <c r="D676" s="10"/>
      <c r="E676" s="16"/>
      <c r="F676" s="18"/>
      <c r="G676" s="18"/>
      <c r="H676" s="18"/>
      <c r="I676" s="18"/>
      <c r="J676" s="19"/>
      <c r="K676" s="18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2:26">
      <c r="B677" s="14"/>
      <c r="C677" s="15"/>
      <c r="D677" s="10"/>
      <c r="E677" s="16"/>
      <c r="F677" s="18"/>
      <c r="G677" s="18"/>
      <c r="H677" s="18"/>
      <c r="I677" s="18"/>
      <c r="J677" s="19"/>
      <c r="K677" s="18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2:26">
      <c r="B678" s="14"/>
      <c r="C678" s="15"/>
      <c r="D678" s="10"/>
      <c r="E678" s="16"/>
      <c r="F678" s="18"/>
      <c r="G678" s="18"/>
      <c r="H678" s="18"/>
      <c r="I678" s="18"/>
      <c r="J678" s="19"/>
      <c r="K678" s="18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2:26">
      <c r="B679" s="14"/>
      <c r="C679" s="15"/>
      <c r="D679" s="10"/>
      <c r="E679" s="16"/>
      <c r="F679" s="18"/>
      <c r="G679" s="18"/>
      <c r="H679" s="18"/>
      <c r="I679" s="18"/>
      <c r="J679" s="19"/>
      <c r="K679" s="18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2:26">
      <c r="B680" s="14"/>
      <c r="C680" s="15"/>
      <c r="D680" s="10"/>
      <c r="E680" s="16"/>
      <c r="F680" s="18"/>
      <c r="G680" s="18"/>
      <c r="H680" s="18"/>
      <c r="I680" s="18"/>
      <c r="J680" s="19"/>
      <c r="K680" s="18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2:26">
      <c r="B681" s="14"/>
      <c r="C681" s="15"/>
      <c r="D681" s="10"/>
      <c r="E681" s="16"/>
      <c r="F681" s="18"/>
      <c r="G681" s="18"/>
      <c r="H681" s="18"/>
      <c r="I681" s="18"/>
      <c r="J681" s="19"/>
      <c r="K681" s="18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2:26">
      <c r="B682" s="14"/>
      <c r="C682" s="15"/>
      <c r="D682" s="10"/>
      <c r="E682" s="16"/>
      <c r="F682" s="18"/>
      <c r="G682" s="18"/>
      <c r="H682" s="18"/>
      <c r="I682" s="18"/>
      <c r="J682" s="19"/>
      <c r="K682" s="18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2:26">
      <c r="B683" s="14"/>
      <c r="C683" s="15"/>
      <c r="D683" s="10"/>
      <c r="E683" s="16"/>
      <c r="F683" s="18"/>
      <c r="G683" s="18"/>
      <c r="H683" s="18"/>
      <c r="I683" s="18"/>
      <c r="J683" s="19"/>
      <c r="K683" s="18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2:26">
      <c r="B684" s="14"/>
      <c r="C684" s="15"/>
      <c r="D684" s="10"/>
      <c r="E684" s="16"/>
      <c r="F684" s="18"/>
      <c r="G684" s="18"/>
      <c r="H684" s="18"/>
      <c r="I684" s="18"/>
      <c r="J684" s="19"/>
      <c r="K684" s="18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2:26">
      <c r="B685" s="14"/>
      <c r="C685" s="15"/>
      <c r="D685" s="10"/>
      <c r="E685" s="16"/>
      <c r="F685" s="18"/>
      <c r="G685" s="18"/>
      <c r="H685" s="18"/>
      <c r="I685" s="18"/>
      <c r="J685" s="19"/>
      <c r="K685" s="18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2:26">
      <c r="B686" s="14"/>
      <c r="C686" s="15"/>
      <c r="D686" s="10"/>
      <c r="E686" s="16"/>
      <c r="F686" s="18"/>
      <c r="G686" s="18"/>
      <c r="H686" s="18"/>
      <c r="I686" s="18"/>
      <c r="J686" s="19"/>
      <c r="K686" s="18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2:26">
      <c r="B687" s="14"/>
      <c r="C687" s="15"/>
      <c r="D687" s="10"/>
      <c r="E687" s="16"/>
      <c r="F687" s="18"/>
      <c r="G687" s="18"/>
      <c r="H687" s="18"/>
      <c r="I687" s="18"/>
      <c r="J687" s="19"/>
      <c r="K687" s="18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2:26">
      <c r="B688" s="14"/>
      <c r="C688" s="15"/>
      <c r="D688" s="10"/>
      <c r="E688" s="16"/>
      <c r="F688" s="18"/>
      <c r="G688" s="18"/>
      <c r="H688" s="18"/>
      <c r="I688" s="18"/>
      <c r="J688" s="19"/>
      <c r="K688" s="18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2:26">
      <c r="B689" s="14"/>
      <c r="C689" s="15"/>
      <c r="D689" s="10"/>
      <c r="E689" s="16"/>
      <c r="F689" s="18"/>
      <c r="G689" s="18"/>
      <c r="H689" s="18"/>
      <c r="I689" s="18"/>
      <c r="J689" s="19"/>
      <c r="K689" s="18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2:26">
      <c r="B690" s="14"/>
      <c r="C690" s="15"/>
      <c r="D690" s="10"/>
      <c r="E690" s="16"/>
      <c r="F690" s="18"/>
      <c r="G690" s="18"/>
      <c r="H690" s="18"/>
      <c r="I690" s="18"/>
      <c r="J690" s="19"/>
      <c r="K690" s="18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2:26">
      <c r="B691" s="14"/>
      <c r="C691" s="15"/>
      <c r="D691" s="10"/>
      <c r="E691" s="16"/>
      <c r="F691" s="18"/>
      <c r="G691" s="18"/>
      <c r="H691" s="18"/>
      <c r="I691" s="18"/>
      <c r="J691" s="19"/>
      <c r="K691" s="18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2:26">
      <c r="B692" s="14"/>
      <c r="C692" s="15"/>
      <c r="D692" s="10"/>
      <c r="E692" s="16"/>
      <c r="F692" s="18"/>
      <c r="G692" s="18"/>
      <c r="H692" s="18"/>
      <c r="I692" s="18"/>
      <c r="J692" s="19"/>
      <c r="K692" s="18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2:26">
      <c r="B693" s="14"/>
      <c r="C693" s="15"/>
      <c r="D693" s="10"/>
      <c r="E693" s="16"/>
      <c r="F693" s="18"/>
      <c r="G693" s="18"/>
      <c r="H693" s="18"/>
      <c r="I693" s="18"/>
      <c r="J693" s="19"/>
      <c r="K693" s="18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2:26">
      <c r="B694" s="14"/>
      <c r="C694" s="15"/>
      <c r="D694" s="10"/>
      <c r="E694" s="16"/>
      <c r="F694" s="18"/>
      <c r="G694" s="18"/>
      <c r="H694" s="18"/>
      <c r="I694" s="18"/>
      <c r="J694" s="19"/>
      <c r="K694" s="18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2:26">
      <c r="B695" s="14"/>
      <c r="C695" s="15"/>
      <c r="D695" s="10"/>
      <c r="E695" s="16"/>
      <c r="F695" s="18"/>
      <c r="G695" s="18"/>
      <c r="H695" s="18"/>
      <c r="I695" s="18"/>
      <c r="J695" s="19"/>
      <c r="K695" s="18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2:26">
      <c r="B696" s="14"/>
      <c r="C696" s="15"/>
      <c r="D696" s="10"/>
      <c r="E696" s="16"/>
      <c r="F696" s="18"/>
      <c r="G696" s="18"/>
      <c r="H696" s="18"/>
      <c r="I696" s="18"/>
      <c r="J696" s="19"/>
      <c r="K696" s="18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2:26">
      <c r="B697" s="14"/>
      <c r="C697" s="15"/>
      <c r="D697" s="10"/>
      <c r="E697" s="16"/>
      <c r="F697" s="18"/>
      <c r="G697" s="18"/>
      <c r="H697" s="18"/>
      <c r="I697" s="18"/>
      <c r="J697" s="19"/>
      <c r="K697" s="18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2:26">
      <c r="B698" s="14"/>
      <c r="C698" s="15"/>
      <c r="D698" s="10"/>
      <c r="E698" s="16"/>
      <c r="F698" s="18"/>
      <c r="G698" s="18"/>
      <c r="H698" s="18"/>
      <c r="I698" s="18"/>
      <c r="J698" s="19"/>
      <c r="K698" s="18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2:26">
      <c r="B699" s="14"/>
      <c r="C699" s="15"/>
      <c r="D699" s="10"/>
      <c r="E699" s="16"/>
      <c r="F699" s="18"/>
      <c r="G699" s="18"/>
      <c r="H699" s="18"/>
      <c r="I699" s="18"/>
      <c r="J699" s="19"/>
      <c r="K699" s="18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2:26">
      <c r="B700" s="14"/>
      <c r="C700" s="15"/>
      <c r="D700" s="10"/>
      <c r="E700" s="16"/>
      <c r="F700" s="18"/>
      <c r="G700" s="18"/>
      <c r="H700" s="18"/>
      <c r="I700" s="18"/>
      <c r="J700" s="19"/>
      <c r="K700" s="18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2:26">
      <c r="B701" s="14"/>
      <c r="C701" s="15"/>
      <c r="D701" s="10"/>
      <c r="E701" s="16"/>
      <c r="F701" s="18"/>
      <c r="G701" s="18"/>
      <c r="H701" s="18"/>
      <c r="I701" s="18"/>
      <c r="J701" s="19"/>
      <c r="K701" s="18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2:26">
      <c r="B702" s="14"/>
      <c r="C702" s="15"/>
      <c r="D702" s="10"/>
      <c r="E702" s="16"/>
      <c r="F702" s="18"/>
      <c r="G702" s="18"/>
      <c r="H702" s="18"/>
      <c r="I702" s="18"/>
      <c r="J702" s="19"/>
      <c r="K702" s="18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2:26">
      <c r="B703" s="14"/>
      <c r="C703" s="15"/>
      <c r="D703" s="10"/>
      <c r="E703" s="16"/>
      <c r="F703" s="18"/>
      <c r="G703" s="18"/>
      <c r="H703" s="18"/>
      <c r="I703" s="18"/>
      <c r="J703" s="19"/>
      <c r="K703" s="18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2:26">
      <c r="B704" s="14"/>
      <c r="C704" s="15"/>
      <c r="D704" s="10"/>
      <c r="E704" s="16"/>
      <c r="F704" s="18"/>
      <c r="G704" s="18"/>
      <c r="H704" s="18"/>
      <c r="I704" s="18"/>
      <c r="J704" s="19"/>
      <c r="K704" s="18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2:26">
      <c r="B705" s="14"/>
      <c r="C705" s="15"/>
      <c r="D705" s="10"/>
      <c r="E705" s="16"/>
      <c r="F705" s="18"/>
      <c r="G705" s="18"/>
      <c r="H705" s="18"/>
      <c r="I705" s="18"/>
      <c r="J705" s="19"/>
      <c r="K705" s="18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2:26">
      <c r="B706" s="14"/>
      <c r="C706" s="15"/>
      <c r="D706" s="10"/>
      <c r="E706" s="16"/>
      <c r="F706" s="18"/>
      <c r="G706" s="18"/>
      <c r="H706" s="18"/>
      <c r="I706" s="18"/>
      <c r="J706" s="19"/>
      <c r="K706" s="18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2:26">
      <c r="B707" s="14"/>
      <c r="C707" s="15"/>
      <c r="D707" s="10"/>
      <c r="E707" s="16"/>
      <c r="F707" s="18"/>
      <c r="G707" s="18"/>
      <c r="H707" s="18"/>
      <c r="I707" s="18"/>
      <c r="J707" s="19"/>
      <c r="K707" s="18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2:26">
      <c r="B708" s="14"/>
      <c r="C708" s="15"/>
      <c r="D708" s="10"/>
      <c r="E708" s="16"/>
      <c r="F708" s="18"/>
      <c r="G708" s="18"/>
      <c r="H708" s="18"/>
      <c r="I708" s="18"/>
      <c r="J708" s="19"/>
      <c r="K708" s="18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2:26">
      <c r="B709" s="14"/>
      <c r="C709" s="15"/>
      <c r="D709" s="10"/>
      <c r="E709" s="16"/>
      <c r="F709" s="18"/>
      <c r="G709" s="18"/>
      <c r="H709" s="18"/>
      <c r="I709" s="18"/>
      <c r="J709" s="19"/>
      <c r="K709" s="18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2:26">
      <c r="B710" s="14"/>
      <c r="C710" s="15"/>
      <c r="D710" s="10"/>
      <c r="E710" s="16"/>
      <c r="F710" s="18"/>
      <c r="G710" s="18"/>
      <c r="H710" s="18"/>
      <c r="I710" s="18"/>
      <c r="J710" s="19"/>
      <c r="K710" s="18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2:26">
      <c r="B711" s="14"/>
      <c r="C711" s="15"/>
      <c r="D711" s="10"/>
      <c r="E711" s="16"/>
      <c r="F711" s="18"/>
      <c r="G711" s="18"/>
      <c r="H711" s="18"/>
      <c r="I711" s="18"/>
      <c r="J711" s="19"/>
      <c r="K711" s="18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2:26">
      <c r="B712" s="14"/>
      <c r="C712" s="15"/>
      <c r="D712" s="10"/>
      <c r="E712" s="16"/>
      <c r="F712" s="18"/>
      <c r="G712" s="18"/>
      <c r="H712" s="18"/>
      <c r="I712" s="18"/>
      <c r="J712" s="19"/>
      <c r="K712" s="18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2:26">
      <c r="B713" s="14"/>
      <c r="C713" s="15"/>
      <c r="D713" s="10"/>
      <c r="E713" s="16"/>
      <c r="F713" s="18"/>
      <c r="G713" s="18"/>
      <c r="H713" s="18"/>
      <c r="I713" s="18"/>
      <c r="J713" s="19"/>
      <c r="K713" s="18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2:26">
      <c r="B714" s="14"/>
      <c r="C714" s="15"/>
      <c r="D714" s="10"/>
      <c r="E714" s="16"/>
      <c r="F714" s="18"/>
      <c r="G714" s="18"/>
      <c r="H714" s="18"/>
      <c r="I714" s="18"/>
      <c r="J714" s="19"/>
      <c r="K714" s="18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2:26">
      <c r="B715" s="14"/>
      <c r="C715" s="15"/>
      <c r="D715" s="10"/>
      <c r="E715" s="16"/>
      <c r="F715" s="18"/>
      <c r="G715" s="18"/>
      <c r="H715" s="18"/>
      <c r="I715" s="18"/>
      <c r="J715" s="19"/>
      <c r="K715" s="18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2:26">
      <c r="B716" s="14"/>
      <c r="C716" s="15"/>
      <c r="D716" s="10"/>
      <c r="E716" s="16"/>
      <c r="F716" s="18"/>
      <c r="G716" s="18"/>
      <c r="H716" s="18"/>
      <c r="I716" s="18"/>
      <c r="J716" s="19"/>
      <c r="K716" s="18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2:26">
      <c r="B717" s="14"/>
      <c r="C717" s="15"/>
      <c r="D717" s="10"/>
      <c r="E717" s="16"/>
      <c r="F717" s="18"/>
      <c r="G717" s="18"/>
      <c r="H717" s="18"/>
      <c r="I717" s="18"/>
      <c r="J717" s="19"/>
      <c r="K717" s="18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2:26">
      <c r="B718" s="14"/>
      <c r="C718" s="15"/>
      <c r="D718" s="10"/>
      <c r="E718" s="16"/>
      <c r="F718" s="18"/>
      <c r="G718" s="18"/>
      <c r="H718" s="18"/>
      <c r="I718" s="18"/>
      <c r="J718" s="19"/>
      <c r="K718" s="18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2:26">
      <c r="B719" s="14"/>
      <c r="C719" s="15"/>
      <c r="D719" s="10"/>
      <c r="E719" s="16"/>
      <c r="F719" s="18"/>
      <c r="G719" s="18"/>
      <c r="H719" s="18"/>
      <c r="I719" s="18"/>
      <c r="J719" s="19"/>
      <c r="K719" s="18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2:26">
      <c r="B720" s="14"/>
      <c r="C720" s="15"/>
      <c r="D720" s="10"/>
      <c r="E720" s="16"/>
      <c r="F720" s="18"/>
      <c r="G720" s="18"/>
      <c r="H720" s="18"/>
      <c r="I720" s="18"/>
      <c r="J720" s="19"/>
      <c r="K720" s="18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2:26">
      <c r="B721" s="14"/>
      <c r="C721" s="15"/>
      <c r="D721" s="10"/>
      <c r="E721" s="16"/>
      <c r="F721" s="18"/>
      <c r="G721" s="18"/>
      <c r="H721" s="18"/>
      <c r="I721" s="18"/>
      <c r="J721" s="19"/>
      <c r="K721" s="18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2:26">
      <c r="B722" s="14"/>
      <c r="C722" s="15"/>
      <c r="D722" s="10"/>
      <c r="E722" s="16"/>
      <c r="F722" s="18"/>
      <c r="G722" s="18"/>
      <c r="H722" s="18"/>
      <c r="I722" s="18"/>
      <c r="J722" s="19"/>
      <c r="K722" s="18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2:26">
      <c r="B723" s="14"/>
      <c r="C723" s="15"/>
      <c r="D723" s="10"/>
      <c r="E723" s="16"/>
      <c r="F723" s="18"/>
      <c r="G723" s="18"/>
      <c r="H723" s="18"/>
      <c r="I723" s="18"/>
      <c r="J723" s="19"/>
      <c r="K723" s="18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2:26">
      <c r="B724" s="14"/>
      <c r="C724" s="15"/>
      <c r="D724" s="10"/>
      <c r="E724" s="16"/>
      <c r="F724" s="18"/>
      <c r="G724" s="18"/>
      <c r="H724" s="18"/>
      <c r="I724" s="18"/>
      <c r="J724" s="19"/>
      <c r="K724" s="18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2:26">
      <c r="B725" s="14"/>
      <c r="C725" s="15"/>
      <c r="D725" s="10"/>
      <c r="E725" s="16"/>
      <c r="F725" s="18"/>
      <c r="G725" s="18"/>
      <c r="H725" s="18"/>
      <c r="I725" s="18"/>
      <c r="J725" s="19"/>
      <c r="K725" s="18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2:26">
      <c r="B726" s="14"/>
      <c r="C726" s="15"/>
      <c r="D726" s="10"/>
      <c r="E726" s="16"/>
      <c r="F726" s="18"/>
      <c r="G726" s="18"/>
      <c r="H726" s="18"/>
      <c r="I726" s="18"/>
      <c r="J726" s="19"/>
      <c r="K726" s="18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2:26">
      <c r="B727" s="14"/>
      <c r="C727" s="15"/>
      <c r="D727" s="10"/>
      <c r="E727" s="16"/>
      <c r="F727" s="18"/>
      <c r="G727" s="18"/>
      <c r="H727" s="18"/>
      <c r="I727" s="18"/>
      <c r="J727" s="19"/>
      <c r="K727" s="18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2:26">
      <c r="B728" s="14"/>
      <c r="C728" s="15"/>
      <c r="D728" s="10"/>
      <c r="E728" s="16"/>
      <c r="F728" s="18"/>
      <c r="G728" s="18"/>
      <c r="H728" s="18"/>
      <c r="I728" s="18"/>
      <c r="J728" s="19"/>
      <c r="K728" s="18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2:26">
      <c r="B729" s="14"/>
      <c r="C729" s="15"/>
      <c r="D729" s="10"/>
      <c r="E729" s="16"/>
      <c r="F729" s="18"/>
      <c r="G729" s="18"/>
      <c r="H729" s="18"/>
      <c r="I729" s="18"/>
      <c r="J729" s="19"/>
      <c r="K729" s="18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2:26">
      <c r="B730" s="14"/>
      <c r="C730" s="15"/>
      <c r="D730" s="10"/>
      <c r="E730" s="16"/>
      <c r="F730" s="18"/>
      <c r="G730" s="18"/>
      <c r="H730" s="18"/>
      <c r="I730" s="18"/>
      <c r="J730" s="19"/>
      <c r="K730" s="18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2:26">
      <c r="B731" s="14"/>
      <c r="C731" s="15"/>
      <c r="D731" s="10"/>
      <c r="E731" s="16"/>
      <c r="F731" s="18"/>
      <c r="G731" s="18"/>
      <c r="H731" s="18"/>
      <c r="I731" s="18"/>
      <c r="J731" s="19"/>
      <c r="K731" s="18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2:26">
      <c r="B732" s="14"/>
      <c r="C732" s="15"/>
      <c r="D732" s="10"/>
      <c r="E732" s="16"/>
      <c r="F732" s="18"/>
      <c r="G732" s="18"/>
      <c r="H732" s="18"/>
      <c r="I732" s="18"/>
      <c r="J732" s="19"/>
      <c r="K732" s="18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2:26">
      <c r="B733" s="14"/>
      <c r="C733" s="15"/>
      <c r="D733" s="10"/>
      <c r="E733" s="16"/>
      <c r="F733" s="18"/>
      <c r="G733" s="18"/>
      <c r="H733" s="18"/>
      <c r="I733" s="18"/>
      <c r="J733" s="19"/>
      <c r="K733" s="18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2:26">
      <c r="B734" s="14"/>
      <c r="C734" s="15"/>
      <c r="D734" s="10"/>
      <c r="E734" s="16"/>
      <c r="F734" s="18"/>
      <c r="G734" s="18"/>
      <c r="H734" s="18"/>
      <c r="I734" s="18"/>
      <c r="J734" s="19"/>
      <c r="K734" s="18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2:26">
      <c r="B735" s="14"/>
      <c r="C735" s="15"/>
      <c r="D735" s="10"/>
      <c r="E735" s="16"/>
      <c r="F735" s="18"/>
      <c r="G735" s="18"/>
      <c r="H735" s="18"/>
      <c r="I735" s="18"/>
      <c r="J735" s="19"/>
      <c r="K735" s="18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2:26">
      <c r="B736" s="14"/>
      <c r="C736" s="15"/>
      <c r="D736" s="10"/>
      <c r="E736" s="16"/>
      <c r="F736" s="18"/>
      <c r="G736" s="18"/>
      <c r="H736" s="18"/>
      <c r="I736" s="18"/>
      <c r="J736" s="19"/>
      <c r="K736" s="18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2:26">
      <c r="B737" s="14"/>
      <c r="C737" s="15"/>
      <c r="D737" s="10"/>
      <c r="E737" s="16"/>
      <c r="F737" s="18"/>
      <c r="G737" s="18"/>
      <c r="H737" s="18"/>
      <c r="I737" s="18"/>
      <c r="J737" s="19"/>
      <c r="K737" s="18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2:26">
      <c r="B738" s="14"/>
      <c r="C738" s="15"/>
      <c r="D738" s="10"/>
      <c r="E738" s="16"/>
      <c r="F738" s="18"/>
      <c r="G738" s="18"/>
      <c r="H738" s="18"/>
      <c r="I738" s="18"/>
      <c r="J738" s="19"/>
      <c r="K738" s="18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2:26">
      <c r="B739" s="14"/>
      <c r="C739" s="15"/>
      <c r="D739" s="10"/>
      <c r="E739" s="16"/>
      <c r="F739" s="18"/>
      <c r="G739" s="18"/>
      <c r="H739" s="18"/>
      <c r="I739" s="18"/>
      <c r="J739" s="19"/>
      <c r="K739" s="18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2:26">
      <c r="B740" s="14"/>
      <c r="C740" s="15"/>
      <c r="D740" s="10"/>
      <c r="E740" s="16"/>
      <c r="F740" s="18"/>
      <c r="G740" s="18"/>
      <c r="H740" s="18"/>
      <c r="I740" s="18"/>
      <c r="J740" s="19"/>
      <c r="K740" s="18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2:26">
      <c r="B741" s="14"/>
      <c r="C741" s="15"/>
      <c r="D741" s="10"/>
      <c r="E741" s="16"/>
      <c r="F741" s="18"/>
      <c r="G741" s="18"/>
      <c r="H741" s="18"/>
      <c r="I741" s="18"/>
      <c r="J741" s="19"/>
      <c r="K741" s="18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2:26">
      <c r="B742" s="14"/>
      <c r="C742" s="15"/>
      <c r="D742" s="10"/>
      <c r="E742" s="16"/>
      <c r="F742" s="18"/>
      <c r="G742" s="18"/>
      <c r="H742" s="18"/>
      <c r="I742" s="18"/>
      <c r="J742" s="19"/>
      <c r="K742" s="18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2:26">
      <c r="B743" s="14"/>
      <c r="C743" s="15"/>
      <c r="D743" s="10"/>
      <c r="E743" s="16"/>
      <c r="F743" s="18"/>
      <c r="G743" s="18"/>
      <c r="H743" s="18"/>
      <c r="I743" s="18"/>
      <c r="J743" s="19"/>
      <c r="K743" s="18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2:26">
      <c r="B744" s="14"/>
      <c r="C744" s="15"/>
      <c r="D744" s="10"/>
      <c r="E744" s="16"/>
      <c r="F744" s="18"/>
      <c r="G744" s="18"/>
      <c r="H744" s="18"/>
      <c r="I744" s="18"/>
      <c r="J744" s="19"/>
      <c r="K744" s="18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2:26">
      <c r="B745" s="14"/>
      <c r="C745" s="15"/>
      <c r="D745" s="10"/>
      <c r="E745" s="16"/>
      <c r="F745" s="18"/>
      <c r="G745" s="18"/>
      <c r="H745" s="18"/>
      <c r="I745" s="18"/>
      <c r="J745" s="19"/>
      <c r="K745" s="18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2:26">
      <c r="B746" s="14"/>
      <c r="C746" s="15"/>
      <c r="D746" s="10"/>
      <c r="E746" s="16"/>
      <c r="F746" s="18"/>
      <c r="G746" s="18"/>
      <c r="H746" s="18"/>
      <c r="I746" s="18"/>
      <c r="J746" s="19"/>
      <c r="K746" s="18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2:26">
      <c r="B747" s="14"/>
      <c r="C747" s="15"/>
      <c r="D747" s="10"/>
      <c r="E747" s="16"/>
      <c r="F747" s="18"/>
      <c r="G747" s="18"/>
      <c r="H747" s="18"/>
      <c r="I747" s="18"/>
      <c r="J747" s="19"/>
      <c r="K747" s="18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2:26">
      <c r="B748" s="14"/>
      <c r="C748" s="15"/>
      <c r="D748" s="10"/>
      <c r="E748" s="16"/>
      <c r="F748" s="18"/>
      <c r="G748" s="18"/>
      <c r="H748" s="18"/>
      <c r="I748" s="18"/>
      <c r="J748" s="19"/>
      <c r="K748" s="18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2:26">
      <c r="B749" s="14"/>
      <c r="C749" s="15"/>
      <c r="D749" s="10"/>
      <c r="E749" s="16"/>
      <c r="F749" s="18"/>
      <c r="G749" s="18"/>
      <c r="H749" s="18"/>
      <c r="I749" s="18"/>
      <c r="J749" s="19"/>
      <c r="K749" s="18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2:26">
      <c r="B750" s="14"/>
      <c r="C750" s="15"/>
      <c r="D750" s="10"/>
      <c r="E750" s="16"/>
      <c r="F750" s="18"/>
      <c r="G750" s="18"/>
      <c r="H750" s="18"/>
      <c r="I750" s="18"/>
      <c r="J750" s="19"/>
      <c r="K750" s="18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2:26">
      <c r="B751" s="14"/>
      <c r="C751" s="15"/>
      <c r="D751" s="10"/>
      <c r="E751" s="16"/>
      <c r="F751" s="18"/>
      <c r="G751" s="18"/>
      <c r="H751" s="18"/>
      <c r="I751" s="18"/>
      <c r="J751" s="19"/>
      <c r="K751" s="18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2:26">
      <c r="B752" s="14"/>
      <c r="C752" s="15"/>
      <c r="D752" s="10"/>
      <c r="E752" s="16"/>
      <c r="F752" s="18"/>
      <c r="G752" s="18"/>
      <c r="H752" s="18"/>
      <c r="I752" s="18"/>
      <c r="J752" s="19"/>
      <c r="K752" s="18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2:26">
      <c r="B753" s="14"/>
      <c r="C753" s="15"/>
      <c r="D753" s="10"/>
      <c r="E753" s="16"/>
      <c r="F753" s="18"/>
      <c r="G753" s="18"/>
      <c r="H753" s="18"/>
      <c r="I753" s="18"/>
      <c r="J753" s="19"/>
      <c r="K753" s="18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2:26">
      <c r="B754" s="14"/>
      <c r="C754" s="15"/>
      <c r="D754" s="10"/>
      <c r="E754" s="16"/>
      <c r="F754" s="18"/>
      <c r="G754" s="18"/>
      <c r="H754" s="18"/>
      <c r="I754" s="18"/>
      <c r="J754" s="19"/>
      <c r="K754" s="18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2:26">
      <c r="B755" s="14"/>
      <c r="C755" s="15"/>
      <c r="D755" s="10"/>
      <c r="E755" s="16"/>
      <c r="F755" s="18"/>
      <c r="G755" s="18"/>
      <c r="H755" s="18"/>
      <c r="I755" s="18"/>
      <c r="J755" s="19"/>
      <c r="K755" s="18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2:26">
      <c r="B756" s="14"/>
      <c r="C756" s="15"/>
      <c r="D756" s="10"/>
      <c r="E756" s="16"/>
      <c r="F756" s="18"/>
      <c r="G756" s="18"/>
      <c r="H756" s="18"/>
      <c r="I756" s="18"/>
      <c r="J756" s="19"/>
      <c r="K756" s="18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2:26">
      <c r="B757" s="14"/>
      <c r="C757" s="15"/>
      <c r="D757" s="10"/>
      <c r="E757" s="16"/>
      <c r="F757" s="18"/>
      <c r="G757" s="18"/>
      <c r="H757" s="18"/>
      <c r="I757" s="18"/>
      <c r="J757" s="19"/>
      <c r="K757" s="18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2:26">
      <c r="B758" s="14"/>
      <c r="C758" s="15"/>
      <c r="D758" s="10"/>
      <c r="E758" s="16"/>
      <c r="F758" s="18"/>
      <c r="G758" s="18"/>
      <c r="H758" s="18"/>
      <c r="I758" s="18"/>
      <c r="J758" s="19"/>
      <c r="K758" s="18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2:26">
      <c r="B759" s="14"/>
      <c r="C759" s="15"/>
      <c r="D759" s="10"/>
      <c r="E759" s="16"/>
      <c r="F759" s="18"/>
      <c r="G759" s="18"/>
      <c r="H759" s="18"/>
      <c r="I759" s="18"/>
      <c r="J759" s="19"/>
      <c r="K759" s="18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2:26">
      <c r="B760" s="14"/>
      <c r="C760" s="15"/>
      <c r="D760" s="10"/>
      <c r="E760" s="16"/>
      <c r="F760" s="18"/>
      <c r="G760" s="18"/>
      <c r="H760" s="18"/>
      <c r="I760" s="18"/>
      <c r="J760" s="19"/>
      <c r="K760" s="18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2:26">
      <c r="B761" s="14"/>
      <c r="C761" s="15"/>
      <c r="D761" s="10"/>
      <c r="E761" s="16"/>
      <c r="F761" s="18"/>
      <c r="G761" s="18"/>
      <c r="H761" s="18"/>
      <c r="I761" s="18"/>
      <c r="J761" s="19"/>
      <c r="K761" s="18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2:26">
      <c r="B762" s="14"/>
      <c r="C762" s="15"/>
      <c r="D762" s="10"/>
      <c r="E762" s="16"/>
      <c r="F762" s="18"/>
      <c r="G762" s="18"/>
      <c r="H762" s="18"/>
      <c r="I762" s="18"/>
      <c r="J762" s="19"/>
      <c r="K762" s="18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2:26">
      <c r="B763" s="14"/>
      <c r="C763" s="15"/>
      <c r="D763" s="10"/>
      <c r="E763" s="16"/>
      <c r="F763" s="18"/>
      <c r="G763" s="18"/>
      <c r="H763" s="18"/>
      <c r="I763" s="18"/>
      <c r="J763" s="19"/>
      <c r="K763" s="18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2:26">
      <c r="B764" s="14"/>
      <c r="C764" s="15"/>
      <c r="D764" s="10"/>
      <c r="E764" s="16"/>
      <c r="F764" s="18"/>
      <c r="G764" s="18"/>
      <c r="H764" s="18"/>
      <c r="I764" s="18"/>
      <c r="J764" s="19"/>
      <c r="K764" s="18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2:26">
      <c r="B765" s="14"/>
      <c r="C765" s="15"/>
      <c r="D765" s="10"/>
      <c r="E765" s="16"/>
      <c r="F765" s="18"/>
      <c r="G765" s="18"/>
      <c r="H765" s="18"/>
      <c r="I765" s="18"/>
      <c r="J765" s="19"/>
      <c r="K765" s="18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2:26">
      <c r="B766" s="14"/>
      <c r="C766" s="15"/>
      <c r="D766" s="10"/>
      <c r="E766" s="16"/>
      <c r="F766" s="18"/>
      <c r="G766" s="18"/>
      <c r="H766" s="18"/>
      <c r="I766" s="18"/>
      <c r="J766" s="19"/>
      <c r="K766" s="18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2:26">
      <c r="B767" s="14"/>
      <c r="C767" s="15"/>
      <c r="D767" s="10"/>
      <c r="E767" s="16"/>
      <c r="F767" s="18"/>
      <c r="G767" s="18"/>
      <c r="H767" s="18"/>
      <c r="I767" s="18"/>
      <c r="J767" s="19"/>
      <c r="K767" s="18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2:26">
      <c r="B768" s="14"/>
      <c r="C768" s="15"/>
      <c r="D768" s="10"/>
      <c r="E768" s="16"/>
      <c r="F768" s="18"/>
      <c r="G768" s="18"/>
      <c r="H768" s="18"/>
      <c r="I768" s="18"/>
      <c r="J768" s="19"/>
      <c r="K768" s="18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2:26">
      <c r="B769" s="14"/>
      <c r="C769" s="15"/>
      <c r="D769" s="10"/>
      <c r="E769" s="16"/>
      <c r="F769" s="18"/>
      <c r="G769" s="18"/>
      <c r="H769" s="18"/>
      <c r="I769" s="18"/>
      <c r="J769" s="19"/>
      <c r="K769" s="18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2:26">
      <c r="B770" s="14"/>
      <c r="C770" s="15"/>
      <c r="D770" s="10"/>
      <c r="E770" s="16"/>
      <c r="F770" s="18"/>
      <c r="G770" s="18"/>
      <c r="H770" s="18"/>
      <c r="I770" s="18"/>
      <c r="J770" s="19"/>
      <c r="K770" s="18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2:26">
      <c r="B771" s="14"/>
      <c r="C771" s="15"/>
      <c r="D771" s="10"/>
      <c r="E771" s="16"/>
      <c r="F771" s="18"/>
      <c r="G771" s="18"/>
      <c r="H771" s="18"/>
      <c r="I771" s="18"/>
      <c r="J771" s="19"/>
      <c r="K771" s="18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2:26">
      <c r="B772" s="14"/>
      <c r="C772" s="15"/>
      <c r="D772" s="10"/>
      <c r="E772" s="16"/>
      <c r="F772" s="18"/>
      <c r="G772" s="18"/>
      <c r="H772" s="18"/>
      <c r="I772" s="18"/>
      <c r="J772" s="19"/>
      <c r="K772" s="18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2:26">
      <c r="B773" s="14"/>
      <c r="C773" s="15"/>
      <c r="D773" s="10"/>
      <c r="E773" s="16"/>
      <c r="F773" s="18"/>
      <c r="G773" s="18"/>
      <c r="H773" s="18"/>
      <c r="I773" s="18"/>
      <c r="J773" s="19"/>
      <c r="K773" s="18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2:26">
      <c r="B774" s="14"/>
      <c r="C774" s="15"/>
      <c r="D774" s="10"/>
      <c r="E774" s="16"/>
      <c r="F774" s="18"/>
      <c r="G774" s="18"/>
      <c r="H774" s="18"/>
      <c r="I774" s="18"/>
      <c r="J774" s="19"/>
      <c r="K774" s="18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2:26">
      <c r="B775" s="14"/>
      <c r="C775" s="15"/>
      <c r="D775" s="10"/>
      <c r="E775" s="16"/>
      <c r="F775" s="18"/>
      <c r="G775" s="18"/>
      <c r="H775" s="18"/>
      <c r="I775" s="18"/>
      <c r="J775" s="19"/>
      <c r="K775" s="18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2:26">
      <c r="B776" s="14"/>
      <c r="C776" s="15"/>
      <c r="D776" s="10"/>
      <c r="E776" s="16"/>
      <c r="F776" s="18"/>
      <c r="G776" s="18"/>
      <c r="H776" s="18"/>
      <c r="I776" s="18"/>
      <c r="J776" s="19"/>
      <c r="K776" s="18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2:26">
      <c r="B777" s="14"/>
      <c r="C777" s="15"/>
      <c r="D777" s="10"/>
      <c r="E777" s="16"/>
      <c r="F777" s="18"/>
      <c r="G777" s="18"/>
      <c r="H777" s="18"/>
      <c r="I777" s="18"/>
      <c r="J777" s="19"/>
      <c r="K777" s="18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2:26">
      <c r="B778" s="14"/>
      <c r="C778" s="15"/>
      <c r="D778" s="10"/>
      <c r="E778" s="16"/>
      <c r="F778" s="18"/>
      <c r="G778" s="18"/>
      <c r="H778" s="18"/>
      <c r="I778" s="18"/>
      <c r="J778" s="19"/>
      <c r="K778" s="18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2:26">
      <c r="B779" s="14"/>
      <c r="C779" s="15"/>
      <c r="D779" s="10"/>
      <c r="E779" s="16"/>
      <c r="F779" s="18"/>
      <c r="G779" s="18"/>
      <c r="H779" s="18"/>
      <c r="I779" s="18"/>
      <c r="J779" s="19"/>
      <c r="K779" s="18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2:26">
      <c r="B780" s="14"/>
      <c r="C780" s="15"/>
      <c r="D780" s="10"/>
      <c r="E780" s="16"/>
      <c r="F780" s="18"/>
      <c r="G780" s="18"/>
      <c r="H780" s="18"/>
      <c r="I780" s="18"/>
      <c r="J780" s="19"/>
      <c r="K780" s="18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2:26">
      <c r="B781" s="14"/>
      <c r="C781" s="15"/>
      <c r="D781" s="10"/>
      <c r="E781" s="16"/>
      <c r="F781" s="18"/>
      <c r="G781" s="18"/>
      <c r="H781" s="18"/>
      <c r="I781" s="18"/>
      <c r="J781" s="19"/>
      <c r="K781" s="18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2:26">
      <c r="B782" s="14"/>
      <c r="C782" s="15"/>
      <c r="D782" s="10"/>
      <c r="E782" s="16"/>
      <c r="F782" s="18"/>
      <c r="G782" s="18"/>
      <c r="H782" s="18"/>
      <c r="I782" s="18"/>
      <c r="J782" s="19"/>
      <c r="K782" s="18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2:26">
      <c r="B783" s="14"/>
      <c r="C783" s="15"/>
      <c r="D783" s="10"/>
      <c r="E783" s="16"/>
      <c r="F783" s="18"/>
      <c r="G783" s="18"/>
      <c r="H783" s="18"/>
      <c r="I783" s="18"/>
      <c r="J783" s="19"/>
      <c r="K783" s="18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2:26">
      <c r="B784" s="14"/>
      <c r="C784" s="15"/>
      <c r="D784" s="10"/>
      <c r="E784" s="16"/>
      <c r="F784" s="18"/>
      <c r="G784" s="18"/>
      <c r="H784" s="18"/>
      <c r="I784" s="18"/>
      <c r="J784" s="19"/>
      <c r="K784" s="18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2:26">
      <c r="B785" s="14"/>
      <c r="C785" s="15"/>
      <c r="D785" s="10"/>
      <c r="E785" s="16"/>
      <c r="F785" s="18"/>
      <c r="G785" s="18"/>
      <c r="H785" s="18"/>
      <c r="I785" s="18"/>
      <c r="J785" s="19"/>
      <c r="K785" s="18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2:26">
      <c r="B786" s="14"/>
      <c r="C786" s="15"/>
      <c r="D786" s="10"/>
      <c r="E786" s="16"/>
      <c r="F786" s="18"/>
      <c r="G786" s="18"/>
      <c r="H786" s="18"/>
      <c r="I786" s="18"/>
      <c r="J786" s="19"/>
      <c r="K786" s="18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2:26">
      <c r="B787" s="14"/>
      <c r="C787" s="15"/>
      <c r="D787" s="10"/>
      <c r="E787" s="16"/>
      <c r="F787" s="18"/>
      <c r="G787" s="18"/>
      <c r="H787" s="18"/>
      <c r="I787" s="18"/>
      <c r="J787" s="19"/>
      <c r="K787" s="18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2:26">
      <c r="B788" s="14"/>
      <c r="C788" s="15"/>
      <c r="D788" s="10"/>
      <c r="E788" s="16"/>
      <c r="F788" s="18"/>
      <c r="G788" s="18"/>
      <c r="H788" s="18"/>
      <c r="I788" s="18"/>
      <c r="J788" s="19"/>
      <c r="K788" s="18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2:26">
      <c r="B789" s="14"/>
      <c r="C789" s="15"/>
      <c r="D789" s="10"/>
      <c r="E789" s="16"/>
      <c r="F789" s="18"/>
      <c r="G789" s="18"/>
      <c r="H789" s="18"/>
      <c r="I789" s="18"/>
      <c r="J789" s="19"/>
      <c r="K789" s="18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2:26">
      <c r="B790" s="14"/>
      <c r="C790" s="15"/>
      <c r="D790" s="10"/>
      <c r="E790" s="16"/>
      <c r="F790" s="18"/>
      <c r="G790" s="18"/>
      <c r="H790" s="18"/>
      <c r="I790" s="18"/>
      <c r="J790" s="19"/>
      <c r="K790" s="18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2:26">
      <c r="B791" s="14"/>
      <c r="C791" s="15"/>
      <c r="D791" s="10"/>
      <c r="E791" s="16"/>
      <c r="F791" s="18"/>
      <c r="G791" s="18"/>
      <c r="H791" s="18"/>
      <c r="I791" s="18"/>
      <c r="J791" s="19"/>
      <c r="K791" s="18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2:26">
      <c r="B792" s="14"/>
      <c r="C792" s="15"/>
      <c r="D792" s="10"/>
      <c r="E792" s="16"/>
      <c r="F792" s="18"/>
      <c r="G792" s="18"/>
      <c r="H792" s="18"/>
      <c r="I792" s="18"/>
      <c r="J792" s="19"/>
      <c r="K792" s="18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2:26">
      <c r="B793" s="14"/>
      <c r="C793" s="15"/>
      <c r="D793" s="10"/>
      <c r="E793" s="16"/>
      <c r="F793" s="18"/>
      <c r="G793" s="18"/>
      <c r="H793" s="18"/>
      <c r="I793" s="18"/>
      <c r="J793" s="19"/>
      <c r="K793" s="18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2:26">
      <c r="B794" s="14"/>
      <c r="C794" s="15"/>
      <c r="D794" s="10"/>
      <c r="E794" s="16"/>
      <c r="F794" s="18"/>
      <c r="G794" s="18"/>
      <c r="H794" s="18"/>
      <c r="I794" s="18"/>
      <c r="J794" s="19"/>
      <c r="K794" s="18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2:26">
      <c r="B795" s="14"/>
      <c r="C795" s="15"/>
      <c r="D795" s="10"/>
      <c r="E795" s="16"/>
      <c r="F795" s="18"/>
      <c r="G795" s="18"/>
      <c r="H795" s="18"/>
      <c r="I795" s="18"/>
      <c r="J795" s="19"/>
      <c r="K795" s="18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2:26">
      <c r="B796" s="14"/>
      <c r="C796" s="15"/>
      <c r="D796" s="10"/>
      <c r="E796" s="16"/>
      <c r="F796" s="18"/>
      <c r="G796" s="18"/>
      <c r="H796" s="18"/>
      <c r="I796" s="18"/>
      <c r="J796" s="19"/>
      <c r="K796" s="18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2:26">
      <c r="B797" s="14"/>
      <c r="C797" s="15"/>
      <c r="D797" s="10"/>
      <c r="E797" s="16"/>
      <c r="F797" s="18"/>
      <c r="G797" s="18"/>
      <c r="H797" s="18"/>
      <c r="I797" s="18"/>
      <c r="J797" s="19"/>
      <c r="K797" s="18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2:26">
      <c r="B798" s="14"/>
      <c r="C798" s="15"/>
      <c r="D798" s="10"/>
      <c r="E798" s="16"/>
      <c r="F798" s="18"/>
      <c r="G798" s="18"/>
      <c r="H798" s="18"/>
      <c r="I798" s="18"/>
      <c r="J798" s="19"/>
      <c r="K798" s="18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2:26">
      <c r="B799" s="14"/>
      <c r="C799" s="15"/>
      <c r="D799" s="10"/>
      <c r="E799" s="16"/>
      <c r="F799" s="18"/>
      <c r="G799" s="18"/>
      <c r="H799" s="18"/>
      <c r="I799" s="18"/>
      <c r="J799" s="19"/>
      <c r="K799" s="18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2:26">
      <c r="B800" s="14"/>
      <c r="C800" s="15"/>
      <c r="D800" s="10"/>
      <c r="E800" s="16"/>
      <c r="F800" s="18"/>
      <c r="G800" s="18"/>
      <c r="H800" s="18"/>
      <c r="I800" s="18"/>
      <c r="J800" s="19"/>
      <c r="K800" s="18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2:26">
      <c r="B801" s="14"/>
      <c r="C801" s="15"/>
      <c r="D801" s="10"/>
      <c r="E801" s="16"/>
      <c r="F801" s="18"/>
      <c r="G801" s="18"/>
      <c r="H801" s="18"/>
      <c r="I801" s="18"/>
      <c r="J801" s="19"/>
      <c r="K801" s="18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2:26">
      <c r="B802" s="14"/>
      <c r="C802" s="15"/>
      <c r="D802" s="10"/>
      <c r="E802" s="16"/>
      <c r="F802" s="18"/>
      <c r="G802" s="18"/>
      <c r="H802" s="18"/>
      <c r="I802" s="18"/>
      <c r="J802" s="19"/>
      <c r="K802" s="18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2:26">
      <c r="B803" s="14"/>
      <c r="C803" s="15"/>
      <c r="D803" s="10"/>
      <c r="E803" s="16"/>
      <c r="F803" s="18"/>
      <c r="G803" s="18"/>
      <c r="H803" s="18"/>
      <c r="I803" s="18"/>
      <c r="J803" s="19"/>
      <c r="K803" s="18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2:26">
      <c r="B804" s="14"/>
      <c r="C804" s="15"/>
      <c r="D804" s="10"/>
      <c r="E804" s="16"/>
      <c r="F804" s="18"/>
      <c r="G804" s="18"/>
      <c r="H804" s="18"/>
      <c r="I804" s="18"/>
      <c r="J804" s="19"/>
      <c r="K804" s="18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2:26">
      <c r="B805" s="14"/>
      <c r="C805" s="15"/>
      <c r="D805" s="10"/>
      <c r="E805" s="16"/>
      <c r="F805" s="18"/>
      <c r="G805" s="18"/>
      <c r="H805" s="18"/>
      <c r="I805" s="18"/>
      <c r="J805" s="19"/>
      <c r="K805" s="18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2:26">
      <c r="B806" s="14"/>
      <c r="C806" s="15"/>
      <c r="D806" s="10"/>
      <c r="E806" s="16"/>
      <c r="F806" s="18"/>
      <c r="G806" s="18"/>
      <c r="H806" s="18"/>
      <c r="I806" s="18"/>
      <c r="J806" s="19"/>
      <c r="K806" s="18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2:26">
      <c r="B807" s="14"/>
      <c r="C807" s="15"/>
      <c r="D807" s="10"/>
      <c r="E807" s="16"/>
      <c r="F807" s="18"/>
      <c r="G807" s="18"/>
      <c r="H807" s="18"/>
      <c r="I807" s="18"/>
      <c r="J807" s="19"/>
      <c r="K807" s="18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2:26">
      <c r="B808" s="14"/>
      <c r="C808" s="15"/>
      <c r="D808" s="10"/>
      <c r="E808" s="16"/>
      <c r="F808" s="18"/>
      <c r="G808" s="18"/>
      <c r="H808" s="18"/>
      <c r="I808" s="18"/>
      <c r="J808" s="19"/>
      <c r="K808" s="18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2:26">
      <c r="B809" s="14"/>
      <c r="C809" s="15"/>
      <c r="D809" s="10"/>
      <c r="E809" s="16"/>
      <c r="F809" s="18"/>
      <c r="G809" s="18"/>
      <c r="H809" s="18"/>
      <c r="I809" s="18"/>
      <c r="J809" s="19"/>
      <c r="K809" s="18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2:26">
      <c r="B810" s="14"/>
      <c r="C810" s="15"/>
      <c r="D810" s="10"/>
      <c r="E810" s="16"/>
      <c r="F810" s="18"/>
      <c r="G810" s="18"/>
      <c r="H810" s="18"/>
      <c r="I810" s="18"/>
      <c r="J810" s="19"/>
      <c r="K810" s="18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2:26">
      <c r="B811" s="14"/>
      <c r="C811" s="15"/>
      <c r="D811" s="10"/>
      <c r="E811" s="16"/>
      <c r="F811" s="18"/>
      <c r="G811" s="18"/>
      <c r="H811" s="18"/>
      <c r="I811" s="18"/>
      <c r="J811" s="19"/>
      <c r="K811" s="18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2:26">
      <c r="B812" s="14"/>
      <c r="C812" s="15"/>
      <c r="D812" s="10"/>
      <c r="E812" s="16"/>
      <c r="F812" s="18"/>
      <c r="G812" s="18"/>
      <c r="H812" s="18"/>
      <c r="I812" s="18"/>
      <c r="J812" s="19"/>
      <c r="K812" s="18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2:26">
      <c r="B813" s="14"/>
      <c r="C813" s="15"/>
      <c r="D813" s="10"/>
      <c r="E813" s="16"/>
      <c r="F813" s="18"/>
      <c r="G813" s="18"/>
      <c r="H813" s="18"/>
      <c r="I813" s="18"/>
      <c r="J813" s="19"/>
      <c r="K813" s="18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2:26">
      <c r="B814" s="14"/>
      <c r="C814" s="15"/>
      <c r="D814" s="10"/>
      <c r="E814" s="16"/>
      <c r="F814" s="18"/>
      <c r="G814" s="18"/>
      <c r="H814" s="18"/>
      <c r="I814" s="18"/>
      <c r="J814" s="19"/>
      <c r="K814" s="18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2:26">
      <c r="B815" s="14"/>
      <c r="C815" s="15"/>
      <c r="D815" s="10"/>
      <c r="E815" s="16"/>
      <c r="F815" s="18"/>
      <c r="G815" s="18"/>
      <c r="H815" s="18"/>
      <c r="I815" s="18"/>
      <c r="J815" s="19"/>
      <c r="K815" s="18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2:26">
      <c r="B816" s="14"/>
      <c r="C816" s="15"/>
      <c r="D816" s="10"/>
      <c r="E816" s="16"/>
      <c r="F816" s="18"/>
      <c r="G816" s="18"/>
      <c r="H816" s="18"/>
      <c r="I816" s="18"/>
      <c r="J816" s="19"/>
      <c r="K816" s="18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2:26">
      <c r="B817" s="14"/>
      <c r="C817" s="15"/>
      <c r="D817" s="10"/>
      <c r="E817" s="16"/>
      <c r="F817" s="18"/>
      <c r="G817" s="18"/>
      <c r="H817" s="18"/>
      <c r="I817" s="18"/>
      <c r="J817" s="19"/>
      <c r="K817" s="18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2:26">
      <c r="B818" s="14"/>
      <c r="C818" s="15"/>
      <c r="D818" s="10"/>
      <c r="E818" s="16"/>
      <c r="F818" s="18"/>
      <c r="G818" s="18"/>
      <c r="H818" s="18"/>
      <c r="I818" s="18"/>
      <c r="J818" s="19"/>
      <c r="K818" s="18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2:26">
      <c r="B819" s="14"/>
      <c r="C819" s="15"/>
      <c r="D819" s="10"/>
      <c r="E819" s="16"/>
      <c r="F819" s="18"/>
      <c r="G819" s="18"/>
      <c r="H819" s="18"/>
      <c r="I819" s="18"/>
      <c r="J819" s="19"/>
      <c r="K819" s="18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2:26">
      <c r="B820" s="14"/>
      <c r="C820" s="15"/>
      <c r="D820" s="10"/>
      <c r="E820" s="16"/>
      <c r="F820" s="18"/>
      <c r="G820" s="18"/>
      <c r="H820" s="18"/>
      <c r="I820" s="18"/>
      <c r="J820" s="19"/>
      <c r="K820" s="18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2:26">
      <c r="B821" s="14"/>
      <c r="C821" s="15"/>
      <c r="D821" s="10"/>
      <c r="E821" s="16"/>
      <c r="F821" s="18"/>
      <c r="G821" s="18"/>
      <c r="H821" s="18"/>
      <c r="I821" s="18"/>
      <c r="J821" s="19"/>
      <c r="K821" s="18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2:26">
      <c r="B822" s="14"/>
      <c r="C822" s="15"/>
      <c r="D822" s="10"/>
      <c r="E822" s="16"/>
      <c r="F822" s="18"/>
      <c r="G822" s="18"/>
      <c r="H822" s="18"/>
      <c r="I822" s="18"/>
      <c r="J822" s="19"/>
      <c r="K822" s="18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2:26">
      <c r="B823" s="14"/>
      <c r="C823" s="15"/>
      <c r="D823" s="10"/>
      <c r="E823" s="16"/>
      <c r="F823" s="18"/>
      <c r="G823" s="18"/>
      <c r="H823" s="18"/>
      <c r="I823" s="18"/>
      <c r="J823" s="19"/>
      <c r="K823" s="18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2:26">
      <c r="B824" s="14"/>
      <c r="C824" s="15"/>
      <c r="D824" s="10"/>
      <c r="E824" s="16"/>
      <c r="F824" s="18"/>
      <c r="G824" s="18"/>
      <c r="H824" s="18"/>
      <c r="I824" s="18"/>
      <c r="J824" s="19"/>
      <c r="K824" s="18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2:26">
      <c r="B825" s="14"/>
      <c r="C825" s="15"/>
      <c r="D825" s="10"/>
      <c r="E825" s="16"/>
      <c r="F825" s="18"/>
      <c r="G825" s="18"/>
      <c r="H825" s="18"/>
      <c r="I825" s="18"/>
      <c r="J825" s="19"/>
      <c r="K825" s="18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2:26">
      <c r="B826" s="14"/>
      <c r="C826" s="15"/>
      <c r="D826" s="10"/>
      <c r="E826" s="16"/>
      <c r="F826" s="18"/>
      <c r="G826" s="18"/>
      <c r="H826" s="18"/>
      <c r="I826" s="18"/>
      <c r="J826" s="19"/>
      <c r="K826" s="18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2:26">
      <c r="B827" s="14"/>
      <c r="C827" s="15"/>
      <c r="D827" s="10"/>
      <c r="E827" s="16"/>
      <c r="F827" s="18"/>
      <c r="G827" s="18"/>
      <c r="H827" s="18"/>
      <c r="I827" s="18"/>
      <c r="J827" s="19"/>
      <c r="K827" s="18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2:26">
      <c r="B828" s="14"/>
      <c r="C828" s="15"/>
      <c r="D828" s="10"/>
      <c r="E828" s="16"/>
      <c r="F828" s="18"/>
      <c r="G828" s="18"/>
      <c r="H828" s="18"/>
      <c r="I828" s="18"/>
      <c r="J828" s="19"/>
      <c r="K828" s="18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2:26">
      <c r="B829" s="14"/>
      <c r="C829" s="15"/>
      <c r="D829" s="10"/>
      <c r="E829" s="16"/>
      <c r="F829" s="18"/>
      <c r="G829" s="18"/>
      <c r="H829" s="18"/>
      <c r="I829" s="18"/>
      <c r="J829" s="19"/>
      <c r="K829" s="18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2:26">
      <c r="B830" s="14"/>
      <c r="C830" s="15"/>
      <c r="D830" s="10"/>
      <c r="E830" s="16"/>
      <c r="F830" s="18"/>
      <c r="G830" s="18"/>
      <c r="H830" s="18"/>
      <c r="I830" s="18"/>
      <c r="J830" s="19"/>
      <c r="K830" s="18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2:26">
      <c r="B831" s="14"/>
      <c r="C831" s="15"/>
      <c r="D831" s="10"/>
      <c r="E831" s="16"/>
      <c r="F831" s="18"/>
      <c r="G831" s="18"/>
      <c r="H831" s="18"/>
      <c r="I831" s="18"/>
      <c r="J831" s="19"/>
      <c r="K831" s="18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2:26">
      <c r="B832" s="14"/>
      <c r="C832" s="15"/>
      <c r="D832" s="10"/>
      <c r="E832" s="16"/>
      <c r="F832" s="18"/>
      <c r="G832" s="18"/>
      <c r="H832" s="18"/>
      <c r="I832" s="18"/>
      <c r="J832" s="19"/>
      <c r="K832" s="18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2:26">
      <c r="B833" s="14"/>
      <c r="C833" s="15"/>
      <c r="D833" s="10"/>
      <c r="E833" s="16"/>
      <c r="F833" s="18"/>
      <c r="G833" s="18"/>
      <c r="H833" s="18"/>
      <c r="I833" s="18"/>
      <c r="J833" s="19"/>
      <c r="K833" s="18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2:26">
      <c r="B834" s="14"/>
      <c r="C834" s="15"/>
      <c r="D834" s="10"/>
      <c r="E834" s="16"/>
      <c r="F834" s="18"/>
      <c r="G834" s="18"/>
      <c r="H834" s="18"/>
      <c r="I834" s="18"/>
      <c r="J834" s="19"/>
      <c r="K834" s="18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2:26">
      <c r="B835" s="14"/>
      <c r="C835" s="15"/>
      <c r="D835" s="10"/>
      <c r="E835" s="16"/>
      <c r="F835" s="18"/>
      <c r="G835" s="18"/>
      <c r="H835" s="18"/>
      <c r="I835" s="18"/>
      <c r="J835" s="19"/>
      <c r="K835" s="18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2:26">
      <c r="B836" s="14"/>
      <c r="C836" s="15"/>
      <c r="D836" s="10"/>
      <c r="E836" s="16"/>
      <c r="F836" s="18"/>
      <c r="G836" s="18"/>
      <c r="H836" s="18"/>
      <c r="I836" s="18"/>
      <c r="J836" s="19"/>
      <c r="K836" s="18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2:26">
      <c r="B837" s="14"/>
      <c r="C837" s="15"/>
      <c r="D837" s="10"/>
      <c r="E837" s="16"/>
      <c r="F837" s="18"/>
      <c r="G837" s="18"/>
      <c r="H837" s="18"/>
      <c r="I837" s="18"/>
      <c r="J837" s="19"/>
      <c r="K837" s="18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2:26">
      <c r="B838" s="14"/>
      <c r="C838" s="15"/>
      <c r="D838" s="10"/>
      <c r="E838" s="16"/>
      <c r="F838" s="18"/>
      <c r="G838" s="18"/>
      <c r="H838" s="18"/>
      <c r="I838" s="18"/>
      <c r="J838" s="19"/>
      <c r="K838" s="18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2:26">
      <c r="B839" s="14"/>
      <c r="C839" s="15"/>
      <c r="D839" s="10"/>
      <c r="E839" s="16"/>
      <c r="F839" s="18"/>
      <c r="G839" s="18"/>
      <c r="H839" s="18"/>
      <c r="I839" s="18"/>
      <c r="J839" s="19"/>
      <c r="K839" s="18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2:26">
      <c r="B840" s="14"/>
      <c r="C840" s="15"/>
      <c r="D840" s="10"/>
      <c r="E840" s="16"/>
      <c r="F840" s="18"/>
      <c r="G840" s="18"/>
      <c r="H840" s="18"/>
      <c r="I840" s="18"/>
      <c r="J840" s="19"/>
      <c r="K840" s="18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2:26">
      <c r="B841" s="14"/>
      <c r="C841" s="15"/>
      <c r="D841" s="10"/>
      <c r="E841" s="16"/>
      <c r="F841" s="18"/>
      <c r="G841" s="18"/>
      <c r="H841" s="18"/>
      <c r="I841" s="18"/>
      <c r="J841" s="19"/>
      <c r="K841" s="18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2:26">
      <c r="B842" s="14"/>
      <c r="C842" s="15"/>
      <c r="D842" s="10"/>
      <c r="E842" s="16"/>
      <c r="F842" s="18"/>
      <c r="G842" s="18"/>
      <c r="H842" s="18"/>
      <c r="I842" s="18"/>
      <c r="J842" s="19"/>
      <c r="K842" s="18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2:26">
      <c r="B843" s="14"/>
      <c r="C843" s="15"/>
      <c r="D843" s="10"/>
      <c r="E843" s="16"/>
      <c r="F843" s="18"/>
      <c r="G843" s="18"/>
      <c r="H843" s="18"/>
      <c r="I843" s="18"/>
      <c r="J843" s="19"/>
      <c r="K843" s="18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2:26">
      <c r="B844" s="14"/>
      <c r="C844" s="15"/>
      <c r="D844" s="10"/>
      <c r="E844" s="16"/>
      <c r="F844" s="18"/>
      <c r="G844" s="18"/>
      <c r="H844" s="18"/>
      <c r="I844" s="18"/>
      <c r="J844" s="19"/>
      <c r="K844" s="18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2:26">
      <c r="B845" s="14"/>
      <c r="C845" s="15"/>
      <c r="D845" s="10"/>
      <c r="E845" s="16"/>
      <c r="F845" s="18"/>
      <c r="G845" s="18"/>
      <c r="H845" s="18"/>
      <c r="I845" s="18"/>
      <c r="J845" s="19"/>
      <c r="K845" s="18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2:26">
      <c r="B846" s="14"/>
      <c r="C846" s="15"/>
      <c r="D846" s="10"/>
      <c r="E846" s="16"/>
      <c r="F846" s="18"/>
      <c r="G846" s="18"/>
      <c r="H846" s="18"/>
      <c r="I846" s="18"/>
      <c r="J846" s="19"/>
      <c r="K846" s="18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2:26">
      <c r="B847" s="14"/>
      <c r="C847" s="15"/>
      <c r="D847" s="10"/>
      <c r="E847" s="16"/>
      <c r="F847" s="18"/>
      <c r="G847" s="18"/>
      <c r="H847" s="18"/>
      <c r="I847" s="18"/>
      <c r="J847" s="19"/>
      <c r="K847" s="18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2:26">
      <c r="B848" s="14"/>
      <c r="C848" s="15"/>
      <c r="D848" s="10"/>
      <c r="E848" s="16"/>
      <c r="F848" s="18"/>
      <c r="G848" s="18"/>
      <c r="H848" s="18"/>
      <c r="I848" s="18"/>
      <c r="J848" s="19"/>
      <c r="K848" s="18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2:26">
      <c r="B849" s="14"/>
      <c r="C849" s="15"/>
      <c r="D849" s="10"/>
      <c r="E849" s="16"/>
      <c r="F849" s="18"/>
      <c r="G849" s="18"/>
      <c r="H849" s="18"/>
      <c r="I849" s="18"/>
      <c r="J849" s="19"/>
      <c r="K849" s="18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2:26">
      <c r="B850" s="14"/>
      <c r="C850" s="15"/>
      <c r="D850" s="10"/>
      <c r="E850" s="16"/>
      <c r="F850" s="18"/>
      <c r="G850" s="18"/>
      <c r="H850" s="18"/>
      <c r="I850" s="18"/>
      <c r="J850" s="19"/>
      <c r="K850" s="18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2:26">
      <c r="B851" s="14"/>
      <c r="C851" s="15"/>
      <c r="D851" s="10"/>
      <c r="E851" s="16"/>
      <c r="F851" s="18"/>
      <c r="G851" s="18"/>
      <c r="H851" s="18"/>
      <c r="I851" s="18"/>
      <c r="J851" s="19"/>
      <c r="K851" s="18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2:26">
      <c r="B852" s="14"/>
      <c r="C852" s="15"/>
      <c r="D852" s="10"/>
      <c r="E852" s="16"/>
      <c r="F852" s="18"/>
      <c r="G852" s="18"/>
      <c r="H852" s="18"/>
      <c r="I852" s="18"/>
      <c r="J852" s="19"/>
      <c r="K852" s="18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2:26">
      <c r="B853" s="14"/>
      <c r="C853" s="15"/>
      <c r="D853" s="10"/>
      <c r="E853" s="16"/>
      <c r="F853" s="18"/>
      <c r="G853" s="18"/>
      <c r="H853" s="18"/>
      <c r="I853" s="18"/>
      <c r="J853" s="19"/>
      <c r="K853" s="18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2:26">
      <c r="B854" s="14"/>
      <c r="C854" s="15"/>
      <c r="D854" s="10"/>
      <c r="E854" s="16"/>
      <c r="F854" s="18"/>
      <c r="G854" s="18"/>
      <c r="H854" s="18"/>
      <c r="I854" s="18"/>
      <c r="J854" s="19"/>
      <c r="K854" s="18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2:26">
      <c r="B855" s="14"/>
      <c r="C855" s="15"/>
      <c r="D855" s="10"/>
      <c r="E855" s="16"/>
      <c r="F855" s="18"/>
      <c r="G855" s="18"/>
      <c r="H855" s="18"/>
      <c r="I855" s="18"/>
      <c r="J855" s="19"/>
      <c r="K855" s="18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2:26">
      <c r="B856" s="14"/>
      <c r="C856" s="15"/>
      <c r="D856" s="10"/>
      <c r="E856" s="16"/>
      <c r="F856" s="18"/>
      <c r="G856" s="18"/>
      <c r="H856" s="18"/>
      <c r="I856" s="18"/>
      <c r="J856" s="19"/>
      <c r="K856" s="18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2:26">
      <c r="B857" s="14"/>
      <c r="C857" s="15"/>
      <c r="D857" s="10"/>
      <c r="E857" s="16"/>
      <c r="F857" s="18"/>
      <c r="G857" s="18"/>
      <c r="H857" s="18"/>
      <c r="I857" s="18"/>
      <c r="J857" s="19"/>
      <c r="K857" s="18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2:26">
      <c r="B858" s="14"/>
      <c r="C858" s="15"/>
      <c r="D858" s="10"/>
      <c r="E858" s="16"/>
      <c r="F858" s="18"/>
      <c r="G858" s="18"/>
      <c r="H858" s="18"/>
      <c r="I858" s="18"/>
      <c r="J858" s="19"/>
      <c r="K858" s="18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2:26">
      <c r="B859" s="14"/>
      <c r="C859" s="15"/>
      <c r="D859" s="10"/>
      <c r="E859" s="16"/>
      <c r="F859" s="18"/>
      <c r="G859" s="18"/>
      <c r="H859" s="18"/>
      <c r="I859" s="18"/>
      <c r="J859" s="19"/>
      <c r="K859" s="18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2:26">
      <c r="B860" s="14"/>
      <c r="C860" s="15"/>
      <c r="D860" s="10"/>
      <c r="E860" s="16"/>
      <c r="F860" s="18"/>
      <c r="G860" s="18"/>
      <c r="H860" s="18"/>
      <c r="I860" s="18"/>
      <c r="J860" s="19"/>
      <c r="K860" s="18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2:26">
      <c r="B861" s="14"/>
      <c r="C861" s="15"/>
      <c r="D861" s="10"/>
      <c r="E861" s="16"/>
      <c r="F861" s="18"/>
      <c r="G861" s="18"/>
      <c r="H861" s="18"/>
      <c r="I861" s="18"/>
      <c r="J861" s="19"/>
      <c r="K861" s="18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2:26">
      <c r="B862" s="14"/>
      <c r="C862" s="15"/>
      <c r="D862" s="10"/>
      <c r="E862" s="16"/>
      <c r="F862" s="18"/>
      <c r="G862" s="18"/>
      <c r="H862" s="18"/>
      <c r="I862" s="18"/>
      <c r="J862" s="19"/>
      <c r="K862" s="18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2:26">
      <c r="B863" s="14"/>
      <c r="C863" s="15"/>
      <c r="D863" s="10"/>
      <c r="E863" s="16"/>
      <c r="F863" s="18"/>
      <c r="G863" s="18"/>
      <c r="H863" s="18"/>
      <c r="I863" s="18"/>
      <c r="J863" s="19"/>
      <c r="K863" s="18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2:26">
      <c r="B864" s="14"/>
      <c r="C864" s="15"/>
      <c r="D864" s="10"/>
      <c r="E864" s="16"/>
      <c r="F864" s="18"/>
      <c r="G864" s="18"/>
      <c r="H864" s="18"/>
      <c r="I864" s="18"/>
      <c r="J864" s="19"/>
      <c r="K864" s="18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2:26">
      <c r="B865" s="14"/>
      <c r="C865" s="15"/>
      <c r="D865" s="10"/>
      <c r="E865" s="16"/>
      <c r="F865" s="18"/>
      <c r="G865" s="18"/>
      <c r="H865" s="18"/>
      <c r="I865" s="18"/>
      <c r="J865" s="19"/>
      <c r="K865" s="18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2:26">
      <c r="B866" s="14"/>
      <c r="C866" s="15"/>
      <c r="D866" s="10"/>
      <c r="E866" s="16"/>
      <c r="F866" s="18"/>
      <c r="G866" s="18"/>
      <c r="H866" s="18"/>
      <c r="I866" s="18"/>
      <c r="J866" s="19"/>
      <c r="K866" s="18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2:26">
      <c r="B867" s="14"/>
      <c r="C867" s="15"/>
      <c r="D867" s="10"/>
      <c r="E867" s="16"/>
      <c r="F867" s="18"/>
      <c r="G867" s="18"/>
      <c r="H867" s="18"/>
      <c r="I867" s="18"/>
      <c r="J867" s="19"/>
      <c r="K867" s="18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2:26">
      <c r="B868" s="14"/>
      <c r="C868" s="15"/>
      <c r="D868" s="10"/>
      <c r="E868" s="16"/>
      <c r="F868" s="18"/>
      <c r="G868" s="18"/>
      <c r="H868" s="18"/>
      <c r="I868" s="18"/>
      <c r="J868" s="19"/>
      <c r="K868" s="18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2:26">
      <c r="B869" s="14"/>
      <c r="C869" s="15"/>
      <c r="D869" s="10"/>
      <c r="E869" s="16"/>
      <c r="F869" s="18"/>
      <c r="G869" s="18"/>
      <c r="H869" s="18"/>
      <c r="I869" s="18"/>
      <c r="J869" s="19"/>
      <c r="K869" s="18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2:26">
      <c r="B870" s="14"/>
      <c r="C870" s="15"/>
      <c r="D870" s="10"/>
      <c r="E870" s="16"/>
      <c r="F870" s="18"/>
      <c r="G870" s="18"/>
      <c r="H870" s="18"/>
      <c r="I870" s="18"/>
      <c r="J870" s="19"/>
      <c r="K870" s="18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2:26">
      <c r="B871" s="14"/>
      <c r="C871" s="15"/>
      <c r="D871" s="10"/>
      <c r="E871" s="16"/>
      <c r="F871" s="18"/>
      <c r="G871" s="18"/>
      <c r="H871" s="18"/>
      <c r="I871" s="18"/>
      <c r="J871" s="19"/>
      <c r="K871" s="18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2:26">
      <c r="B872" s="14"/>
      <c r="C872" s="15"/>
      <c r="D872" s="10"/>
      <c r="E872" s="16"/>
      <c r="F872" s="18"/>
      <c r="G872" s="18"/>
      <c r="H872" s="18"/>
      <c r="I872" s="18"/>
      <c r="J872" s="19"/>
      <c r="K872" s="18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2:26">
      <c r="B873" s="14"/>
      <c r="C873" s="15"/>
      <c r="D873" s="10"/>
      <c r="E873" s="16"/>
      <c r="F873" s="18"/>
      <c r="G873" s="18"/>
      <c r="H873" s="18"/>
      <c r="I873" s="18"/>
      <c r="J873" s="19"/>
      <c r="K873" s="18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2:26">
      <c r="B874" s="14"/>
      <c r="C874" s="15"/>
      <c r="D874" s="10"/>
      <c r="E874" s="16"/>
      <c r="F874" s="18"/>
      <c r="G874" s="18"/>
      <c r="H874" s="18"/>
      <c r="I874" s="18"/>
      <c r="J874" s="19"/>
      <c r="K874" s="18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2:26">
      <c r="B875" s="14"/>
      <c r="C875" s="15"/>
      <c r="D875" s="10"/>
      <c r="E875" s="16"/>
      <c r="F875" s="18"/>
      <c r="G875" s="18"/>
      <c r="H875" s="18"/>
      <c r="I875" s="18"/>
      <c r="J875" s="19"/>
      <c r="K875" s="18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2:26">
      <c r="B876" s="14"/>
      <c r="C876" s="15"/>
      <c r="D876" s="10"/>
      <c r="E876" s="16"/>
      <c r="F876" s="18"/>
      <c r="G876" s="18"/>
      <c r="H876" s="18"/>
      <c r="I876" s="18"/>
      <c r="J876" s="19"/>
      <c r="K876" s="18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2:26">
      <c r="B877" s="14"/>
      <c r="C877" s="15"/>
      <c r="D877" s="10"/>
      <c r="E877" s="16"/>
      <c r="F877" s="18"/>
      <c r="G877" s="18"/>
      <c r="H877" s="18"/>
      <c r="I877" s="18"/>
      <c r="J877" s="19"/>
      <c r="K877" s="18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2:26">
      <c r="B878" s="14"/>
      <c r="C878" s="15"/>
      <c r="D878" s="10"/>
      <c r="E878" s="16"/>
      <c r="F878" s="18"/>
      <c r="G878" s="18"/>
      <c r="H878" s="18"/>
      <c r="I878" s="18"/>
      <c r="J878" s="19"/>
      <c r="K878" s="18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2:26">
      <c r="B879" s="14"/>
      <c r="C879" s="15"/>
      <c r="D879" s="10"/>
      <c r="E879" s="16"/>
      <c r="F879" s="18"/>
      <c r="G879" s="18"/>
      <c r="H879" s="18"/>
      <c r="I879" s="18"/>
      <c r="J879" s="19"/>
      <c r="K879" s="18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2:26">
      <c r="B880" s="14"/>
      <c r="C880" s="15"/>
      <c r="D880" s="10"/>
      <c r="E880" s="16"/>
      <c r="F880" s="18"/>
      <c r="G880" s="18"/>
      <c r="H880" s="18"/>
      <c r="I880" s="18"/>
      <c r="J880" s="19"/>
      <c r="K880" s="18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2:26">
      <c r="B881" s="14"/>
      <c r="C881" s="15"/>
      <c r="D881" s="10"/>
      <c r="E881" s="16"/>
      <c r="F881" s="18"/>
      <c r="G881" s="18"/>
      <c r="H881" s="18"/>
      <c r="I881" s="18"/>
      <c r="J881" s="19"/>
      <c r="K881" s="18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2:26">
      <c r="B882" s="14"/>
      <c r="C882" s="15"/>
      <c r="D882" s="10"/>
      <c r="E882" s="16"/>
      <c r="F882" s="18"/>
      <c r="G882" s="18"/>
      <c r="H882" s="18"/>
      <c r="I882" s="18"/>
      <c r="J882" s="19"/>
      <c r="K882" s="18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2:26">
      <c r="B883" s="14"/>
      <c r="C883" s="15"/>
      <c r="D883" s="10"/>
      <c r="E883" s="16"/>
      <c r="F883" s="18"/>
      <c r="G883" s="18"/>
      <c r="H883" s="18"/>
      <c r="I883" s="18"/>
      <c r="J883" s="19"/>
      <c r="K883" s="18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2:26">
      <c r="B884" s="14"/>
      <c r="C884" s="15"/>
      <c r="D884" s="10"/>
      <c r="E884" s="16"/>
      <c r="F884" s="18"/>
      <c r="G884" s="18"/>
      <c r="H884" s="18"/>
      <c r="I884" s="18"/>
      <c r="J884" s="19"/>
      <c r="K884" s="18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2:26">
      <c r="B885" s="14"/>
      <c r="C885" s="15"/>
      <c r="D885" s="10"/>
      <c r="E885" s="16"/>
      <c r="F885" s="18"/>
      <c r="G885" s="18"/>
      <c r="H885" s="18"/>
      <c r="I885" s="18"/>
      <c r="J885" s="19"/>
      <c r="K885" s="18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2:26">
      <c r="B886" s="14"/>
      <c r="C886" s="15"/>
      <c r="D886" s="10"/>
      <c r="E886" s="16"/>
      <c r="F886" s="18"/>
      <c r="G886" s="18"/>
      <c r="H886" s="18"/>
      <c r="I886" s="18"/>
      <c r="J886" s="19"/>
      <c r="K886" s="18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2:26">
      <c r="B887" s="14"/>
      <c r="C887" s="15"/>
      <c r="D887" s="10"/>
      <c r="E887" s="16"/>
      <c r="F887" s="18"/>
      <c r="G887" s="18"/>
      <c r="H887" s="18"/>
      <c r="I887" s="18"/>
      <c r="J887" s="19"/>
      <c r="K887" s="18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2:26">
      <c r="B888" s="14"/>
      <c r="C888" s="15"/>
      <c r="D888" s="10"/>
      <c r="E888" s="16"/>
      <c r="F888" s="18"/>
      <c r="G888" s="18"/>
      <c r="H888" s="18"/>
      <c r="I888" s="18"/>
      <c r="J888" s="19"/>
      <c r="K888" s="18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2:26">
      <c r="B889" s="14"/>
      <c r="C889" s="15"/>
      <c r="D889" s="10"/>
      <c r="E889" s="16"/>
      <c r="F889" s="18"/>
      <c r="G889" s="18"/>
      <c r="H889" s="18"/>
      <c r="I889" s="18"/>
      <c r="J889" s="19"/>
      <c r="K889" s="18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2:26">
      <c r="B890" s="14"/>
      <c r="C890" s="15"/>
      <c r="D890" s="10"/>
      <c r="E890" s="16"/>
      <c r="F890" s="18"/>
      <c r="G890" s="18"/>
      <c r="H890" s="18"/>
      <c r="I890" s="18"/>
      <c r="J890" s="19"/>
      <c r="K890" s="18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2:26">
      <c r="B891" s="14"/>
      <c r="C891" s="15"/>
      <c r="D891" s="10"/>
      <c r="E891" s="16"/>
      <c r="F891" s="18"/>
      <c r="G891" s="18"/>
      <c r="H891" s="18"/>
      <c r="I891" s="18"/>
      <c r="J891" s="19"/>
      <c r="K891" s="18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2:26">
      <c r="B892" s="14"/>
      <c r="C892" s="15"/>
      <c r="D892" s="10"/>
      <c r="E892" s="16"/>
      <c r="F892" s="18"/>
      <c r="G892" s="18"/>
      <c r="H892" s="18"/>
      <c r="I892" s="18"/>
      <c r="J892" s="19"/>
      <c r="K892" s="18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2:26">
      <c r="B893" s="14"/>
      <c r="C893" s="15"/>
      <c r="D893" s="10"/>
      <c r="E893" s="16"/>
      <c r="F893" s="18"/>
      <c r="G893" s="18"/>
      <c r="H893" s="18"/>
      <c r="I893" s="18"/>
      <c r="J893" s="19"/>
      <c r="K893" s="18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2:26">
      <c r="B894" s="14"/>
      <c r="C894" s="15"/>
      <c r="D894" s="10"/>
      <c r="E894" s="16"/>
      <c r="F894" s="18"/>
      <c r="G894" s="18"/>
      <c r="H894" s="18"/>
      <c r="I894" s="18"/>
      <c r="J894" s="19"/>
      <c r="K894" s="18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2:26">
      <c r="B895" s="14"/>
      <c r="C895" s="15"/>
      <c r="D895" s="10"/>
      <c r="E895" s="16"/>
      <c r="F895" s="18"/>
      <c r="G895" s="18"/>
      <c r="H895" s="18"/>
      <c r="I895" s="18"/>
      <c r="J895" s="19"/>
      <c r="K895" s="18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2:26">
      <c r="B896" s="14"/>
      <c r="C896" s="15"/>
      <c r="D896" s="10"/>
      <c r="E896" s="16"/>
      <c r="F896" s="18"/>
      <c r="G896" s="18"/>
      <c r="H896" s="18"/>
      <c r="I896" s="18"/>
      <c r="J896" s="19"/>
      <c r="K896" s="18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2:26">
      <c r="B897" s="14"/>
      <c r="C897" s="15"/>
      <c r="D897" s="10"/>
      <c r="E897" s="16"/>
      <c r="F897" s="18"/>
      <c r="G897" s="18"/>
      <c r="H897" s="18"/>
      <c r="I897" s="18"/>
      <c r="J897" s="19"/>
      <c r="K897" s="18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2:26">
      <c r="B898" s="14"/>
      <c r="C898" s="15"/>
      <c r="D898" s="10"/>
      <c r="E898" s="16"/>
      <c r="F898" s="18"/>
      <c r="G898" s="18"/>
      <c r="H898" s="18"/>
      <c r="I898" s="18"/>
      <c r="J898" s="19"/>
      <c r="K898" s="18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2:26">
      <c r="B899" s="14"/>
      <c r="C899" s="15"/>
      <c r="D899" s="10"/>
      <c r="E899" s="16"/>
      <c r="F899" s="18"/>
      <c r="G899" s="18"/>
      <c r="H899" s="18"/>
      <c r="I899" s="18"/>
      <c r="J899" s="19"/>
      <c r="K899" s="18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2:26">
      <c r="B900" s="14"/>
      <c r="C900" s="15"/>
      <c r="D900" s="10"/>
      <c r="E900" s="16"/>
      <c r="F900" s="18"/>
      <c r="G900" s="18"/>
      <c r="H900" s="18"/>
      <c r="I900" s="18"/>
      <c r="J900" s="19"/>
      <c r="K900" s="18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2:26">
      <c r="B901" s="14"/>
      <c r="C901" s="15"/>
      <c r="D901" s="10"/>
      <c r="E901" s="16"/>
      <c r="F901" s="18"/>
      <c r="G901" s="18"/>
      <c r="H901" s="18"/>
      <c r="I901" s="18"/>
      <c r="J901" s="19"/>
      <c r="K901" s="18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2:26">
      <c r="B902" s="14"/>
      <c r="C902" s="15"/>
      <c r="D902" s="10"/>
      <c r="E902" s="16"/>
      <c r="F902" s="18"/>
      <c r="G902" s="18"/>
      <c r="H902" s="18"/>
      <c r="I902" s="18"/>
      <c r="J902" s="19"/>
      <c r="K902" s="18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2:26">
      <c r="B903" s="14"/>
      <c r="C903" s="15"/>
      <c r="D903" s="10"/>
      <c r="E903" s="16"/>
      <c r="F903" s="18"/>
      <c r="G903" s="18"/>
      <c r="H903" s="18"/>
      <c r="I903" s="18"/>
      <c r="J903" s="19"/>
      <c r="K903" s="18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2:26">
      <c r="B904" s="14"/>
      <c r="C904" s="15"/>
      <c r="D904" s="10"/>
      <c r="E904" s="16"/>
      <c r="F904" s="18"/>
      <c r="G904" s="18"/>
      <c r="H904" s="18"/>
      <c r="I904" s="18"/>
      <c r="J904" s="19"/>
      <c r="K904" s="18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2:26">
      <c r="B905" s="14"/>
      <c r="C905" s="15"/>
      <c r="D905" s="10"/>
      <c r="E905" s="16"/>
      <c r="F905" s="18"/>
      <c r="G905" s="18"/>
      <c r="H905" s="18"/>
      <c r="I905" s="18"/>
      <c r="J905" s="19"/>
      <c r="K905" s="18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2:26">
      <c r="B906" s="14"/>
      <c r="C906" s="15"/>
      <c r="D906" s="10"/>
      <c r="E906" s="16"/>
      <c r="F906" s="18"/>
      <c r="G906" s="18"/>
      <c r="H906" s="18"/>
      <c r="I906" s="18"/>
      <c r="J906" s="19"/>
      <c r="K906" s="18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2:26">
      <c r="B907" s="14"/>
      <c r="C907" s="15"/>
      <c r="D907" s="10"/>
      <c r="E907" s="16"/>
      <c r="F907" s="18"/>
      <c r="G907" s="18"/>
      <c r="H907" s="18"/>
      <c r="I907" s="18"/>
      <c r="J907" s="19"/>
      <c r="K907" s="18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2:26">
      <c r="B908" s="14"/>
      <c r="C908" s="15"/>
      <c r="D908" s="10"/>
      <c r="E908" s="16"/>
      <c r="F908" s="18"/>
      <c r="G908" s="18"/>
      <c r="H908" s="18"/>
      <c r="I908" s="18"/>
      <c r="J908" s="19"/>
      <c r="K908" s="18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2:26">
      <c r="B909" s="14"/>
      <c r="C909" s="15"/>
      <c r="D909" s="10"/>
      <c r="E909" s="16"/>
      <c r="F909" s="18"/>
      <c r="G909" s="18"/>
      <c r="H909" s="18"/>
      <c r="I909" s="18"/>
      <c r="J909" s="19"/>
      <c r="K909" s="18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2:26">
      <c r="B910" s="14"/>
      <c r="C910" s="15"/>
      <c r="D910" s="10"/>
      <c r="E910" s="16"/>
      <c r="F910" s="18"/>
      <c r="G910" s="18"/>
      <c r="H910" s="18"/>
      <c r="I910" s="18"/>
      <c r="J910" s="19"/>
      <c r="K910" s="18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2:26">
      <c r="B911" s="14"/>
      <c r="C911" s="15"/>
      <c r="D911" s="10"/>
      <c r="E911" s="16"/>
      <c r="F911" s="18"/>
      <c r="G911" s="18"/>
      <c r="H911" s="18"/>
      <c r="I911" s="18"/>
      <c r="J911" s="19"/>
      <c r="K911" s="18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2:26">
      <c r="B912" s="14"/>
      <c r="C912" s="15"/>
      <c r="D912" s="10"/>
      <c r="E912" s="16"/>
      <c r="F912" s="18"/>
      <c r="G912" s="18"/>
      <c r="H912" s="18"/>
      <c r="I912" s="18"/>
      <c r="J912" s="19"/>
      <c r="K912" s="18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2:26">
      <c r="B913" s="14"/>
      <c r="C913" s="15"/>
      <c r="D913" s="10"/>
      <c r="E913" s="16"/>
      <c r="F913" s="18"/>
      <c r="G913" s="18"/>
      <c r="H913" s="18"/>
      <c r="I913" s="18"/>
      <c r="J913" s="19"/>
      <c r="K913" s="18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2:26">
      <c r="B914" s="14"/>
      <c r="C914" s="15"/>
      <c r="D914" s="10"/>
      <c r="E914" s="16"/>
      <c r="F914" s="18"/>
      <c r="G914" s="18"/>
      <c r="H914" s="18"/>
      <c r="I914" s="18"/>
      <c r="J914" s="19"/>
      <c r="K914" s="18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2:26">
      <c r="B915" s="14"/>
      <c r="C915" s="15"/>
      <c r="D915" s="10"/>
      <c r="E915" s="16"/>
      <c r="F915" s="18"/>
      <c r="G915" s="18"/>
      <c r="H915" s="18"/>
      <c r="I915" s="18"/>
      <c r="J915" s="19"/>
      <c r="K915" s="18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2:26">
      <c r="B916" s="14"/>
      <c r="C916" s="15"/>
      <c r="D916" s="10"/>
      <c r="E916" s="16"/>
      <c r="F916" s="18"/>
      <c r="G916" s="18"/>
      <c r="H916" s="18"/>
      <c r="I916" s="18"/>
      <c r="J916" s="19"/>
      <c r="K916" s="18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2:26">
      <c r="B917" s="14"/>
      <c r="C917" s="15"/>
      <c r="D917" s="10"/>
      <c r="E917" s="16"/>
      <c r="F917" s="18"/>
      <c r="G917" s="18"/>
      <c r="H917" s="18"/>
      <c r="I917" s="18"/>
      <c r="J917" s="19"/>
      <c r="K917" s="18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2:26">
      <c r="B918" s="14"/>
      <c r="C918" s="15"/>
      <c r="D918" s="10"/>
      <c r="E918" s="16"/>
      <c r="F918" s="18"/>
      <c r="G918" s="18"/>
      <c r="H918" s="18"/>
      <c r="I918" s="18"/>
      <c r="J918" s="19"/>
      <c r="K918" s="18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2:26">
      <c r="B919" s="14"/>
      <c r="C919" s="15"/>
      <c r="D919" s="10"/>
      <c r="E919" s="16"/>
      <c r="F919" s="18"/>
      <c r="G919" s="18"/>
      <c r="H919" s="18"/>
      <c r="I919" s="18"/>
      <c r="J919" s="19"/>
      <c r="K919" s="18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2:26">
      <c r="B920" s="14"/>
      <c r="C920" s="15"/>
      <c r="D920" s="10"/>
      <c r="E920" s="16"/>
      <c r="F920" s="18"/>
      <c r="G920" s="18"/>
      <c r="H920" s="18"/>
      <c r="I920" s="18"/>
      <c r="J920" s="19"/>
      <c r="K920" s="18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2:26">
      <c r="B921" s="14"/>
      <c r="C921" s="15"/>
      <c r="D921" s="10"/>
      <c r="E921" s="16"/>
      <c r="F921" s="18"/>
      <c r="G921" s="18"/>
      <c r="H921" s="18"/>
      <c r="I921" s="18"/>
      <c r="J921" s="19"/>
      <c r="K921" s="18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2:26">
      <c r="B922" s="14"/>
      <c r="C922" s="15"/>
      <c r="D922" s="10"/>
      <c r="E922" s="16"/>
      <c r="F922" s="18"/>
      <c r="G922" s="18"/>
      <c r="H922" s="18"/>
      <c r="I922" s="18"/>
      <c r="J922" s="19"/>
      <c r="K922" s="18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2:26">
      <c r="B923" s="14"/>
      <c r="C923" s="15"/>
      <c r="D923" s="10"/>
      <c r="E923" s="16"/>
      <c r="F923" s="18"/>
      <c r="G923" s="18"/>
      <c r="H923" s="18"/>
      <c r="I923" s="18"/>
      <c r="J923" s="19"/>
      <c r="K923" s="18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2:26">
      <c r="B924" s="14"/>
      <c r="C924" s="15"/>
      <c r="D924" s="10"/>
      <c r="E924" s="16"/>
      <c r="F924" s="18"/>
      <c r="G924" s="18"/>
      <c r="H924" s="18"/>
      <c r="I924" s="18"/>
      <c r="J924" s="19"/>
      <c r="K924" s="18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2:26">
      <c r="B925" s="14"/>
      <c r="C925" s="15"/>
      <c r="D925" s="10"/>
      <c r="E925" s="16"/>
      <c r="F925" s="18"/>
      <c r="G925" s="18"/>
      <c r="H925" s="18"/>
      <c r="I925" s="18"/>
      <c r="J925" s="19"/>
      <c r="K925" s="18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2:26">
      <c r="B926" s="14"/>
      <c r="C926" s="15"/>
      <c r="D926" s="10"/>
      <c r="E926" s="16"/>
      <c r="F926" s="18"/>
      <c r="G926" s="18"/>
      <c r="H926" s="18"/>
      <c r="I926" s="18"/>
      <c r="J926" s="19"/>
      <c r="K926" s="18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2:26">
      <c r="B927" s="14"/>
      <c r="C927" s="15"/>
      <c r="D927" s="10"/>
      <c r="E927" s="16"/>
      <c r="F927" s="18"/>
      <c r="G927" s="18"/>
      <c r="H927" s="18"/>
      <c r="I927" s="18"/>
      <c r="J927" s="19"/>
      <c r="K927" s="18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2:26">
      <c r="B928" s="14"/>
      <c r="C928" s="15"/>
      <c r="D928" s="10"/>
      <c r="E928" s="16"/>
      <c r="F928" s="18"/>
      <c r="G928" s="18"/>
      <c r="H928" s="18"/>
      <c r="I928" s="18"/>
      <c r="J928" s="19"/>
      <c r="K928" s="18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2:26">
      <c r="B929" s="14"/>
      <c r="C929" s="15"/>
      <c r="D929" s="10"/>
      <c r="E929" s="16"/>
      <c r="F929" s="18"/>
      <c r="G929" s="18"/>
      <c r="H929" s="18"/>
      <c r="I929" s="18"/>
      <c r="J929" s="19"/>
      <c r="K929" s="18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2:26">
      <c r="B930" s="14"/>
      <c r="C930" s="15"/>
      <c r="D930" s="10"/>
      <c r="E930" s="16"/>
      <c r="F930" s="18"/>
      <c r="G930" s="18"/>
      <c r="H930" s="18"/>
      <c r="I930" s="18"/>
      <c r="J930" s="19"/>
      <c r="K930" s="18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2:26">
      <c r="B931" s="14"/>
      <c r="C931" s="15"/>
      <c r="D931" s="10"/>
      <c r="E931" s="16"/>
      <c r="F931" s="18"/>
      <c r="G931" s="18"/>
      <c r="H931" s="18"/>
      <c r="I931" s="18"/>
      <c r="J931" s="19"/>
      <c r="K931" s="18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2:26">
      <c r="B932" s="14"/>
      <c r="C932" s="15"/>
      <c r="D932" s="10"/>
      <c r="E932" s="16"/>
      <c r="F932" s="18"/>
      <c r="G932" s="18"/>
      <c r="H932" s="18"/>
      <c r="I932" s="18"/>
      <c r="J932" s="19"/>
      <c r="K932" s="18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2:26">
      <c r="B933" s="14"/>
      <c r="C933" s="15"/>
      <c r="D933" s="10"/>
      <c r="E933" s="16"/>
      <c r="F933" s="18"/>
      <c r="G933" s="18"/>
      <c r="H933" s="18"/>
      <c r="I933" s="18"/>
      <c r="J933" s="19"/>
      <c r="K933" s="18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2:26">
      <c r="B934" s="14"/>
      <c r="C934" s="15"/>
      <c r="D934" s="10"/>
      <c r="E934" s="16"/>
      <c r="F934" s="18"/>
      <c r="G934" s="18"/>
      <c r="H934" s="18"/>
      <c r="I934" s="18"/>
      <c r="J934" s="19"/>
      <c r="K934" s="18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2:26">
      <c r="B935" s="14"/>
      <c r="C935" s="15"/>
      <c r="D935" s="10"/>
      <c r="E935" s="16"/>
      <c r="F935" s="18"/>
      <c r="G935" s="18"/>
      <c r="H935" s="18"/>
      <c r="I935" s="18"/>
      <c r="J935" s="19"/>
      <c r="K935" s="18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2:26">
      <c r="B936" s="14"/>
      <c r="C936" s="15"/>
      <c r="D936" s="10"/>
      <c r="E936" s="16"/>
      <c r="F936" s="18"/>
      <c r="G936" s="18"/>
      <c r="H936" s="18"/>
      <c r="I936" s="18"/>
      <c r="J936" s="19"/>
      <c r="K936" s="18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2:26">
      <c r="B937" s="14"/>
      <c r="C937" s="15"/>
      <c r="D937" s="10"/>
      <c r="E937" s="16"/>
      <c r="F937" s="18"/>
      <c r="G937" s="18"/>
      <c r="H937" s="18"/>
      <c r="I937" s="18"/>
      <c r="J937" s="19"/>
      <c r="K937" s="18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2:26">
      <c r="B938" s="14"/>
      <c r="C938" s="15"/>
      <c r="D938" s="10"/>
      <c r="E938" s="16"/>
      <c r="F938" s="18"/>
      <c r="G938" s="18"/>
      <c r="H938" s="18"/>
      <c r="I938" s="18"/>
      <c r="J938" s="19"/>
      <c r="K938" s="18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2:26">
      <c r="B939" s="14"/>
      <c r="C939" s="15"/>
      <c r="D939" s="10"/>
      <c r="E939" s="16"/>
      <c r="F939" s="18"/>
      <c r="G939" s="18"/>
      <c r="H939" s="18"/>
      <c r="I939" s="18"/>
      <c r="J939" s="19"/>
      <c r="K939" s="18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2:26">
      <c r="B940" s="14"/>
      <c r="C940" s="15"/>
      <c r="D940" s="10"/>
      <c r="E940" s="16"/>
      <c r="F940" s="18"/>
      <c r="G940" s="18"/>
      <c r="H940" s="18"/>
      <c r="I940" s="18"/>
      <c r="J940" s="19"/>
      <c r="K940" s="18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2:26">
      <c r="B941" s="14"/>
      <c r="C941" s="15"/>
      <c r="D941" s="10"/>
      <c r="E941" s="16"/>
      <c r="F941" s="18"/>
      <c r="G941" s="18"/>
      <c r="H941" s="18"/>
      <c r="I941" s="18"/>
      <c r="J941" s="19"/>
      <c r="K941" s="18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2:26">
      <c r="B942" s="14"/>
      <c r="C942" s="15"/>
      <c r="D942" s="10"/>
      <c r="E942" s="16"/>
      <c r="F942" s="18"/>
      <c r="G942" s="18"/>
      <c r="H942" s="18"/>
      <c r="I942" s="18"/>
      <c r="J942" s="19"/>
      <c r="K942" s="18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2:26">
      <c r="B943" s="14"/>
      <c r="C943" s="15"/>
      <c r="D943" s="10"/>
      <c r="E943" s="16"/>
      <c r="F943" s="18"/>
      <c r="G943" s="18"/>
      <c r="H943" s="18"/>
      <c r="I943" s="18"/>
      <c r="J943" s="19"/>
      <c r="K943" s="18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2:26">
      <c r="B944" s="14"/>
      <c r="C944" s="15"/>
      <c r="D944" s="10"/>
      <c r="E944" s="16"/>
      <c r="F944" s="18"/>
      <c r="G944" s="18"/>
      <c r="H944" s="18"/>
      <c r="I944" s="18"/>
      <c r="J944" s="19"/>
      <c r="K944" s="18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2:26">
      <c r="B945" s="14"/>
      <c r="C945" s="15"/>
      <c r="D945" s="10"/>
      <c r="E945" s="16"/>
      <c r="F945" s="18"/>
      <c r="G945" s="18"/>
      <c r="H945" s="18"/>
      <c r="I945" s="18"/>
      <c r="J945" s="19"/>
      <c r="K945" s="18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2:26">
      <c r="B946" s="14"/>
      <c r="C946" s="15"/>
      <c r="D946" s="10"/>
      <c r="E946" s="16"/>
      <c r="F946" s="18"/>
      <c r="G946" s="18"/>
      <c r="H946" s="18"/>
      <c r="I946" s="18"/>
      <c r="J946" s="19"/>
      <c r="K946" s="18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2:26">
      <c r="B947" s="14"/>
      <c r="C947" s="15"/>
      <c r="D947" s="10"/>
      <c r="E947" s="16"/>
      <c r="F947" s="18"/>
      <c r="G947" s="18"/>
      <c r="H947" s="18"/>
      <c r="I947" s="18"/>
      <c r="J947" s="19"/>
      <c r="K947" s="18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2:26">
      <c r="B948" s="14"/>
      <c r="C948" s="15"/>
      <c r="D948" s="10"/>
      <c r="E948" s="16"/>
      <c r="F948" s="18"/>
      <c r="G948" s="18"/>
      <c r="H948" s="18"/>
      <c r="I948" s="18"/>
      <c r="J948" s="19"/>
      <c r="K948" s="18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2:26">
      <c r="B949" s="14"/>
      <c r="C949" s="15"/>
      <c r="D949" s="10"/>
      <c r="E949" s="16"/>
      <c r="F949" s="18"/>
      <c r="G949" s="18"/>
      <c r="H949" s="18"/>
      <c r="I949" s="18"/>
      <c r="J949" s="19"/>
      <c r="K949" s="18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2:26">
      <c r="B950" s="14"/>
      <c r="C950" s="15"/>
      <c r="D950" s="10"/>
      <c r="E950" s="16"/>
      <c r="F950" s="18"/>
      <c r="G950" s="18"/>
      <c r="H950" s="18"/>
      <c r="I950" s="18"/>
      <c r="J950" s="19"/>
      <c r="K950" s="18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</sheetData>
  <mergeCells count="25">
    <mergeCell ref="B10:C10"/>
    <mergeCell ref="C13:C36"/>
    <mergeCell ref="B5:C5"/>
    <mergeCell ref="B6:C6"/>
    <mergeCell ref="L5:M5"/>
    <mergeCell ref="L6:M6"/>
    <mergeCell ref="B7:C7"/>
    <mergeCell ref="D7:E7"/>
    <mergeCell ref="L7:M7"/>
    <mergeCell ref="B2:M2"/>
    <mergeCell ref="D4:E4"/>
    <mergeCell ref="G4:J4"/>
    <mergeCell ref="K4:M4"/>
    <mergeCell ref="D5:E5"/>
    <mergeCell ref="G5:J10"/>
    <mergeCell ref="D6:E6"/>
    <mergeCell ref="D8:E8"/>
    <mergeCell ref="L8:M8"/>
    <mergeCell ref="D9:E9"/>
    <mergeCell ref="L9:M9"/>
    <mergeCell ref="D10:E10"/>
    <mergeCell ref="L10:M10"/>
    <mergeCell ref="B4:C4"/>
    <mergeCell ref="B8:C8"/>
    <mergeCell ref="B9:C9"/>
  </mergeCells>
  <phoneticPr fontId="15" type="noConversion"/>
  <conditionalFormatting sqref="K13:K36">
    <cfRule type="cellIs" dxfId="45" priority="6" operator="equal">
      <formula>"N/A"</formula>
    </cfRule>
    <cfRule type="cellIs" dxfId="44" priority="7" stopIfTrue="1" operator="equal">
      <formula>"Not Test"</formula>
    </cfRule>
    <cfRule type="cellIs" dxfId="43" priority="8" stopIfTrue="1" operator="equal">
      <formula>"Block"</formula>
    </cfRule>
    <cfRule type="cellIs" dxfId="42" priority="9" stopIfTrue="1" operator="equal">
      <formula>"Fail"</formula>
    </cfRule>
    <cfRule type="cellIs" dxfId="41" priority="10" stopIfTrue="1" operator="equal">
      <formula>"Pass"</formula>
    </cfRule>
  </conditionalFormatting>
  <conditionalFormatting sqref="K37:K950">
    <cfRule type="cellIs" dxfId="40" priority="1" operator="equal">
      <formula>"Blocked"</formula>
    </cfRule>
    <cfRule type="cellIs" dxfId="39" priority="2" operator="equal">
      <formula>"Incomplete"</formula>
    </cfRule>
    <cfRule type="cellIs" dxfId="38" priority="3" operator="equal">
      <formula>"N/A"</formula>
    </cfRule>
    <cfRule type="cellIs" dxfId="37" priority="4" operator="equal">
      <formula>"Fail"</formula>
    </cfRule>
    <cfRule type="cellIs" dxfId="36" priority="5" operator="equal">
      <formula>"Pass"</formula>
    </cfRule>
  </conditionalFormatting>
  <dataValidations count="1">
    <dataValidation type="list" allowBlank="1" showErrorMessage="1" sqref="K13:K36" xr:uid="{00000000-0002-0000-0300-000000000000}">
      <formula1>"Not Test,Pass,Fail,N/A,Block"</formula1>
    </dataValidation>
  </dataValidations>
  <hyperlinks>
    <hyperlink ref="L17" r:id="rId1" xr:uid="{00000000-0004-0000-0300-000000000000}"/>
    <hyperlink ref="L19" r:id="rId2" xr:uid="{00000000-0004-0000-0300-000001000000}"/>
    <hyperlink ref="L31" r:id="rId3" xr:uid="{00000000-0004-0000-0300-000002000000}"/>
  </hyperlinks>
  <pageMargins left="0.7" right="0.7" top="0.75" bottom="0.75" header="0" footer="0"/>
  <pageSetup paperSize="9" orientation="portrait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H997"/>
  <sheetViews>
    <sheetView showGridLines="0" workbookViewId="0"/>
  </sheetViews>
  <sheetFormatPr defaultColWidth="12.625" defaultRowHeight="14.25"/>
  <cols>
    <col min="1" max="1" width="1.625" customWidth="1"/>
    <col min="2" max="2" width="8.125" customWidth="1"/>
    <col min="3" max="3" width="18.125" customWidth="1"/>
    <col min="4" max="4" width="11.625" customWidth="1"/>
    <col min="5" max="5" width="14" customWidth="1"/>
    <col min="6" max="6" width="37.875" customWidth="1"/>
    <col min="7" max="7" width="22.375" customWidth="1"/>
    <col min="8" max="9" width="11.625" customWidth="1"/>
    <col min="10" max="10" width="40.5" customWidth="1"/>
    <col min="11" max="12" width="11.625" customWidth="1"/>
    <col min="13" max="13" width="15.125" customWidth="1"/>
    <col min="14" max="26" width="5.25" customWidth="1"/>
  </cols>
  <sheetData>
    <row r="1" spans="2:34" ht="12" customHeight="1">
      <c r="B1" s="14"/>
      <c r="C1" s="15"/>
      <c r="D1" s="16"/>
      <c r="E1" s="16"/>
      <c r="F1" s="12"/>
      <c r="G1" s="18"/>
      <c r="H1" s="18"/>
      <c r="I1" s="18"/>
      <c r="J1" s="19"/>
      <c r="K1" s="18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2:34" ht="26.25" customHeight="1">
      <c r="B2" s="222" t="s">
        <v>655</v>
      </c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2:34" ht="12" customHeight="1">
      <c r="B3" s="3"/>
      <c r="C3" s="3"/>
      <c r="D3" s="3"/>
      <c r="E3" s="6"/>
      <c r="F3" s="6"/>
      <c r="G3" s="2"/>
      <c r="H3" s="2"/>
      <c r="I3" s="2"/>
      <c r="J3" s="2"/>
      <c r="K3" s="4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2:34">
      <c r="B4" s="215" t="s">
        <v>18</v>
      </c>
      <c r="C4" s="202"/>
      <c r="D4" s="201" t="s">
        <v>7</v>
      </c>
      <c r="E4" s="202"/>
      <c r="F4" s="176" t="s">
        <v>8</v>
      </c>
      <c r="G4" s="201" t="s">
        <v>9</v>
      </c>
      <c r="H4" s="203"/>
      <c r="I4" s="203"/>
      <c r="J4" s="202"/>
      <c r="K4" s="201" t="s">
        <v>19</v>
      </c>
      <c r="L4" s="203"/>
      <c r="M4" s="202"/>
      <c r="N4" s="44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100"/>
      <c r="AB4" s="100"/>
      <c r="AC4" s="100"/>
      <c r="AD4" s="100"/>
      <c r="AE4" s="100"/>
      <c r="AF4" s="100"/>
      <c r="AG4" s="100"/>
      <c r="AH4" s="100"/>
    </row>
    <row r="5" spans="2:34">
      <c r="B5" s="201" t="s">
        <v>10</v>
      </c>
      <c r="C5" s="202"/>
      <c r="D5" s="204">
        <f>SUM(D6:D10)</f>
        <v>36</v>
      </c>
      <c r="E5" s="198"/>
      <c r="F5" s="71">
        <f>SUM(F7:F10)</f>
        <v>1</v>
      </c>
      <c r="G5" s="186" t="s">
        <v>20</v>
      </c>
      <c r="H5" s="205"/>
      <c r="I5" s="205"/>
      <c r="J5" s="187"/>
      <c r="K5" s="177" t="s">
        <v>21</v>
      </c>
      <c r="L5" s="199" t="s">
        <v>22</v>
      </c>
      <c r="M5" s="198"/>
      <c r="N5" s="44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100"/>
      <c r="AB5" s="100"/>
      <c r="AC5" s="100"/>
      <c r="AD5" s="100"/>
      <c r="AE5" s="100"/>
      <c r="AF5" s="100"/>
      <c r="AG5" s="100"/>
      <c r="AH5" s="100"/>
    </row>
    <row r="6" spans="2:34">
      <c r="B6" s="201" t="s">
        <v>12</v>
      </c>
      <c r="C6" s="202"/>
      <c r="D6" s="208">
        <f>COUNTIF($K:$K,"Not Test")</f>
        <v>0</v>
      </c>
      <c r="E6" s="198"/>
      <c r="F6" s="72">
        <f t="shared" ref="F6:F10" si="0">D6/($D$5)</f>
        <v>0</v>
      </c>
      <c r="G6" s="188"/>
      <c r="H6" s="206"/>
      <c r="I6" s="206"/>
      <c r="J6" s="189"/>
      <c r="K6" s="177" t="s">
        <v>23</v>
      </c>
      <c r="L6" s="199" t="s">
        <v>24</v>
      </c>
      <c r="M6" s="198"/>
      <c r="N6" s="44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100"/>
      <c r="AB6" s="100"/>
      <c r="AC6" s="100"/>
      <c r="AD6" s="100"/>
      <c r="AE6" s="100"/>
      <c r="AF6" s="100"/>
      <c r="AG6" s="100"/>
      <c r="AH6" s="100"/>
    </row>
    <row r="7" spans="2:34">
      <c r="B7" s="201" t="s">
        <v>13</v>
      </c>
      <c r="C7" s="202"/>
      <c r="D7" s="219">
        <f>COUNTIF($K:$K,"Pass")</f>
        <v>35</v>
      </c>
      <c r="E7" s="198"/>
      <c r="F7" s="73">
        <f t="shared" si="0"/>
        <v>0.97222222222222221</v>
      </c>
      <c r="G7" s="188"/>
      <c r="H7" s="206"/>
      <c r="I7" s="206"/>
      <c r="J7" s="189"/>
      <c r="K7" s="177" t="s">
        <v>25</v>
      </c>
      <c r="L7" s="199" t="s">
        <v>26</v>
      </c>
      <c r="M7" s="198"/>
      <c r="N7" s="44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100"/>
      <c r="AB7" s="100"/>
      <c r="AC7" s="100"/>
      <c r="AD7" s="100"/>
      <c r="AE7" s="100"/>
      <c r="AF7" s="100"/>
      <c r="AG7" s="100"/>
      <c r="AH7" s="100"/>
    </row>
    <row r="8" spans="2:34">
      <c r="B8" s="201" t="s">
        <v>14</v>
      </c>
      <c r="C8" s="202"/>
      <c r="D8" s="209">
        <f>COUNTIF($K:$K,"Fail")</f>
        <v>0</v>
      </c>
      <c r="E8" s="198"/>
      <c r="F8" s="74">
        <f t="shared" si="0"/>
        <v>0</v>
      </c>
      <c r="G8" s="188"/>
      <c r="H8" s="206"/>
      <c r="I8" s="206"/>
      <c r="J8" s="189"/>
      <c r="K8" s="177" t="s">
        <v>27</v>
      </c>
      <c r="L8" s="210">
        <v>44166</v>
      </c>
      <c r="M8" s="198"/>
      <c r="N8" s="44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100"/>
      <c r="AB8" s="100"/>
      <c r="AC8" s="100"/>
      <c r="AD8" s="100"/>
      <c r="AE8" s="100"/>
      <c r="AF8" s="100"/>
      <c r="AG8" s="100"/>
      <c r="AH8" s="100"/>
    </row>
    <row r="9" spans="2:34">
      <c r="B9" s="201" t="s">
        <v>15</v>
      </c>
      <c r="C9" s="202"/>
      <c r="D9" s="197">
        <f>COUNTIF($K:$K,"N/A")</f>
        <v>1</v>
      </c>
      <c r="E9" s="198"/>
      <c r="F9" s="75">
        <f t="shared" si="0"/>
        <v>2.7777777777777776E-2</v>
      </c>
      <c r="G9" s="188"/>
      <c r="H9" s="206"/>
      <c r="I9" s="206"/>
      <c r="J9" s="189"/>
      <c r="K9" s="177" t="s">
        <v>28</v>
      </c>
      <c r="L9" s="199" t="s">
        <v>652</v>
      </c>
      <c r="M9" s="198"/>
      <c r="N9" s="44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100"/>
      <c r="AB9" s="100"/>
      <c r="AC9" s="100"/>
      <c r="AD9" s="100"/>
      <c r="AE9" s="100"/>
      <c r="AF9" s="100"/>
      <c r="AG9" s="100"/>
      <c r="AH9" s="100"/>
    </row>
    <row r="10" spans="2:34">
      <c r="B10" s="201" t="s">
        <v>16</v>
      </c>
      <c r="C10" s="202"/>
      <c r="D10" s="200">
        <f>COUNTIF($K:$K,"Block")</f>
        <v>0</v>
      </c>
      <c r="E10" s="198"/>
      <c r="F10" s="59">
        <f t="shared" si="0"/>
        <v>0</v>
      </c>
      <c r="G10" s="190"/>
      <c r="H10" s="207"/>
      <c r="I10" s="207"/>
      <c r="J10" s="191"/>
      <c r="K10" s="177" t="s">
        <v>29</v>
      </c>
      <c r="L10" s="199" t="s">
        <v>647</v>
      </c>
      <c r="M10" s="198"/>
      <c r="N10" s="44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100"/>
      <c r="AB10" s="100"/>
      <c r="AC10" s="100"/>
      <c r="AD10" s="100"/>
      <c r="AE10" s="100"/>
      <c r="AF10" s="100"/>
      <c r="AG10" s="100"/>
      <c r="AH10" s="100"/>
    </row>
    <row r="11" spans="2:34" ht="14.25" customHeight="1">
      <c r="B11" s="43"/>
      <c r="C11" s="43"/>
      <c r="D11" s="43"/>
      <c r="E11" s="76"/>
      <c r="F11" s="57"/>
      <c r="G11" s="42"/>
      <c r="H11" s="42"/>
      <c r="I11" s="42"/>
      <c r="J11" s="42"/>
      <c r="K11" s="44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100"/>
      <c r="AB11" s="100"/>
      <c r="AC11" s="100"/>
      <c r="AD11" s="100"/>
      <c r="AE11" s="100"/>
      <c r="AF11" s="100"/>
      <c r="AG11" s="100"/>
      <c r="AH11" s="100"/>
    </row>
    <row r="12" spans="2:34">
      <c r="B12" s="176" t="s">
        <v>30</v>
      </c>
      <c r="C12" s="176" t="s">
        <v>31</v>
      </c>
      <c r="D12" s="176" t="s">
        <v>187</v>
      </c>
      <c r="E12" s="176" t="s">
        <v>33</v>
      </c>
      <c r="F12" s="176" t="s">
        <v>34</v>
      </c>
      <c r="G12" s="176" t="s">
        <v>35</v>
      </c>
      <c r="H12" s="201" t="s">
        <v>36</v>
      </c>
      <c r="I12" s="202"/>
      <c r="J12" s="176" t="s">
        <v>38</v>
      </c>
      <c r="K12" s="176" t="s">
        <v>39</v>
      </c>
      <c r="L12" s="176" t="s">
        <v>40</v>
      </c>
      <c r="M12" s="176" t="s">
        <v>41</v>
      </c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</row>
    <row r="13" spans="2:34" ht="98.25" customHeight="1">
      <c r="B13" s="111">
        <v>1</v>
      </c>
      <c r="C13" s="226" t="s">
        <v>188</v>
      </c>
      <c r="D13" s="115" t="s">
        <v>189</v>
      </c>
      <c r="E13" s="116"/>
      <c r="F13" s="117" t="s">
        <v>190</v>
      </c>
      <c r="G13" s="118" t="s">
        <v>191</v>
      </c>
      <c r="H13" s="225" t="s">
        <v>192</v>
      </c>
      <c r="I13" s="198"/>
      <c r="J13" s="114" t="s">
        <v>193</v>
      </c>
      <c r="K13" s="58" t="s">
        <v>13</v>
      </c>
      <c r="L13" s="220" t="s">
        <v>194</v>
      </c>
      <c r="M13" s="221" t="s">
        <v>195</v>
      </c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</row>
    <row r="14" spans="2:34" ht="98.25" customHeight="1">
      <c r="B14" s="111">
        <v>2</v>
      </c>
      <c r="C14" s="217"/>
      <c r="D14" s="115" t="s">
        <v>196</v>
      </c>
      <c r="E14" s="116"/>
      <c r="F14" s="117" t="s">
        <v>197</v>
      </c>
      <c r="G14" s="118" t="s">
        <v>191</v>
      </c>
      <c r="H14" s="225" t="s">
        <v>192</v>
      </c>
      <c r="I14" s="198"/>
      <c r="J14" s="114" t="s">
        <v>193</v>
      </c>
      <c r="K14" s="58" t="s">
        <v>13</v>
      </c>
      <c r="L14" s="217"/>
      <c r="M14" s="217"/>
      <c r="N14" s="100"/>
      <c r="O14" s="100"/>
      <c r="P14" s="100" t="s">
        <v>198</v>
      </c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</row>
    <row r="15" spans="2:34" ht="98.25" customHeight="1">
      <c r="B15" s="111">
        <v>3</v>
      </c>
      <c r="C15" s="217"/>
      <c r="D15" s="115" t="s">
        <v>199</v>
      </c>
      <c r="E15" s="116"/>
      <c r="F15" s="117" t="s">
        <v>200</v>
      </c>
      <c r="G15" s="118" t="s">
        <v>191</v>
      </c>
      <c r="H15" s="225" t="s">
        <v>192</v>
      </c>
      <c r="I15" s="198"/>
      <c r="J15" s="114" t="s">
        <v>193</v>
      </c>
      <c r="K15" s="58" t="s">
        <v>13</v>
      </c>
      <c r="L15" s="218"/>
      <c r="M15" s="218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</row>
    <row r="16" spans="2:34" ht="98.25" customHeight="1">
      <c r="B16" s="111">
        <v>4</v>
      </c>
      <c r="C16" s="217"/>
      <c r="D16" s="115" t="s">
        <v>201</v>
      </c>
      <c r="E16" s="116"/>
      <c r="F16" s="117" t="s">
        <v>202</v>
      </c>
      <c r="G16" s="118" t="s">
        <v>191</v>
      </c>
      <c r="H16" s="225" t="s">
        <v>192</v>
      </c>
      <c r="I16" s="198"/>
      <c r="J16" s="114" t="s">
        <v>193</v>
      </c>
      <c r="K16" s="58" t="s">
        <v>13</v>
      </c>
      <c r="L16" s="119"/>
      <c r="M16" s="114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</row>
    <row r="17" spans="2:34" ht="98.25" customHeight="1">
      <c r="B17" s="111">
        <v>5</v>
      </c>
      <c r="C17" s="217"/>
      <c r="D17" s="115" t="s">
        <v>203</v>
      </c>
      <c r="E17" s="116"/>
      <c r="F17" s="117" t="s">
        <v>204</v>
      </c>
      <c r="G17" s="118" t="s">
        <v>191</v>
      </c>
      <c r="H17" s="225" t="s">
        <v>192</v>
      </c>
      <c r="I17" s="198"/>
      <c r="J17" s="114" t="s">
        <v>193</v>
      </c>
      <c r="K17" s="58" t="s">
        <v>13</v>
      </c>
      <c r="L17" s="120" t="s">
        <v>194</v>
      </c>
      <c r="M17" s="121" t="s">
        <v>195</v>
      </c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</row>
    <row r="18" spans="2:34" ht="98.25" customHeight="1">
      <c r="B18" s="111">
        <v>6</v>
      </c>
      <c r="C18" s="217"/>
      <c r="D18" s="115" t="s">
        <v>205</v>
      </c>
      <c r="E18" s="116"/>
      <c r="F18" s="117" t="s">
        <v>206</v>
      </c>
      <c r="G18" s="118" t="s">
        <v>191</v>
      </c>
      <c r="H18" s="225" t="s">
        <v>192</v>
      </c>
      <c r="I18" s="198"/>
      <c r="J18" s="114" t="s">
        <v>193</v>
      </c>
      <c r="K18" s="58" t="s">
        <v>13</v>
      </c>
      <c r="L18" s="119"/>
      <c r="M18" s="114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</row>
    <row r="19" spans="2:34" ht="98.25" customHeight="1">
      <c r="B19" s="111">
        <v>7</v>
      </c>
      <c r="C19" s="217"/>
      <c r="D19" s="115" t="s">
        <v>207</v>
      </c>
      <c r="E19" s="116"/>
      <c r="F19" s="117" t="s">
        <v>208</v>
      </c>
      <c r="G19" s="118" t="s">
        <v>191</v>
      </c>
      <c r="H19" s="225" t="s">
        <v>192</v>
      </c>
      <c r="I19" s="198"/>
      <c r="J19" s="114" t="s">
        <v>193</v>
      </c>
      <c r="K19" s="58" t="s">
        <v>13</v>
      </c>
      <c r="L19" s="120" t="s">
        <v>194</v>
      </c>
      <c r="M19" s="121" t="s">
        <v>195</v>
      </c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</row>
    <row r="20" spans="2:34" ht="98.25" customHeight="1">
      <c r="B20" s="111">
        <v>8</v>
      </c>
      <c r="C20" s="217"/>
      <c r="D20" s="115" t="s">
        <v>209</v>
      </c>
      <c r="E20" s="116"/>
      <c r="F20" s="117" t="s">
        <v>210</v>
      </c>
      <c r="G20" s="118" t="s">
        <v>191</v>
      </c>
      <c r="H20" s="225" t="s">
        <v>192</v>
      </c>
      <c r="I20" s="198"/>
      <c r="J20" s="114" t="s">
        <v>193</v>
      </c>
      <c r="K20" s="58" t="s">
        <v>13</v>
      </c>
      <c r="L20" s="119"/>
      <c r="M20" s="114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</row>
    <row r="21" spans="2:34" ht="98.25" customHeight="1">
      <c r="B21" s="111">
        <v>9</v>
      </c>
      <c r="C21" s="217"/>
      <c r="D21" s="115" t="s">
        <v>211</v>
      </c>
      <c r="E21" s="116"/>
      <c r="F21" s="117" t="s">
        <v>212</v>
      </c>
      <c r="G21" s="118" t="s">
        <v>191</v>
      </c>
      <c r="H21" s="225" t="s">
        <v>192</v>
      </c>
      <c r="I21" s="198"/>
      <c r="J21" s="114" t="s">
        <v>193</v>
      </c>
      <c r="K21" s="58" t="s">
        <v>13</v>
      </c>
      <c r="L21" s="119"/>
      <c r="M21" s="114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</row>
    <row r="22" spans="2:34" ht="98.25" customHeight="1">
      <c r="B22" s="111">
        <v>10</v>
      </c>
      <c r="C22" s="217"/>
      <c r="D22" s="115" t="s">
        <v>213</v>
      </c>
      <c r="E22" s="116"/>
      <c r="F22" s="117" t="s">
        <v>214</v>
      </c>
      <c r="G22" s="118" t="s">
        <v>191</v>
      </c>
      <c r="H22" s="225" t="s">
        <v>192</v>
      </c>
      <c r="I22" s="198"/>
      <c r="J22" s="114" t="s">
        <v>193</v>
      </c>
      <c r="K22" s="58" t="s">
        <v>13</v>
      </c>
      <c r="L22" s="120" t="s">
        <v>194</v>
      </c>
      <c r="M22" s="121" t="s">
        <v>195</v>
      </c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</row>
    <row r="23" spans="2:34" ht="98.25" customHeight="1">
      <c r="B23" s="111">
        <v>11</v>
      </c>
      <c r="C23" s="217"/>
      <c r="D23" s="115" t="s">
        <v>215</v>
      </c>
      <c r="E23" s="116"/>
      <c r="F23" s="117" t="s">
        <v>216</v>
      </c>
      <c r="G23" s="118" t="s">
        <v>191</v>
      </c>
      <c r="H23" s="225" t="s">
        <v>192</v>
      </c>
      <c r="I23" s="198"/>
      <c r="J23" s="114" t="s">
        <v>193</v>
      </c>
      <c r="K23" s="58" t="s">
        <v>13</v>
      </c>
      <c r="L23" s="119"/>
      <c r="M23" s="114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</row>
    <row r="24" spans="2:34" ht="98.25" customHeight="1">
      <c r="B24" s="111">
        <v>12</v>
      </c>
      <c r="C24" s="217"/>
      <c r="D24" s="115" t="s">
        <v>217</v>
      </c>
      <c r="E24" s="116"/>
      <c r="F24" s="117" t="s">
        <v>218</v>
      </c>
      <c r="G24" s="118" t="s">
        <v>191</v>
      </c>
      <c r="H24" s="225" t="s">
        <v>192</v>
      </c>
      <c r="I24" s="198"/>
      <c r="J24" s="114" t="s">
        <v>193</v>
      </c>
      <c r="K24" s="58" t="s">
        <v>13</v>
      </c>
      <c r="L24" s="119"/>
      <c r="M24" s="114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</row>
    <row r="25" spans="2:34" ht="98.25" customHeight="1">
      <c r="B25" s="111">
        <v>13</v>
      </c>
      <c r="C25" s="217"/>
      <c r="D25" s="115" t="s">
        <v>219</v>
      </c>
      <c r="E25" s="116"/>
      <c r="F25" s="117" t="s">
        <v>220</v>
      </c>
      <c r="G25" s="118" t="s">
        <v>191</v>
      </c>
      <c r="H25" s="225" t="s">
        <v>192</v>
      </c>
      <c r="I25" s="198"/>
      <c r="J25" s="114" t="s">
        <v>193</v>
      </c>
      <c r="K25" s="58" t="s">
        <v>13</v>
      </c>
      <c r="L25" s="119"/>
      <c r="M25" s="114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</row>
    <row r="26" spans="2:34" ht="98.25" customHeight="1">
      <c r="B26" s="111">
        <v>14</v>
      </c>
      <c r="C26" s="217"/>
      <c r="D26" s="115" t="s">
        <v>221</v>
      </c>
      <c r="E26" s="116"/>
      <c r="F26" s="122" t="s">
        <v>222</v>
      </c>
      <c r="G26" s="118" t="s">
        <v>191</v>
      </c>
      <c r="H26" s="225" t="s">
        <v>192</v>
      </c>
      <c r="I26" s="198"/>
      <c r="J26" s="114" t="s">
        <v>193</v>
      </c>
      <c r="K26" s="58" t="s">
        <v>15</v>
      </c>
      <c r="L26" s="123"/>
      <c r="M26" s="124" t="s">
        <v>649</v>
      </c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</row>
    <row r="27" spans="2:34" ht="98.25" customHeight="1">
      <c r="B27" s="111">
        <v>15</v>
      </c>
      <c r="C27" s="217"/>
      <c r="D27" s="115" t="s">
        <v>223</v>
      </c>
      <c r="E27" s="116"/>
      <c r="F27" s="117" t="s">
        <v>224</v>
      </c>
      <c r="G27" s="118" t="s">
        <v>191</v>
      </c>
      <c r="H27" s="225" t="s">
        <v>192</v>
      </c>
      <c r="I27" s="198"/>
      <c r="J27" s="114" t="s">
        <v>193</v>
      </c>
      <c r="K27" s="58" t="s">
        <v>13</v>
      </c>
      <c r="L27" s="123" t="s">
        <v>225</v>
      </c>
      <c r="M27" s="125" t="s">
        <v>226</v>
      </c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</row>
    <row r="28" spans="2:34" ht="98.25" customHeight="1">
      <c r="B28" s="111">
        <v>18</v>
      </c>
      <c r="C28" s="217"/>
      <c r="D28" s="115" t="s">
        <v>227</v>
      </c>
      <c r="E28" s="116"/>
      <c r="F28" s="117" t="s">
        <v>228</v>
      </c>
      <c r="G28" s="118" t="s">
        <v>191</v>
      </c>
      <c r="H28" s="225" t="s">
        <v>192</v>
      </c>
      <c r="I28" s="198"/>
      <c r="J28" s="114" t="s">
        <v>193</v>
      </c>
      <c r="K28" s="58" t="s">
        <v>13</v>
      </c>
      <c r="L28" s="119"/>
      <c r="M28" s="114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</row>
    <row r="29" spans="2:34" ht="98.25" customHeight="1">
      <c r="B29" s="111">
        <v>19</v>
      </c>
      <c r="C29" s="217"/>
      <c r="D29" s="115" t="s">
        <v>229</v>
      </c>
      <c r="E29" s="116"/>
      <c r="F29" s="117" t="s">
        <v>230</v>
      </c>
      <c r="G29" s="118" t="s">
        <v>191</v>
      </c>
      <c r="H29" s="225" t="s">
        <v>192</v>
      </c>
      <c r="I29" s="198"/>
      <c r="J29" s="114" t="s">
        <v>193</v>
      </c>
      <c r="K29" s="58" t="s">
        <v>13</v>
      </c>
      <c r="L29" s="87" t="s">
        <v>231</v>
      </c>
      <c r="M29" s="88" t="s">
        <v>650</v>
      </c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</row>
    <row r="30" spans="2:34" ht="98.25" customHeight="1">
      <c r="B30" s="111">
        <v>20</v>
      </c>
      <c r="C30" s="217"/>
      <c r="D30" s="115" t="s">
        <v>232</v>
      </c>
      <c r="E30" s="116"/>
      <c r="F30" s="117" t="s">
        <v>233</v>
      </c>
      <c r="G30" s="118" t="s">
        <v>191</v>
      </c>
      <c r="H30" s="225" t="s">
        <v>192</v>
      </c>
      <c r="I30" s="198"/>
      <c r="J30" s="114" t="s">
        <v>193</v>
      </c>
      <c r="K30" s="58" t="s">
        <v>13</v>
      </c>
      <c r="L30" s="119"/>
      <c r="M30" s="114"/>
      <c r="N30" s="127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</row>
    <row r="31" spans="2:34" ht="98.25" customHeight="1">
      <c r="B31" s="111">
        <v>21</v>
      </c>
      <c r="C31" s="217"/>
      <c r="D31" s="115" t="s">
        <v>234</v>
      </c>
      <c r="E31" s="116"/>
      <c r="F31" s="117" t="s">
        <v>235</v>
      </c>
      <c r="G31" s="118" t="s">
        <v>191</v>
      </c>
      <c r="H31" s="225" t="s">
        <v>192</v>
      </c>
      <c r="I31" s="198"/>
      <c r="J31" s="114" t="s">
        <v>193</v>
      </c>
      <c r="K31" s="58" t="s">
        <v>13</v>
      </c>
      <c r="L31" s="220" t="s">
        <v>194</v>
      </c>
      <c r="M31" s="221" t="s">
        <v>195</v>
      </c>
      <c r="N31" s="128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</row>
    <row r="32" spans="2:34" ht="98.25" customHeight="1">
      <c r="B32" s="111">
        <v>22</v>
      </c>
      <c r="C32" s="217"/>
      <c r="D32" s="115" t="s">
        <v>236</v>
      </c>
      <c r="E32" s="116"/>
      <c r="F32" s="117" t="s">
        <v>237</v>
      </c>
      <c r="G32" s="118" t="s">
        <v>191</v>
      </c>
      <c r="H32" s="225" t="s">
        <v>192</v>
      </c>
      <c r="I32" s="198"/>
      <c r="J32" s="114" t="s">
        <v>193</v>
      </c>
      <c r="K32" s="58" t="s">
        <v>13</v>
      </c>
      <c r="L32" s="217"/>
      <c r="M32" s="217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</row>
    <row r="33" spans="2:34" ht="98.25" customHeight="1">
      <c r="B33" s="111">
        <v>23</v>
      </c>
      <c r="C33" s="217"/>
      <c r="D33" s="115" t="s">
        <v>238</v>
      </c>
      <c r="E33" s="116"/>
      <c r="F33" s="117" t="s">
        <v>239</v>
      </c>
      <c r="G33" s="118" t="s">
        <v>191</v>
      </c>
      <c r="H33" s="225" t="s">
        <v>192</v>
      </c>
      <c r="I33" s="198"/>
      <c r="J33" s="114" t="s">
        <v>193</v>
      </c>
      <c r="K33" s="58" t="s">
        <v>13</v>
      </c>
      <c r="L33" s="218"/>
      <c r="M33" s="218"/>
      <c r="N33" s="100"/>
      <c r="O33" s="44"/>
      <c r="P33" s="44"/>
      <c r="Q33" s="44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</row>
    <row r="34" spans="2:34" ht="98.25" customHeight="1">
      <c r="B34" s="111">
        <v>25</v>
      </c>
      <c r="C34" s="217"/>
      <c r="D34" s="115" t="s">
        <v>240</v>
      </c>
      <c r="E34" s="116"/>
      <c r="F34" s="117" t="s">
        <v>241</v>
      </c>
      <c r="G34" s="118" t="s">
        <v>191</v>
      </c>
      <c r="H34" s="225" t="s">
        <v>192</v>
      </c>
      <c r="I34" s="198"/>
      <c r="J34" s="114" t="s">
        <v>193</v>
      </c>
      <c r="K34" s="58" t="s">
        <v>13</v>
      </c>
      <c r="L34" s="119"/>
      <c r="M34" s="114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</row>
    <row r="35" spans="2:34" ht="98.25" customHeight="1">
      <c r="B35" s="111">
        <v>26</v>
      </c>
      <c r="C35" s="217"/>
      <c r="D35" s="115" t="s">
        <v>242</v>
      </c>
      <c r="E35" s="116"/>
      <c r="F35" s="117" t="s">
        <v>243</v>
      </c>
      <c r="G35" s="118" t="s">
        <v>191</v>
      </c>
      <c r="H35" s="225" t="s">
        <v>192</v>
      </c>
      <c r="I35" s="198"/>
      <c r="J35" s="114" t="s">
        <v>193</v>
      </c>
      <c r="K35" s="58" t="s">
        <v>13</v>
      </c>
      <c r="L35" s="120" t="s">
        <v>194</v>
      </c>
      <c r="M35" s="121" t="s">
        <v>195</v>
      </c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</row>
    <row r="36" spans="2:34" ht="98.25" customHeight="1">
      <c r="B36" s="111">
        <v>27</v>
      </c>
      <c r="C36" s="217"/>
      <c r="D36" s="115" t="s">
        <v>244</v>
      </c>
      <c r="E36" s="116"/>
      <c r="F36" s="117" t="s">
        <v>245</v>
      </c>
      <c r="G36" s="118" t="s">
        <v>191</v>
      </c>
      <c r="H36" s="225" t="s">
        <v>192</v>
      </c>
      <c r="I36" s="198"/>
      <c r="J36" s="114" t="s">
        <v>193</v>
      </c>
      <c r="K36" s="58" t="s">
        <v>13</v>
      </c>
      <c r="L36" s="119"/>
      <c r="M36" s="85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</row>
    <row r="37" spans="2:34" ht="98.25" customHeight="1">
      <c r="B37" s="111">
        <v>28</v>
      </c>
      <c r="C37" s="217"/>
      <c r="D37" s="115" t="s">
        <v>246</v>
      </c>
      <c r="E37" s="116"/>
      <c r="F37" s="117" t="s">
        <v>247</v>
      </c>
      <c r="G37" s="118" t="s">
        <v>191</v>
      </c>
      <c r="H37" s="225" t="s">
        <v>192</v>
      </c>
      <c r="I37" s="198"/>
      <c r="J37" s="114" t="s">
        <v>193</v>
      </c>
      <c r="K37" s="58" t="s">
        <v>13</v>
      </c>
      <c r="L37" s="120" t="s">
        <v>194</v>
      </c>
      <c r="M37" s="121" t="s">
        <v>195</v>
      </c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</row>
    <row r="38" spans="2:34" ht="98.25" customHeight="1">
      <c r="B38" s="111">
        <v>29</v>
      </c>
      <c r="C38" s="217"/>
      <c r="D38" s="115" t="s">
        <v>248</v>
      </c>
      <c r="E38" s="116"/>
      <c r="F38" s="117" t="s">
        <v>249</v>
      </c>
      <c r="G38" s="118" t="s">
        <v>191</v>
      </c>
      <c r="H38" s="225" t="s">
        <v>192</v>
      </c>
      <c r="I38" s="198"/>
      <c r="J38" s="114" t="s">
        <v>193</v>
      </c>
      <c r="K38" s="58" t="s">
        <v>13</v>
      </c>
      <c r="L38" s="129"/>
      <c r="M38" s="114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</row>
    <row r="39" spans="2:34" ht="98.25" customHeight="1">
      <c r="B39" s="111">
        <v>30</v>
      </c>
      <c r="C39" s="217"/>
      <c r="D39" s="115" t="s">
        <v>250</v>
      </c>
      <c r="E39" s="116"/>
      <c r="F39" s="117" t="s">
        <v>251</v>
      </c>
      <c r="G39" s="118" t="s">
        <v>191</v>
      </c>
      <c r="H39" s="225" t="s">
        <v>192</v>
      </c>
      <c r="I39" s="198"/>
      <c r="J39" s="114" t="s">
        <v>193</v>
      </c>
      <c r="K39" s="58" t="s">
        <v>13</v>
      </c>
      <c r="L39" s="119"/>
      <c r="M39" s="114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</row>
    <row r="40" spans="2:34" ht="98.25" customHeight="1">
      <c r="B40" s="111">
        <v>31</v>
      </c>
      <c r="C40" s="217"/>
      <c r="D40" s="115" t="s">
        <v>252</v>
      </c>
      <c r="E40" s="116"/>
      <c r="F40" s="117" t="s">
        <v>253</v>
      </c>
      <c r="G40" s="118" t="s">
        <v>191</v>
      </c>
      <c r="H40" s="225" t="s">
        <v>192</v>
      </c>
      <c r="I40" s="198"/>
      <c r="J40" s="114" t="s">
        <v>193</v>
      </c>
      <c r="K40" s="58" t="s">
        <v>13</v>
      </c>
      <c r="L40" s="120" t="s">
        <v>194</v>
      </c>
      <c r="M40" s="121" t="s">
        <v>195</v>
      </c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</row>
    <row r="41" spans="2:34" ht="98.25" customHeight="1">
      <c r="B41" s="111">
        <v>32</v>
      </c>
      <c r="C41" s="217"/>
      <c r="D41" s="115" t="s">
        <v>254</v>
      </c>
      <c r="E41" s="116"/>
      <c r="F41" s="117" t="s">
        <v>255</v>
      </c>
      <c r="G41" s="118" t="s">
        <v>191</v>
      </c>
      <c r="H41" s="225" t="s">
        <v>192</v>
      </c>
      <c r="I41" s="198"/>
      <c r="J41" s="114" t="s">
        <v>193</v>
      </c>
      <c r="K41" s="58" t="s">
        <v>13</v>
      </c>
      <c r="L41" s="119"/>
      <c r="M41" s="85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</row>
    <row r="42" spans="2:34" ht="98.25" customHeight="1">
      <c r="B42" s="111">
        <v>33</v>
      </c>
      <c r="C42" s="217"/>
      <c r="D42" s="115" t="s">
        <v>256</v>
      </c>
      <c r="E42" s="116"/>
      <c r="F42" s="117" t="s">
        <v>257</v>
      </c>
      <c r="G42" s="118" t="s">
        <v>191</v>
      </c>
      <c r="H42" s="225" t="s">
        <v>192</v>
      </c>
      <c r="I42" s="198"/>
      <c r="J42" s="114" t="s">
        <v>193</v>
      </c>
      <c r="K42" s="58" t="s">
        <v>13</v>
      </c>
      <c r="L42" s="120"/>
      <c r="M42" s="13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</row>
    <row r="43" spans="2:34" ht="98.25" customHeight="1">
      <c r="B43" s="111">
        <v>34</v>
      </c>
      <c r="C43" s="217"/>
      <c r="D43" s="115" t="s">
        <v>258</v>
      </c>
      <c r="E43" s="116"/>
      <c r="F43" s="117" t="s">
        <v>259</v>
      </c>
      <c r="G43" s="118" t="s">
        <v>191</v>
      </c>
      <c r="H43" s="225" t="s">
        <v>192</v>
      </c>
      <c r="I43" s="198"/>
      <c r="J43" s="114" t="s">
        <v>193</v>
      </c>
      <c r="K43" s="58" t="s">
        <v>13</v>
      </c>
      <c r="L43" s="120" t="s">
        <v>225</v>
      </c>
      <c r="M43" s="121" t="s">
        <v>260</v>
      </c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</row>
    <row r="44" spans="2:34" ht="98.25" customHeight="1">
      <c r="B44" s="111">
        <v>35</v>
      </c>
      <c r="C44" s="217"/>
      <c r="D44" s="115" t="s">
        <v>261</v>
      </c>
      <c r="E44" s="116" t="s">
        <v>84</v>
      </c>
      <c r="F44" s="117" t="s">
        <v>262</v>
      </c>
      <c r="G44" s="118" t="s">
        <v>191</v>
      </c>
      <c r="H44" s="225" t="s">
        <v>192</v>
      </c>
      <c r="I44" s="198"/>
      <c r="J44" s="114" t="s">
        <v>193</v>
      </c>
      <c r="K44" s="58" t="s">
        <v>13</v>
      </c>
      <c r="L44" s="123" t="s">
        <v>194</v>
      </c>
      <c r="M44" s="125" t="s">
        <v>195</v>
      </c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</row>
    <row r="45" spans="2:34" ht="98.25" customHeight="1">
      <c r="B45" s="111">
        <v>37</v>
      </c>
      <c r="C45" s="217"/>
      <c r="D45" s="115" t="s">
        <v>263</v>
      </c>
      <c r="E45" s="116"/>
      <c r="F45" s="117" t="s">
        <v>264</v>
      </c>
      <c r="G45" s="118" t="s">
        <v>191</v>
      </c>
      <c r="H45" s="225" t="s">
        <v>192</v>
      </c>
      <c r="I45" s="198"/>
      <c r="J45" s="114" t="s">
        <v>193</v>
      </c>
      <c r="K45" s="58" t="s">
        <v>13</v>
      </c>
      <c r="L45" s="120" t="s">
        <v>225</v>
      </c>
      <c r="M45" s="121" t="s">
        <v>260</v>
      </c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</row>
    <row r="46" spans="2:34" ht="98.25" customHeight="1">
      <c r="B46" s="111">
        <v>39</v>
      </c>
      <c r="C46" s="217"/>
      <c r="D46" s="115" t="s">
        <v>265</v>
      </c>
      <c r="E46" s="116"/>
      <c r="F46" s="117" t="s">
        <v>266</v>
      </c>
      <c r="G46" s="118" t="s">
        <v>191</v>
      </c>
      <c r="H46" s="225" t="s">
        <v>192</v>
      </c>
      <c r="I46" s="198"/>
      <c r="J46" s="114" t="s">
        <v>193</v>
      </c>
      <c r="K46" s="58" t="s">
        <v>13</v>
      </c>
      <c r="L46" s="119"/>
      <c r="M46" s="114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</row>
    <row r="47" spans="2:34" ht="98.25" customHeight="1">
      <c r="B47" s="111">
        <v>40</v>
      </c>
      <c r="C47" s="217"/>
      <c r="D47" s="115" t="s">
        <v>267</v>
      </c>
      <c r="E47" s="116"/>
      <c r="F47" s="117" t="s">
        <v>268</v>
      </c>
      <c r="G47" s="118" t="s">
        <v>191</v>
      </c>
      <c r="H47" s="225" t="s">
        <v>192</v>
      </c>
      <c r="I47" s="198"/>
      <c r="J47" s="114" t="s">
        <v>193</v>
      </c>
      <c r="K47" s="58" t="s">
        <v>13</v>
      </c>
      <c r="L47" s="120" t="s">
        <v>194</v>
      </c>
      <c r="M47" s="121" t="s">
        <v>195</v>
      </c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</row>
    <row r="48" spans="2:34" ht="98.25" customHeight="1">
      <c r="B48" s="111">
        <v>41</v>
      </c>
      <c r="C48" s="218"/>
      <c r="D48" s="115" t="s">
        <v>269</v>
      </c>
      <c r="E48" s="116"/>
      <c r="F48" s="117" t="s">
        <v>270</v>
      </c>
      <c r="G48" s="118" t="s">
        <v>191</v>
      </c>
      <c r="H48" s="225" t="s">
        <v>192</v>
      </c>
      <c r="I48" s="198"/>
      <c r="J48" s="114" t="s">
        <v>193</v>
      </c>
      <c r="K48" s="58" t="s">
        <v>13</v>
      </c>
      <c r="L48" s="119"/>
      <c r="M48" s="114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</row>
    <row r="49" spans="2:34">
      <c r="B49" s="100"/>
      <c r="C49" s="107"/>
      <c r="D49" s="108"/>
      <c r="E49" s="108"/>
      <c r="F49" s="109"/>
      <c r="G49" s="109"/>
      <c r="H49" s="109"/>
      <c r="I49" s="109"/>
      <c r="J49" s="110"/>
      <c r="K49" s="109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</row>
    <row r="50" spans="2:34">
      <c r="B50" s="100"/>
      <c r="C50" s="107"/>
      <c r="D50" s="108"/>
      <c r="E50" s="108"/>
      <c r="F50" s="109"/>
      <c r="G50" s="109"/>
      <c r="H50" s="109"/>
      <c r="I50" s="109"/>
      <c r="J50" s="110"/>
      <c r="K50" s="109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</row>
    <row r="51" spans="2:34">
      <c r="B51" s="100"/>
      <c r="C51" s="107"/>
      <c r="D51" s="108"/>
      <c r="E51" s="108"/>
      <c r="F51" s="109"/>
      <c r="G51" s="109"/>
      <c r="H51" s="109"/>
      <c r="I51" s="109"/>
      <c r="J51" s="110"/>
      <c r="K51" s="109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</row>
    <row r="52" spans="2:34">
      <c r="B52" s="100"/>
      <c r="C52" s="107"/>
      <c r="D52" s="108"/>
      <c r="E52" s="108"/>
      <c r="F52" s="109"/>
      <c r="G52" s="109"/>
      <c r="H52" s="109"/>
      <c r="I52" s="109"/>
      <c r="J52" s="110"/>
      <c r="K52" s="109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</row>
    <row r="53" spans="2:34">
      <c r="B53" s="100"/>
      <c r="C53" s="107"/>
      <c r="D53" s="108"/>
      <c r="E53" s="108"/>
      <c r="F53" s="109"/>
      <c r="G53" s="109"/>
      <c r="H53" s="109"/>
      <c r="I53" s="109"/>
      <c r="J53" s="110"/>
      <c r="K53" s="109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</row>
    <row r="54" spans="2:34">
      <c r="B54" s="100"/>
      <c r="C54" s="107"/>
      <c r="D54" s="108"/>
      <c r="E54" s="108"/>
      <c r="F54" s="109"/>
      <c r="G54" s="109"/>
      <c r="H54" s="109"/>
      <c r="I54" s="109"/>
      <c r="J54" s="110"/>
      <c r="K54" s="109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</row>
    <row r="55" spans="2:34">
      <c r="B55" s="100"/>
      <c r="C55" s="107"/>
      <c r="D55" s="108"/>
      <c r="E55" s="108"/>
      <c r="F55" s="109"/>
      <c r="G55" s="109"/>
      <c r="H55" s="109"/>
      <c r="I55" s="109"/>
      <c r="J55" s="110"/>
      <c r="K55" s="109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</row>
    <row r="56" spans="2:34">
      <c r="B56" s="100"/>
      <c r="C56" s="107"/>
      <c r="D56" s="108"/>
      <c r="E56" s="108"/>
      <c r="F56" s="109"/>
      <c r="G56" s="109"/>
      <c r="H56" s="109"/>
      <c r="I56" s="109"/>
      <c r="J56" s="110"/>
      <c r="K56" s="109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</row>
    <row r="57" spans="2:34">
      <c r="B57" s="100"/>
      <c r="C57" s="107"/>
      <c r="D57" s="108"/>
      <c r="E57" s="108"/>
      <c r="F57" s="109"/>
      <c r="G57" s="109"/>
      <c r="H57" s="109"/>
      <c r="I57" s="109"/>
      <c r="J57" s="110"/>
      <c r="K57" s="109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</row>
    <row r="58" spans="2:34">
      <c r="B58" s="100"/>
      <c r="C58" s="107"/>
      <c r="D58" s="108"/>
      <c r="E58" s="108"/>
      <c r="F58" s="109"/>
      <c r="G58" s="109"/>
      <c r="H58" s="109"/>
      <c r="I58" s="109"/>
      <c r="J58" s="110"/>
      <c r="K58" s="109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</row>
    <row r="59" spans="2:34">
      <c r="B59" s="100"/>
      <c r="C59" s="107"/>
      <c r="D59" s="108"/>
      <c r="E59" s="108"/>
      <c r="F59" s="109"/>
      <c r="G59" s="109"/>
      <c r="H59" s="109"/>
      <c r="I59" s="109"/>
      <c r="J59" s="110"/>
      <c r="K59" s="109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</row>
    <row r="60" spans="2:34">
      <c r="B60" s="100"/>
      <c r="C60" s="107"/>
      <c r="D60" s="108"/>
      <c r="E60" s="108"/>
      <c r="F60" s="109"/>
      <c r="G60" s="109"/>
      <c r="H60" s="109"/>
      <c r="I60" s="109"/>
      <c r="J60" s="110"/>
      <c r="K60" s="109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</row>
    <row r="61" spans="2:34">
      <c r="B61" s="100"/>
      <c r="C61" s="107"/>
      <c r="D61" s="108"/>
      <c r="E61" s="108"/>
      <c r="F61" s="109"/>
      <c r="G61" s="109"/>
      <c r="H61" s="109"/>
      <c r="I61" s="109"/>
      <c r="J61" s="110"/>
      <c r="K61" s="109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</row>
    <row r="62" spans="2:34">
      <c r="B62" s="100"/>
      <c r="C62" s="107"/>
      <c r="D62" s="108"/>
      <c r="E62" s="108"/>
      <c r="F62" s="109"/>
      <c r="G62" s="109"/>
      <c r="H62" s="109"/>
      <c r="I62" s="109"/>
      <c r="J62" s="110"/>
      <c r="K62" s="109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</row>
    <row r="63" spans="2:34">
      <c r="B63" s="100"/>
      <c r="C63" s="107"/>
      <c r="D63" s="108"/>
      <c r="E63" s="108"/>
      <c r="F63" s="109"/>
      <c r="G63" s="109"/>
      <c r="H63" s="109"/>
      <c r="I63" s="109"/>
      <c r="J63" s="110"/>
      <c r="K63" s="109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</row>
    <row r="64" spans="2:34">
      <c r="B64" s="100"/>
      <c r="C64" s="107"/>
      <c r="D64" s="108"/>
      <c r="E64" s="108"/>
      <c r="F64" s="109"/>
      <c r="G64" s="109"/>
      <c r="H64" s="109"/>
      <c r="I64" s="109"/>
      <c r="J64" s="110"/>
      <c r="K64" s="109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</row>
    <row r="65" spans="2:34">
      <c r="B65" s="100"/>
      <c r="C65" s="107"/>
      <c r="D65" s="108"/>
      <c r="E65" s="108"/>
      <c r="F65" s="109"/>
      <c r="G65" s="109"/>
      <c r="H65" s="109"/>
      <c r="I65" s="109"/>
      <c r="J65" s="110"/>
      <c r="K65" s="109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</row>
    <row r="66" spans="2:34">
      <c r="B66" s="100"/>
      <c r="C66" s="107"/>
      <c r="D66" s="108"/>
      <c r="E66" s="108"/>
      <c r="F66" s="109"/>
      <c r="G66" s="109"/>
      <c r="H66" s="109"/>
      <c r="I66" s="109"/>
      <c r="J66" s="110"/>
      <c r="K66" s="109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</row>
    <row r="67" spans="2:34">
      <c r="B67" s="100"/>
      <c r="C67" s="107"/>
      <c r="D67" s="108"/>
      <c r="E67" s="108"/>
      <c r="F67" s="109"/>
      <c r="G67" s="109"/>
      <c r="H67" s="109"/>
      <c r="I67" s="109"/>
      <c r="J67" s="110"/>
      <c r="K67" s="109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</row>
    <row r="68" spans="2:34">
      <c r="B68" s="100"/>
      <c r="C68" s="107"/>
      <c r="D68" s="108"/>
      <c r="E68" s="108"/>
      <c r="F68" s="109"/>
      <c r="G68" s="109"/>
      <c r="H68" s="109"/>
      <c r="I68" s="109"/>
      <c r="J68" s="110"/>
      <c r="K68" s="109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</row>
    <row r="69" spans="2:34">
      <c r="B69" s="100"/>
      <c r="C69" s="107"/>
      <c r="D69" s="108"/>
      <c r="E69" s="108"/>
      <c r="F69" s="109"/>
      <c r="G69" s="109"/>
      <c r="H69" s="109"/>
      <c r="I69" s="109"/>
      <c r="J69" s="110"/>
      <c r="K69" s="109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</row>
    <row r="70" spans="2:34">
      <c r="B70" s="100"/>
      <c r="C70" s="107"/>
      <c r="D70" s="108"/>
      <c r="E70" s="108"/>
      <c r="F70" s="109"/>
      <c r="G70" s="109"/>
      <c r="H70" s="109"/>
      <c r="I70" s="109"/>
      <c r="J70" s="110"/>
      <c r="K70" s="109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</row>
    <row r="71" spans="2:34">
      <c r="B71" s="100"/>
      <c r="C71" s="107"/>
      <c r="D71" s="108"/>
      <c r="E71" s="108"/>
      <c r="F71" s="109"/>
      <c r="G71" s="109"/>
      <c r="H71" s="109"/>
      <c r="I71" s="109"/>
      <c r="J71" s="110"/>
      <c r="K71" s="109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</row>
    <row r="72" spans="2:34">
      <c r="B72" s="100"/>
      <c r="C72" s="107"/>
      <c r="D72" s="108"/>
      <c r="E72" s="108"/>
      <c r="F72" s="109"/>
      <c r="G72" s="109"/>
      <c r="H72" s="109"/>
      <c r="I72" s="109"/>
      <c r="J72" s="110"/>
      <c r="K72" s="109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</row>
    <row r="73" spans="2:34">
      <c r="B73" s="100"/>
      <c r="C73" s="107"/>
      <c r="D73" s="108"/>
      <c r="E73" s="108"/>
      <c r="F73" s="109"/>
      <c r="G73" s="109"/>
      <c r="H73" s="109"/>
      <c r="I73" s="109"/>
      <c r="J73" s="110"/>
      <c r="K73" s="109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</row>
    <row r="74" spans="2:34">
      <c r="B74" s="100"/>
      <c r="C74" s="107"/>
      <c r="D74" s="108"/>
      <c r="E74" s="108"/>
      <c r="F74" s="109"/>
      <c r="G74" s="109"/>
      <c r="H74" s="109"/>
      <c r="I74" s="109"/>
      <c r="J74" s="110"/>
      <c r="K74" s="109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</row>
    <row r="75" spans="2:34">
      <c r="B75" s="100"/>
      <c r="C75" s="107"/>
      <c r="D75" s="108"/>
      <c r="E75" s="108"/>
      <c r="F75" s="109"/>
      <c r="G75" s="109"/>
      <c r="H75" s="109"/>
      <c r="I75" s="109"/>
      <c r="J75" s="110"/>
      <c r="K75" s="109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</row>
    <row r="76" spans="2:34">
      <c r="B76" s="100"/>
      <c r="C76" s="107"/>
      <c r="D76" s="108"/>
      <c r="E76" s="108"/>
      <c r="F76" s="109"/>
      <c r="G76" s="109"/>
      <c r="H76" s="109"/>
      <c r="I76" s="109"/>
      <c r="J76" s="110"/>
      <c r="K76" s="109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</row>
    <row r="77" spans="2:34">
      <c r="B77" s="100"/>
      <c r="C77" s="107"/>
      <c r="D77" s="108"/>
      <c r="E77" s="108"/>
      <c r="F77" s="109"/>
      <c r="G77" s="109"/>
      <c r="H77" s="109"/>
      <c r="I77" s="109"/>
      <c r="J77" s="110"/>
      <c r="K77" s="109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</row>
    <row r="78" spans="2:34">
      <c r="B78" s="100"/>
      <c r="C78" s="107"/>
      <c r="D78" s="108"/>
      <c r="E78" s="108"/>
      <c r="F78" s="109"/>
      <c r="G78" s="109"/>
      <c r="H78" s="109"/>
      <c r="I78" s="109"/>
      <c r="J78" s="110"/>
      <c r="K78" s="109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</row>
    <row r="79" spans="2:34">
      <c r="B79" s="100"/>
      <c r="C79" s="107"/>
      <c r="D79" s="108"/>
      <c r="E79" s="108"/>
      <c r="F79" s="109"/>
      <c r="G79" s="109"/>
      <c r="H79" s="109"/>
      <c r="I79" s="109"/>
      <c r="J79" s="110"/>
      <c r="K79" s="109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</row>
    <row r="80" spans="2:34">
      <c r="B80" s="100"/>
      <c r="C80" s="107"/>
      <c r="D80" s="108"/>
      <c r="E80" s="108"/>
      <c r="F80" s="109"/>
      <c r="G80" s="109"/>
      <c r="H80" s="109"/>
      <c r="I80" s="109"/>
      <c r="J80" s="110"/>
      <c r="K80" s="109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</row>
    <row r="81" spans="2:34">
      <c r="B81" s="100"/>
      <c r="C81" s="107"/>
      <c r="D81" s="108"/>
      <c r="E81" s="108"/>
      <c r="F81" s="109"/>
      <c r="G81" s="109"/>
      <c r="H81" s="109"/>
      <c r="I81" s="109"/>
      <c r="J81" s="110"/>
      <c r="K81" s="109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</row>
    <row r="82" spans="2:34">
      <c r="B82" s="100"/>
      <c r="C82" s="107"/>
      <c r="D82" s="108"/>
      <c r="E82" s="108"/>
      <c r="F82" s="109"/>
      <c r="G82" s="109"/>
      <c r="H82" s="109"/>
      <c r="I82" s="109"/>
      <c r="J82" s="110"/>
      <c r="K82" s="109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</row>
    <row r="83" spans="2:34">
      <c r="B83" s="100"/>
      <c r="C83" s="107"/>
      <c r="D83" s="108"/>
      <c r="E83" s="108"/>
      <c r="F83" s="109"/>
      <c r="G83" s="109"/>
      <c r="H83" s="109"/>
      <c r="I83" s="109"/>
      <c r="J83" s="110"/>
      <c r="K83" s="109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</row>
    <row r="84" spans="2:34">
      <c r="B84" s="100"/>
      <c r="C84" s="107"/>
      <c r="D84" s="108"/>
      <c r="E84" s="108"/>
      <c r="F84" s="109"/>
      <c r="G84" s="109"/>
      <c r="H84" s="109"/>
      <c r="I84" s="109"/>
      <c r="J84" s="110"/>
      <c r="K84" s="109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</row>
    <row r="85" spans="2:34">
      <c r="B85" s="100"/>
      <c r="C85" s="107"/>
      <c r="D85" s="108"/>
      <c r="E85" s="108"/>
      <c r="F85" s="109"/>
      <c r="G85" s="109"/>
      <c r="H85" s="109"/>
      <c r="I85" s="109"/>
      <c r="J85" s="110"/>
      <c r="K85" s="109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</row>
    <row r="86" spans="2:34">
      <c r="B86" s="100"/>
      <c r="C86" s="107"/>
      <c r="D86" s="108"/>
      <c r="E86" s="108"/>
      <c r="F86" s="109"/>
      <c r="G86" s="109"/>
      <c r="H86" s="109"/>
      <c r="I86" s="109"/>
      <c r="J86" s="110"/>
      <c r="K86" s="109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</row>
    <row r="87" spans="2:34">
      <c r="B87" s="100"/>
      <c r="C87" s="107"/>
      <c r="D87" s="108"/>
      <c r="E87" s="108"/>
      <c r="F87" s="109"/>
      <c r="G87" s="109"/>
      <c r="H87" s="109"/>
      <c r="I87" s="109"/>
      <c r="J87" s="110"/>
      <c r="K87" s="109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</row>
    <row r="88" spans="2:34">
      <c r="B88" s="100"/>
      <c r="C88" s="107"/>
      <c r="D88" s="108"/>
      <c r="E88" s="108"/>
      <c r="F88" s="109"/>
      <c r="G88" s="109"/>
      <c r="H88" s="109"/>
      <c r="I88" s="109"/>
      <c r="J88" s="110"/>
      <c r="K88" s="109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</row>
    <row r="89" spans="2:34">
      <c r="B89" s="100"/>
      <c r="C89" s="107"/>
      <c r="D89" s="108"/>
      <c r="E89" s="108"/>
      <c r="F89" s="109"/>
      <c r="G89" s="109"/>
      <c r="H89" s="109"/>
      <c r="I89" s="109"/>
      <c r="J89" s="110"/>
      <c r="K89" s="109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</row>
    <row r="90" spans="2:34">
      <c r="B90" s="100"/>
      <c r="C90" s="107"/>
      <c r="D90" s="108"/>
      <c r="E90" s="108"/>
      <c r="F90" s="109"/>
      <c r="G90" s="109"/>
      <c r="H90" s="109"/>
      <c r="I90" s="109"/>
      <c r="J90" s="110"/>
      <c r="K90" s="109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</row>
    <row r="91" spans="2:34">
      <c r="B91" s="100"/>
      <c r="C91" s="107"/>
      <c r="D91" s="108"/>
      <c r="E91" s="108"/>
      <c r="F91" s="109"/>
      <c r="G91" s="109"/>
      <c r="H91" s="109"/>
      <c r="I91" s="109"/>
      <c r="J91" s="110"/>
      <c r="K91" s="109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</row>
    <row r="92" spans="2:34">
      <c r="B92" s="100"/>
      <c r="C92" s="107"/>
      <c r="D92" s="108"/>
      <c r="E92" s="108"/>
      <c r="F92" s="109"/>
      <c r="G92" s="109"/>
      <c r="H92" s="109"/>
      <c r="I92" s="109"/>
      <c r="J92" s="110"/>
      <c r="K92" s="109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</row>
    <row r="93" spans="2:34">
      <c r="B93" s="100"/>
      <c r="C93" s="107"/>
      <c r="D93" s="108"/>
      <c r="E93" s="108"/>
      <c r="F93" s="109"/>
      <c r="G93" s="109"/>
      <c r="H93" s="109"/>
      <c r="I93" s="109"/>
      <c r="J93" s="110"/>
      <c r="K93" s="109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</row>
    <row r="94" spans="2:34">
      <c r="B94" s="100"/>
      <c r="C94" s="107"/>
      <c r="D94" s="108"/>
      <c r="E94" s="108"/>
      <c r="F94" s="109"/>
      <c r="G94" s="109"/>
      <c r="H94" s="109"/>
      <c r="I94" s="109"/>
      <c r="J94" s="110"/>
      <c r="K94" s="109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</row>
    <row r="95" spans="2:34">
      <c r="B95" s="100"/>
      <c r="C95" s="107"/>
      <c r="D95" s="108"/>
      <c r="E95" s="108"/>
      <c r="F95" s="109"/>
      <c r="G95" s="109"/>
      <c r="H95" s="109"/>
      <c r="I95" s="109"/>
      <c r="J95" s="110"/>
      <c r="K95" s="109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</row>
    <row r="96" spans="2:34">
      <c r="B96" s="100"/>
      <c r="C96" s="107"/>
      <c r="D96" s="108"/>
      <c r="E96" s="108"/>
      <c r="F96" s="109"/>
      <c r="G96" s="109"/>
      <c r="H96" s="109"/>
      <c r="I96" s="109"/>
      <c r="J96" s="110"/>
      <c r="K96" s="109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</row>
    <row r="97" spans="2:34">
      <c r="B97" s="100"/>
      <c r="C97" s="107"/>
      <c r="D97" s="108"/>
      <c r="E97" s="108"/>
      <c r="F97" s="109"/>
      <c r="G97" s="109"/>
      <c r="H97" s="109"/>
      <c r="I97" s="109"/>
      <c r="J97" s="110"/>
      <c r="K97" s="109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</row>
    <row r="98" spans="2:34">
      <c r="B98" s="100"/>
      <c r="C98" s="107"/>
      <c r="D98" s="108"/>
      <c r="E98" s="108"/>
      <c r="F98" s="109"/>
      <c r="G98" s="109"/>
      <c r="H98" s="109"/>
      <c r="I98" s="109"/>
      <c r="J98" s="110"/>
      <c r="K98" s="109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100"/>
    </row>
    <row r="99" spans="2:34">
      <c r="B99" s="100"/>
      <c r="C99" s="107"/>
      <c r="D99" s="108"/>
      <c r="E99" s="108"/>
      <c r="F99" s="109"/>
      <c r="G99" s="109"/>
      <c r="H99" s="109"/>
      <c r="I99" s="109"/>
      <c r="J99" s="110"/>
      <c r="K99" s="109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</row>
    <row r="100" spans="2:34">
      <c r="B100" s="100"/>
      <c r="C100" s="107"/>
      <c r="D100" s="108"/>
      <c r="E100" s="108"/>
      <c r="F100" s="109"/>
      <c r="G100" s="109"/>
      <c r="H100" s="109"/>
      <c r="I100" s="109"/>
      <c r="J100" s="110"/>
      <c r="K100" s="109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100"/>
    </row>
    <row r="101" spans="2:34">
      <c r="B101" s="100"/>
      <c r="C101" s="107"/>
      <c r="D101" s="108"/>
      <c r="E101" s="108"/>
      <c r="F101" s="109"/>
      <c r="G101" s="109"/>
      <c r="H101" s="109"/>
      <c r="I101" s="109"/>
      <c r="J101" s="110"/>
      <c r="K101" s="109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</row>
    <row r="102" spans="2:34">
      <c r="B102" s="100"/>
      <c r="C102" s="107"/>
      <c r="D102" s="108"/>
      <c r="E102" s="108"/>
      <c r="F102" s="109"/>
      <c r="G102" s="109"/>
      <c r="H102" s="109"/>
      <c r="I102" s="109"/>
      <c r="J102" s="110"/>
      <c r="K102" s="109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100"/>
    </row>
    <row r="103" spans="2:34">
      <c r="B103" s="100"/>
      <c r="C103" s="107"/>
      <c r="D103" s="108"/>
      <c r="E103" s="108"/>
      <c r="F103" s="109"/>
      <c r="G103" s="109"/>
      <c r="H103" s="109"/>
      <c r="I103" s="109"/>
      <c r="J103" s="110"/>
      <c r="K103" s="109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</row>
    <row r="104" spans="2:34">
      <c r="B104" s="100"/>
      <c r="C104" s="107"/>
      <c r="D104" s="108"/>
      <c r="E104" s="108"/>
      <c r="F104" s="109"/>
      <c r="G104" s="109"/>
      <c r="H104" s="109"/>
      <c r="I104" s="109"/>
      <c r="J104" s="110"/>
      <c r="K104" s="109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</row>
    <row r="105" spans="2:34">
      <c r="B105" s="100"/>
      <c r="C105" s="107"/>
      <c r="D105" s="108"/>
      <c r="E105" s="108"/>
      <c r="F105" s="109"/>
      <c r="G105" s="109"/>
      <c r="H105" s="109"/>
      <c r="I105" s="109"/>
      <c r="J105" s="110"/>
      <c r="K105" s="109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</row>
    <row r="106" spans="2:34">
      <c r="B106" s="100"/>
      <c r="C106" s="107"/>
      <c r="D106" s="108"/>
      <c r="E106" s="108"/>
      <c r="F106" s="109"/>
      <c r="G106" s="109"/>
      <c r="H106" s="109"/>
      <c r="I106" s="109"/>
      <c r="J106" s="110"/>
      <c r="K106" s="109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</row>
    <row r="107" spans="2:34">
      <c r="B107" s="100"/>
      <c r="C107" s="107"/>
      <c r="D107" s="108"/>
      <c r="E107" s="108"/>
      <c r="F107" s="109"/>
      <c r="G107" s="109"/>
      <c r="H107" s="109"/>
      <c r="I107" s="109"/>
      <c r="J107" s="110"/>
      <c r="K107" s="109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</row>
    <row r="108" spans="2:34">
      <c r="B108" s="100"/>
      <c r="C108" s="107"/>
      <c r="D108" s="108"/>
      <c r="E108" s="108"/>
      <c r="F108" s="109"/>
      <c r="G108" s="109"/>
      <c r="H108" s="109"/>
      <c r="I108" s="109"/>
      <c r="J108" s="110"/>
      <c r="K108" s="109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</row>
    <row r="109" spans="2:34">
      <c r="B109" s="100"/>
      <c r="C109" s="107"/>
      <c r="D109" s="108"/>
      <c r="E109" s="108"/>
      <c r="F109" s="109"/>
      <c r="G109" s="109"/>
      <c r="H109" s="109"/>
      <c r="I109" s="109"/>
      <c r="J109" s="110"/>
      <c r="K109" s="109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</row>
    <row r="110" spans="2:34">
      <c r="B110" s="100"/>
      <c r="C110" s="107"/>
      <c r="D110" s="108"/>
      <c r="E110" s="108"/>
      <c r="F110" s="109"/>
      <c r="G110" s="109"/>
      <c r="H110" s="109"/>
      <c r="I110" s="109"/>
      <c r="J110" s="110"/>
      <c r="K110" s="109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</row>
    <row r="111" spans="2:34">
      <c r="B111" s="100"/>
      <c r="C111" s="107"/>
      <c r="D111" s="108"/>
      <c r="E111" s="108"/>
      <c r="F111" s="109"/>
      <c r="G111" s="109"/>
      <c r="H111" s="109"/>
      <c r="I111" s="109"/>
      <c r="J111" s="110"/>
      <c r="K111" s="109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</row>
    <row r="112" spans="2:34">
      <c r="B112" s="100"/>
      <c r="C112" s="107"/>
      <c r="D112" s="108"/>
      <c r="E112" s="108"/>
      <c r="F112" s="109"/>
      <c r="G112" s="109"/>
      <c r="H112" s="109"/>
      <c r="I112" s="109"/>
      <c r="J112" s="110"/>
      <c r="K112" s="109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</row>
    <row r="113" spans="2:34">
      <c r="B113" s="100"/>
      <c r="C113" s="107"/>
      <c r="D113" s="108"/>
      <c r="E113" s="108"/>
      <c r="F113" s="109"/>
      <c r="G113" s="109"/>
      <c r="H113" s="109"/>
      <c r="I113" s="109"/>
      <c r="J113" s="110"/>
      <c r="K113" s="109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</row>
    <row r="114" spans="2:34">
      <c r="B114" s="100"/>
      <c r="C114" s="107"/>
      <c r="D114" s="108"/>
      <c r="E114" s="108"/>
      <c r="F114" s="109"/>
      <c r="G114" s="109"/>
      <c r="H114" s="109"/>
      <c r="I114" s="109"/>
      <c r="J114" s="110"/>
      <c r="K114" s="109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</row>
    <row r="115" spans="2:34">
      <c r="B115" s="100"/>
      <c r="C115" s="107"/>
      <c r="D115" s="108"/>
      <c r="E115" s="108"/>
      <c r="F115" s="109"/>
      <c r="G115" s="109"/>
      <c r="H115" s="109"/>
      <c r="I115" s="109"/>
      <c r="J115" s="110"/>
      <c r="K115" s="109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</row>
    <row r="116" spans="2:34">
      <c r="B116" s="100"/>
      <c r="C116" s="107"/>
      <c r="D116" s="108"/>
      <c r="E116" s="108"/>
      <c r="F116" s="109"/>
      <c r="G116" s="109"/>
      <c r="H116" s="109"/>
      <c r="I116" s="109"/>
      <c r="J116" s="110"/>
      <c r="K116" s="109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</row>
    <row r="117" spans="2:34">
      <c r="B117" s="100"/>
      <c r="C117" s="107"/>
      <c r="D117" s="108"/>
      <c r="E117" s="108"/>
      <c r="F117" s="109"/>
      <c r="G117" s="109"/>
      <c r="H117" s="109"/>
      <c r="I117" s="109"/>
      <c r="J117" s="110"/>
      <c r="K117" s="109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</row>
    <row r="118" spans="2:34">
      <c r="B118" s="100"/>
      <c r="C118" s="107"/>
      <c r="D118" s="108"/>
      <c r="E118" s="108"/>
      <c r="F118" s="109"/>
      <c r="G118" s="109"/>
      <c r="H118" s="109"/>
      <c r="I118" s="109"/>
      <c r="J118" s="110"/>
      <c r="K118" s="109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</row>
    <row r="119" spans="2:34">
      <c r="B119" s="100"/>
      <c r="C119" s="107"/>
      <c r="D119" s="108"/>
      <c r="E119" s="108"/>
      <c r="F119" s="109"/>
      <c r="G119" s="109"/>
      <c r="H119" s="109"/>
      <c r="I119" s="109"/>
      <c r="J119" s="110"/>
      <c r="K119" s="109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</row>
    <row r="120" spans="2:34">
      <c r="B120" s="100"/>
      <c r="C120" s="107"/>
      <c r="D120" s="108"/>
      <c r="E120" s="108"/>
      <c r="F120" s="109"/>
      <c r="G120" s="109"/>
      <c r="H120" s="109"/>
      <c r="I120" s="109"/>
      <c r="J120" s="110"/>
      <c r="K120" s="109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</row>
    <row r="121" spans="2:34">
      <c r="B121" s="100"/>
      <c r="C121" s="107"/>
      <c r="D121" s="108"/>
      <c r="E121" s="108"/>
      <c r="F121" s="109"/>
      <c r="G121" s="109"/>
      <c r="H121" s="109"/>
      <c r="I121" s="109"/>
      <c r="J121" s="110"/>
      <c r="K121" s="109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</row>
    <row r="122" spans="2:34">
      <c r="B122" s="100"/>
      <c r="C122" s="107"/>
      <c r="D122" s="108"/>
      <c r="E122" s="108"/>
      <c r="F122" s="109"/>
      <c r="G122" s="109"/>
      <c r="H122" s="109"/>
      <c r="I122" s="109"/>
      <c r="J122" s="110"/>
      <c r="K122" s="109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</row>
    <row r="123" spans="2:34">
      <c r="B123" s="100"/>
      <c r="C123" s="107"/>
      <c r="D123" s="108"/>
      <c r="E123" s="108"/>
      <c r="F123" s="109"/>
      <c r="G123" s="109"/>
      <c r="H123" s="109"/>
      <c r="I123" s="109"/>
      <c r="J123" s="110"/>
      <c r="K123" s="109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</row>
    <row r="124" spans="2:34">
      <c r="B124" s="100"/>
      <c r="C124" s="107"/>
      <c r="D124" s="108"/>
      <c r="E124" s="108"/>
      <c r="F124" s="109"/>
      <c r="G124" s="109"/>
      <c r="H124" s="109"/>
      <c r="I124" s="109"/>
      <c r="J124" s="110"/>
      <c r="K124" s="109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</row>
    <row r="125" spans="2:34">
      <c r="B125" s="100"/>
      <c r="C125" s="107"/>
      <c r="D125" s="108"/>
      <c r="E125" s="108"/>
      <c r="F125" s="109"/>
      <c r="G125" s="109"/>
      <c r="H125" s="109"/>
      <c r="I125" s="109"/>
      <c r="J125" s="110"/>
      <c r="K125" s="109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</row>
    <row r="126" spans="2:34">
      <c r="B126" s="100"/>
      <c r="C126" s="107"/>
      <c r="D126" s="108"/>
      <c r="E126" s="108"/>
      <c r="F126" s="109"/>
      <c r="G126" s="109"/>
      <c r="H126" s="109"/>
      <c r="I126" s="109"/>
      <c r="J126" s="110"/>
      <c r="K126" s="109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</row>
    <row r="127" spans="2:34">
      <c r="B127" s="100"/>
      <c r="C127" s="107"/>
      <c r="D127" s="108"/>
      <c r="E127" s="108"/>
      <c r="F127" s="109"/>
      <c r="G127" s="109"/>
      <c r="H127" s="109"/>
      <c r="I127" s="109"/>
      <c r="J127" s="110"/>
      <c r="K127" s="109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</row>
    <row r="128" spans="2:34">
      <c r="B128" s="100"/>
      <c r="C128" s="107"/>
      <c r="D128" s="108"/>
      <c r="E128" s="108"/>
      <c r="F128" s="109"/>
      <c r="G128" s="109"/>
      <c r="H128" s="109"/>
      <c r="I128" s="109"/>
      <c r="J128" s="110"/>
      <c r="K128" s="109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</row>
    <row r="129" spans="2:34">
      <c r="B129" s="100"/>
      <c r="C129" s="107"/>
      <c r="D129" s="108"/>
      <c r="E129" s="108"/>
      <c r="F129" s="109"/>
      <c r="G129" s="109"/>
      <c r="H129" s="109"/>
      <c r="I129" s="109"/>
      <c r="J129" s="110"/>
      <c r="K129" s="109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</row>
    <row r="130" spans="2:34">
      <c r="B130" s="100"/>
      <c r="C130" s="107"/>
      <c r="D130" s="108"/>
      <c r="E130" s="108"/>
      <c r="F130" s="109"/>
      <c r="G130" s="109"/>
      <c r="H130" s="109"/>
      <c r="I130" s="109"/>
      <c r="J130" s="110"/>
      <c r="K130" s="109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</row>
    <row r="131" spans="2:34">
      <c r="B131" s="100"/>
      <c r="C131" s="107"/>
      <c r="D131" s="108"/>
      <c r="E131" s="108"/>
      <c r="F131" s="109"/>
      <c r="G131" s="109"/>
      <c r="H131" s="109"/>
      <c r="I131" s="109"/>
      <c r="J131" s="110"/>
      <c r="K131" s="109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</row>
    <row r="132" spans="2:34">
      <c r="B132" s="100"/>
      <c r="C132" s="107"/>
      <c r="D132" s="108"/>
      <c r="E132" s="108"/>
      <c r="F132" s="109"/>
      <c r="G132" s="109"/>
      <c r="H132" s="109"/>
      <c r="I132" s="109"/>
      <c r="J132" s="110"/>
      <c r="K132" s="109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</row>
    <row r="133" spans="2:34">
      <c r="B133" s="100"/>
      <c r="C133" s="107"/>
      <c r="D133" s="108"/>
      <c r="E133" s="108"/>
      <c r="F133" s="109"/>
      <c r="G133" s="109"/>
      <c r="H133" s="109"/>
      <c r="I133" s="109"/>
      <c r="J133" s="110"/>
      <c r="K133" s="109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</row>
    <row r="134" spans="2:34">
      <c r="B134" s="100"/>
      <c r="C134" s="107"/>
      <c r="D134" s="108"/>
      <c r="E134" s="108"/>
      <c r="F134" s="109"/>
      <c r="G134" s="109"/>
      <c r="H134" s="109"/>
      <c r="I134" s="109"/>
      <c r="J134" s="110"/>
      <c r="K134" s="109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</row>
    <row r="135" spans="2:34">
      <c r="B135" s="100"/>
      <c r="C135" s="107"/>
      <c r="D135" s="108"/>
      <c r="E135" s="108"/>
      <c r="F135" s="109"/>
      <c r="G135" s="109"/>
      <c r="H135" s="109"/>
      <c r="I135" s="109"/>
      <c r="J135" s="110"/>
      <c r="K135" s="109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</row>
    <row r="136" spans="2:34">
      <c r="B136" s="100"/>
      <c r="C136" s="107"/>
      <c r="D136" s="108"/>
      <c r="E136" s="108"/>
      <c r="F136" s="109"/>
      <c r="G136" s="109"/>
      <c r="H136" s="109"/>
      <c r="I136" s="109"/>
      <c r="J136" s="110"/>
      <c r="K136" s="109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</row>
    <row r="137" spans="2:34">
      <c r="B137" s="100"/>
      <c r="C137" s="107"/>
      <c r="D137" s="108"/>
      <c r="E137" s="108"/>
      <c r="F137" s="109"/>
      <c r="G137" s="109"/>
      <c r="H137" s="109"/>
      <c r="I137" s="109"/>
      <c r="J137" s="110"/>
      <c r="K137" s="109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</row>
    <row r="138" spans="2:34">
      <c r="B138" s="100"/>
      <c r="C138" s="107"/>
      <c r="D138" s="108"/>
      <c r="E138" s="108"/>
      <c r="F138" s="109"/>
      <c r="G138" s="109"/>
      <c r="H138" s="109"/>
      <c r="I138" s="109"/>
      <c r="J138" s="110"/>
      <c r="K138" s="109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</row>
    <row r="139" spans="2:34">
      <c r="B139" s="100"/>
      <c r="C139" s="107"/>
      <c r="D139" s="108"/>
      <c r="E139" s="108"/>
      <c r="F139" s="109"/>
      <c r="G139" s="109"/>
      <c r="H139" s="109"/>
      <c r="I139" s="109"/>
      <c r="J139" s="110"/>
      <c r="K139" s="109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</row>
    <row r="140" spans="2:34">
      <c r="B140" s="100"/>
      <c r="C140" s="107"/>
      <c r="D140" s="108"/>
      <c r="E140" s="108"/>
      <c r="F140" s="109"/>
      <c r="G140" s="109"/>
      <c r="H140" s="109"/>
      <c r="I140" s="109"/>
      <c r="J140" s="110"/>
      <c r="K140" s="109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</row>
    <row r="141" spans="2:34">
      <c r="B141" s="100"/>
      <c r="C141" s="107"/>
      <c r="D141" s="108"/>
      <c r="E141" s="108"/>
      <c r="F141" s="109"/>
      <c r="G141" s="109"/>
      <c r="H141" s="109"/>
      <c r="I141" s="109"/>
      <c r="J141" s="110"/>
      <c r="K141" s="109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</row>
    <row r="142" spans="2:34">
      <c r="B142" s="100"/>
      <c r="C142" s="107"/>
      <c r="D142" s="108"/>
      <c r="E142" s="108"/>
      <c r="F142" s="109"/>
      <c r="G142" s="109"/>
      <c r="H142" s="109"/>
      <c r="I142" s="109"/>
      <c r="J142" s="110"/>
      <c r="K142" s="109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</row>
    <row r="143" spans="2:34">
      <c r="B143" s="100"/>
      <c r="C143" s="107"/>
      <c r="D143" s="108"/>
      <c r="E143" s="108"/>
      <c r="F143" s="109"/>
      <c r="G143" s="109"/>
      <c r="H143" s="109"/>
      <c r="I143" s="109"/>
      <c r="J143" s="110"/>
      <c r="K143" s="109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</row>
    <row r="144" spans="2:34">
      <c r="B144" s="100"/>
      <c r="C144" s="107"/>
      <c r="D144" s="108"/>
      <c r="E144" s="108"/>
      <c r="F144" s="109"/>
      <c r="G144" s="109"/>
      <c r="H144" s="109"/>
      <c r="I144" s="109"/>
      <c r="J144" s="110"/>
      <c r="K144" s="109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</row>
    <row r="145" spans="2:34">
      <c r="B145" s="100"/>
      <c r="C145" s="107"/>
      <c r="D145" s="108"/>
      <c r="E145" s="108"/>
      <c r="F145" s="109"/>
      <c r="G145" s="109"/>
      <c r="H145" s="109"/>
      <c r="I145" s="109"/>
      <c r="J145" s="110"/>
      <c r="K145" s="109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</row>
    <row r="146" spans="2:34">
      <c r="B146" s="100"/>
      <c r="C146" s="107"/>
      <c r="D146" s="108"/>
      <c r="E146" s="108"/>
      <c r="F146" s="109"/>
      <c r="G146" s="109"/>
      <c r="H146" s="109"/>
      <c r="I146" s="109"/>
      <c r="J146" s="110"/>
      <c r="K146" s="109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</row>
    <row r="147" spans="2:34">
      <c r="B147" s="100"/>
      <c r="C147" s="107"/>
      <c r="D147" s="108"/>
      <c r="E147" s="108"/>
      <c r="F147" s="109"/>
      <c r="G147" s="109"/>
      <c r="H147" s="109"/>
      <c r="I147" s="109"/>
      <c r="J147" s="110"/>
      <c r="K147" s="109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</row>
    <row r="148" spans="2:34">
      <c r="B148" s="100"/>
      <c r="C148" s="107"/>
      <c r="D148" s="108"/>
      <c r="E148" s="108"/>
      <c r="F148" s="109"/>
      <c r="G148" s="109"/>
      <c r="H148" s="109"/>
      <c r="I148" s="109"/>
      <c r="J148" s="110"/>
      <c r="K148" s="109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</row>
    <row r="149" spans="2:34">
      <c r="B149" s="100"/>
      <c r="C149" s="107"/>
      <c r="D149" s="108"/>
      <c r="E149" s="108"/>
      <c r="F149" s="109"/>
      <c r="G149" s="109"/>
      <c r="H149" s="109"/>
      <c r="I149" s="109"/>
      <c r="J149" s="110"/>
      <c r="K149" s="109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</row>
    <row r="150" spans="2:34">
      <c r="B150" s="100"/>
      <c r="C150" s="107"/>
      <c r="D150" s="108"/>
      <c r="E150" s="108"/>
      <c r="F150" s="109"/>
      <c r="G150" s="109"/>
      <c r="H150" s="109"/>
      <c r="I150" s="109"/>
      <c r="J150" s="110"/>
      <c r="K150" s="109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</row>
    <row r="151" spans="2:34">
      <c r="B151" s="100"/>
      <c r="C151" s="107"/>
      <c r="D151" s="108"/>
      <c r="E151" s="108"/>
      <c r="F151" s="109"/>
      <c r="G151" s="109"/>
      <c r="H151" s="109"/>
      <c r="I151" s="109"/>
      <c r="J151" s="110"/>
      <c r="K151" s="109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</row>
    <row r="152" spans="2:34">
      <c r="B152" s="100"/>
      <c r="C152" s="107"/>
      <c r="D152" s="108"/>
      <c r="E152" s="108"/>
      <c r="F152" s="109"/>
      <c r="G152" s="109"/>
      <c r="H152" s="109"/>
      <c r="I152" s="109"/>
      <c r="J152" s="110"/>
      <c r="K152" s="109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</row>
    <row r="153" spans="2:34">
      <c r="B153" s="100"/>
      <c r="C153" s="107"/>
      <c r="D153" s="108"/>
      <c r="E153" s="108"/>
      <c r="F153" s="109"/>
      <c r="G153" s="109"/>
      <c r="H153" s="109"/>
      <c r="I153" s="109"/>
      <c r="J153" s="110"/>
      <c r="K153" s="109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</row>
    <row r="154" spans="2:34">
      <c r="B154" s="100"/>
      <c r="C154" s="107"/>
      <c r="D154" s="108"/>
      <c r="E154" s="108"/>
      <c r="F154" s="109"/>
      <c r="G154" s="109"/>
      <c r="H154" s="109"/>
      <c r="I154" s="109"/>
      <c r="J154" s="110"/>
      <c r="K154" s="109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</row>
    <row r="155" spans="2:34">
      <c r="B155" s="100"/>
      <c r="C155" s="107"/>
      <c r="D155" s="108"/>
      <c r="E155" s="108"/>
      <c r="F155" s="109"/>
      <c r="G155" s="109"/>
      <c r="H155" s="109"/>
      <c r="I155" s="109"/>
      <c r="J155" s="110"/>
      <c r="K155" s="109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</row>
    <row r="156" spans="2:34">
      <c r="B156" s="100"/>
      <c r="C156" s="107"/>
      <c r="D156" s="108"/>
      <c r="E156" s="108"/>
      <c r="F156" s="109"/>
      <c r="G156" s="109"/>
      <c r="H156" s="109"/>
      <c r="I156" s="109"/>
      <c r="J156" s="110"/>
      <c r="K156" s="109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</row>
    <row r="157" spans="2:34">
      <c r="B157" s="100"/>
      <c r="C157" s="107"/>
      <c r="D157" s="108"/>
      <c r="E157" s="108"/>
      <c r="F157" s="109"/>
      <c r="G157" s="109"/>
      <c r="H157" s="109"/>
      <c r="I157" s="109"/>
      <c r="J157" s="110"/>
      <c r="K157" s="109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</row>
    <row r="158" spans="2:34">
      <c r="B158" s="100"/>
      <c r="C158" s="107"/>
      <c r="D158" s="108"/>
      <c r="E158" s="108"/>
      <c r="F158" s="109"/>
      <c r="G158" s="109"/>
      <c r="H158" s="109"/>
      <c r="I158" s="109"/>
      <c r="J158" s="110"/>
      <c r="K158" s="109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</row>
    <row r="159" spans="2:34">
      <c r="B159" s="100"/>
      <c r="C159" s="107"/>
      <c r="D159" s="108"/>
      <c r="E159" s="108"/>
      <c r="F159" s="109"/>
      <c r="G159" s="109"/>
      <c r="H159" s="109"/>
      <c r="I159" s="109"/>
      <c r="J159" s="110"/>
      <c r="K159" s="109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</row>
    <row r="160" spans="2:34">
      <c r="B160" s="100"/>
      <c r="C160" s="107"/>
      <c r="D160" s="108"/>
      <c r="E160" s="108"/>
      <c r="F160" s="109"/>
      <c r="G160" s="109"/>
      <c r="H160" s="109"/>
      <c r="I160" s="109"/>
      <c r="J160" s="110"/>
      <c r="K160" s="109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</row>
    <row r="161" spans="2:34">
      <c r="B161" s="100"/>
      <c r="C161" s="107"/>
      <c r="D161" s="108"/>
      <c r="E161" s="108"/>
      <c r="F161" s="109"/>
      <c r="G161" s="109"/>
      <c r="H161" s="109"/>
      <c r="I161" s="109"/>
      <c r="J161" s="110"/>
      <c r="K161" s="109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</row>
    <row r="162" spans="2:34">
      <c r="B162" s="100"/>
      <c r="C162" s="107"/>
      <c r="D162" s="108"/>
      <c r="E162" s="108"/>
      <c r="F162" s="109"/>
      <c r="G162" s="109"/>
      <c r="H162" s="109"/>
      <c r="I162" s="109"/>
      <c r="J162" s="110"/>
      <c r="K162" s="109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</row>
    <row r="163" spans="2:34">
      <c r="B163" s="100"/>
      <c r="C163" s="107"/>
      <c r="D163" s="108"/>
      <c r="E163" s="108"/>
      <c r="F163" s="109"/>
      <c r="G163" s="109"/>
      <c r="H163" s="109"/>
      <c r="I163" s="109"/>
      <c r="J163" s="110"/>
      <c r="K163" s="109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</row>
    <row r="164" spans="2:34">
      <c r="B164" s="100"/>
      <c r="C164" s="107"/>
      <c r="D164" s="108"/>
      <c r="E164" s="108"/>
      <c r="F164" s="109"/>
      <c r="G164" s="109"/>
      <c r="H164" s="109"/>
      <c r="I164" s="109"/>
      <c r="J164" s="110"/>
      <c r="K164" s="109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</row>
    <row r="165" spans="2:34">
      <c r="B165" s="100"/>
      <c r="C165" s="107"/>
      <c r="D165" s="108"/>
      <c r="E165" s="108"/>
      <c r="F165" s="109"/>
      <c r="G165" s="109"/>
      <c r="H165" s="109"/>
      <c r="I165" s="109"/>
      <c r="J165" s="110"/>
      <c r="K165" s="109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</row>
    <row r="166" spans="2:34">
      <c r="B166" s="100"/>
      <c r="C166" s="107"/>
      <c r="D166" s="108"/>
      <c r="E166" s="108"/>
      <c r="F166" s="109"/>
      <c r="G166" s="109"/>
      <c r="H166" s="109"/>
      <c r="I166" s="109"/>
      <c r="J166" s="110"/>
      <c r="K166" s="109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</row>
    <row r="167" spans="2:34">
      <c r="B167" s="100"/>
      <c r="C167" s="107"/>
      <c r="D167" s="108"/>
      <c r="E167" s="108"/>
      <c r="F167" s="109"/>
      <c r="G167" s="109"/>
      <c r="H167" s="109"/>
      <c r="I167" s="109"/>
      <c r="J167" s="110"/>
      <c r="K167" s="109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</row>
    <row r="168" spans="2:34">
      <c r="B168" s="100"/>
      <c r="C168" s="107"/>
      <c r="D168" s="108"/>
      <c r="E168" s="108"/>
      <c r="F168" s="109"/>
      <c r="G168" s="109"/>
      <c r="H168" s="109"/>
      <c r="I168" s="109"/>
      <c r="J168" s="110"/>
      <c r="K168" s="109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</row>
    <row r="169" spans="2:34">
      <c r="B169" s="100"/>
      <c r="C169" s="107"/>
      <c r="D169" s="108"/>
      <c r="E169" s="108"/>
      <c r="F169" s="109"/>
      <c r="G169" s="109"/>
      <c r="H169" s="109"/>
      <c r="I169" s="109"/>
      <c r="J169" s="110"/>
      <c r="K169" s="109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</row>
    <row r="170" spans="2:34">
      <c r="B170" s="100"/>
      <c r="C170" s="107"/>
      <c r="D170" s="108"/>
      <c r="E170" s="108"/>
      <c r="F170" s="109"/>
      <c r="G170" s="109"/>
      <c r="H170" s="109"/>
      <c r="I170" s="109"/>
      <c r="J170" s="110"/>
      <c r="K170" s="109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</row>
    <row r="171" spans="2:34">
      <c r="B171" s="100"/>
      <c r="C171" s="107"/>
      <c r="D171" s="108"/>
      <c r="E171" s="108"/>
      <c r="F171" s="109"/>
      <c r="G171" s="109"/>
      <c r="H171" s="109"/>
      <c r="I171" s="109"/>
      <c r="J171" s="110"/>
      <c r="K171" s="109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</row>
    <row r="172" spans="2:34">
      <c r="B172" s="100"/>
      <c r="C172" s="107"/>
      <c r="D172" s="108"/>
      <c r="E172" s="108"/>
      <c r="F172" s="109"/>
      <c r="G172" s="109"/>
      <c r="H172" s="109"/>
      <c r="I172" s="109"/>
      <c r="J172" s="110"/>
      <c r="K172" s="109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</row>
    <row r="173" spans="2:34">
      <c r="B173" s="100"/>
      <c r="C173" s="107"/>
      <c r="D173" s="108"/>
      <c r="E173" s="108"/>
      <c r="F173" s="109"/>
      <c r="G173" s="109"/>
      <c r="H173" s="109"/>
      <c r="I173" s="109"/>
      <c r="J173" s="110"/>
      <c r="K173" s="109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</row>
    <row r="174" spans="2:34">
      <c r="B174" s="100"/>
      <c r="C174" s="107"/>
      <c r="D174" s="108"/>
      <c r="E174" s="108"/>
      <c r="F174" s="109"/>
      <c r="G174" s="109"/>
      <c r="H174" s="109"/>
      <c r="I174" s="109"/>
      <c r="J174" s="110"/>
      <c r="K174" s="109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</row>
    <row r="175" spans="2:34">
      <c r="B175" s="100"/>
      <c r="C175" s="107"/>
      <c r="D175" s="108"/>
      <c r="E175" s="108"/>
      <c r="F175" s="109"/>
      <c r="G175" s="109"/>
      <c r="H175" s="109"/>
      <c r="I175" s="109"/>
      <c r="J175" s="110"/>
      <c r="K175" s="109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</row>
    <row r="176" spans="2:34">
      <c r="B176" s="100"/>
      <c r="C176" s="107"/>
      <c r="D176" s="108"/>
      <c r="E176" s="108"/>
      <c r="F176" s="109"/>
      <c r="G176" s="109"/>
      <c r="H176" s="109"/>
      <c r="I176" s="109"/>
      <c r="J176" s="110"/>
      <c r="K176" s="109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</row>
    <row r="177" spans="2:34">
      <c r="B177" s="100"/>
      <c r="C177" s="107"/>
      <c r="D177" s="108"/>
      <c r="E177" s="108"/>
      <c r="F177" s="109"/>
      <c r="G177" s="109"/>
      <c r="H177" s="109"/>
      <c r="I177" s="109"/>
      <c r="J177" s="110"/>
      <c r="K177" s="109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</row>
    <row r="178" spans="2:34">
      <c r="B178" s="100"/>
      <c r="C178" s="107"/>
      <c r="D178" s="108"/>
      <c r="E178" s="108"/>
      <c r="F178" s="109"/>
      <c r="G178" s="109"/>
      <c r="H178" s="109"/>
      <c r="I178" s="109"/>
      <c r="J178" s="110"/>
      <c r="K178" s="109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</row>
    <row r="179" spans="2:34">
      <c r="B179" s="100"/>
      <c r="C179" s="107"/>
      <c r="D179" s="108"/>
      <c r="E179" s="108"/>
      <c r="F179" s="109"/>
      <c r="G179" s="109"/>
      <c r="H179" s="109"/>
      <c r="I179" s="109"/>
      <c r="J179" s="110"/>
      <c r="K179" s="109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</row>
    <row r="180" spans="2:34">
      <c r="B180" s="100"/>
      <c r="C180" s="107"/>
      <c r="D180" s="108"/>
      <c r="E180" s="108"/>
      <c r="F180" s="109"/>
      <c r="G180" s="109"/>
      <c r="H180" s="109"/>
      <c r="I180" s="109"/>
      <c r="J180" s="110"/>
      <c r="K180" s="109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</row>
    <row r="181" spans="2:34">
      <c r="B181" s="100"/>
      <c r="C181" s="107"/>
      <c r="D181" s="108"/>
      <c r="E181" s="108"/>
      <c r="F181" s="109"/>
      <c r="G181" s="109"/>
      <c r="H181" s="109"/>
      <c r="I181" s="109"/>
      <c r="J181" s="110"/>
      <c r="K181" s="109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</row>
    <row r="182" spans="2:34">
      <c r="B182" s="100"/>
      <c r="C182" s="107"/>
      <c r="D182" s="108"/>
      <c r="E182" s="108"/>
      <c r="F182" s="109"/>
      <c r="G182" s="109"/>
      <c r="H182" s="109"/>
      <c r="I182" s="109"/>
      <c r="J182" s="110"/>
      <c r="K182" s="109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</row>
    <row r="183" spans="2:34">
      <c r="B183" s="100"/>
      <c r="C183" s="107"/>
      <c r="D183" s="108"/>
      <c r="E183" s="108"/>
      <c r="F183" s="109"/>
      <c r="G183" s="109"/>
      <c r="H183" s="109"/>
      <c r="I183" s="109"/>
      <c r="J183" s="110"/>
      <c r="K183" s="109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</row>
    <row r="184" spans="2:34">
      <c r="B184" s="100"/>
      <c r="C184" s="107"/>
      <c r="D184" s="108"/>
      <c r="E184" s="108"/>
      <c r="F184" s="109"/>
      <c r="G184" s="109"/>
      <c r="H184" s="109"/>
      <c r="I184" s="109"/>
      <c r="J184" s="110"/>
      <c r="K184" s="109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</row>
    <row r="185" spans="2:34">
      <c r="B185" s="100"/>
      <c r="C185" s="107"/>
      <c r="D185" s="108"/>
      <c r="E185" s="108"/>
      <c r="F185" s="109"/>
      <c r="G185" s="109"/>
      <c r="H185" s="109"/>
      <c r="I185" s="109"/>
      <c r="J185" s="110"/>
      <c r="K185" s="109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</row>
    <row r="186" spans="2:34">
      <c r="B186" s="100"/>
      <c r="C186" s="107"/>
      <c r="D186" s="108"/>
      <c r="E186" s="108"/>
      <c r="F186" s="109"/>
      <c r="G186" s="109"/>
      <c r="H186" s="109"/>
      <c r="I186" s="109"/>
      <c r="J186" s="110"/>
      <c r="K186" s="109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</row>
    <row r="187" spans="2:34">
      <c r="B187" s="100"/>
      <c r="C187" s="107"/>
      <c r="D187" s="108"/>
      <c r="E187" s="108"/>
      <c r="F187" s="109"/>
      <c r="G187" s="109"/>
      <c r="H187" s="109"/>
      <c r="I187" s="109"/>
      <c r="J187" s="110"/>
      <c r="K187" s="109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</row>
    <row r="188" spans="2:34">
      <c r="B188" s="100"/>
      <c r="C188" s="107"/>
      <c r="D188" s="108"/>
      <c r="E188" s="108"/>
      <c r="F188" s="109"/>
      <c r="G188" s="109"/>
      <c r="H188" s="109"/>
      <c r="I188" s="109"/>
      <c r="J188" s="110"/>
      <c r="K188" s="109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</row>
    <row r="189" spans="2:34">
      <c r="B189" s="100"/>
      <c r="C189" s="107"/>
      <c r="D189" s="108"/>
      <c r="E189" s="108"/>
      <c r="F189" s="109"/>
      <c r="G189" s="109"/>
      <c r="H189" s="109"/>
      <c r="I189" s="109"/>
      <c r="J189" s="110"/>
      <c r="K189" s="109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</row>
    <row r="190" spans="2:34">
      <c r="B190" s="100"/>
      <c r="C190" s="107"/>
      <c r="D190" s="108"/>
      <c r="E190" s="108"/>
      <c r="F190" s="109"/>
      <c r="G190" s="109"/>
      <c r="H190" s="109"/>
      <c r="I190" s="109"/>
      <c r="J190" s="110"/>
      <c r="K190" s="109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</row>
    <row r="191" spans="2:34">
      <c r="B191" s="100"/>
      <c r="C191" s="107"/>
      <c r="D191" s="108"/>
      <c r="E191" s="108"/>
      <c r="F191" s="109"/>
      <c r="G191" s="109"/>
      <c r="H191" s="109"/>
      <c r="I191" s="109"/>
      <c r="J191" s="110"/>
      <c r="K191" s="109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</row>
    <row r="192" spans="2:34">
      <c r="B192" s="100"/>
      <c r="C192" s="107"/>
      <c r="D192" s="108"/>
      <c r="E192" s="108"/>
      <c r="F192" s="109"/>
      <c r="G192" s="109"/>
      <c r="H192" s="109"/>
      <c r="I192" s="109"/>
      <c r="J192" s="110"/>
      <c r="K192" s="109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</row>
    <row r="193" spans="2:34">
      <c r="B193" s="100"/>
      <c r="C193" s="107"/>
      <c r="D193" s="108"/>
      <c r="E193" s="108"/>
      <c r="F193" s="109"/>
      <c r="G193" s="109"/>
      <c r="H193" s="109"/>
      <c r="I193" s="109"/>
      <c r="J193" s="110"/>
      <c r="K193" s="109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</row>
    <row r="194" spans="2:34">
      <c r="B194" s="100"/>
      <c r="C194" s="107"/>
      <c r="D194" s="108"/>
      <c r="E194" s="108"/>
      <c r="F194" s="109"/>
      <c r="G194" s="109"/>
      <c r="H194" s="109"/>
      <c r="I194" s="109"/>
      <c r="J194" s="110"/>
      <c r="K194" s="109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</row>
    <row r="195" spans="2:34">
      <c r="B195" s="100"/>
      <c r="C195" s="107"/>
      <c r="D195" s="108"/>
      <c r="E195" s="108"/>
      <c r="F195" s="109"/>
      <c r="G195" s="109"/>
      <c r="H195" s="109"/>
      <c r="I195" s="109"/>
      <c r="J195" s="110"/>
      <c r="K195" s="109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</row>
    <row r="196" spans="2:34">
      <c r="B196" s="100"/>
      <c r="C196" s="107"/>
      <c r="D196" s="108"/>
      <c r="E196" s="108"/>
      <c r="F196" s="109"/>
      <c r="G196" s="109"/>
      <c r="H196" s="109"/>
      <c r="I196" s="109"/>
      <c r="J196" s="110"/>
      <c r="K196" s="109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</row>
    <row r="197" spans="2:34">
      <c r="B197" s="100"/>
      <c r="C197" s="107"/>
      <c r="D197" s="108"/>
      <c r="E197" s="108"/>
      <c r="F197" s="109"/>
      <c r="G197" s="109"/>
      <c r="H197" s="109"/>
      <c r="I197" s="109"/>
      <c r="J197" s="110"/>
      <c r="K197" s="109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</row>
    <row r="198" spans="2:34">
      <c r="B198" s="100"/>
      <c r="C198" s="107"/>
      <c r="D198" s="108"/>
      <c r="E198" s="108"/>
      <c r="F198" s="109"/>
      <c r="G198" s="109"/>
      <c r="H198" s="109"/>
      <c r="I198" s="109"/>
      <c r="J198" s="110"/>
      <c r="K198" s="109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  <c r="AE198" s="100"/>
      <c r="AF198" s="100"/>
      <c r="AG198" s="100"/>
      <c r="AH198" s="100"/>
    </row>
    <row r="199" spans="2:34">
      <c r="B199" s="100"/>
      <c r="C199" s="107"/>
      <c r="D199" s="108"/>
      <c r="E199" s="108"/>
      <c r="F199" s="109"/>
      <c r="G199" s="109"/>
      <c r="H199" s="109"/>
      <c r="I199" s="109"/>
      <c r="J199" s="110"/>
      <c r="K199" s="109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</row>
    <row r="200" spans="2:34">
      <c r="B200" s="100"/>
      <c r="C200" s="107"/>
      <c r="D200" s="108"/>
      <c r="E200" s="108"/>
      <c r="F200" s="109"/>
      <c r="G200" s="109"/>
      <c r="H200" s="109"/>
      <c r="I200" s="109"/>
      <c r="J200" s="110"/>
      <c r="K200" s="109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</row>
    <row r="201" spans="2:34">
      <c r="B201" s="100"/>
      <c r="C201" s="107"/>
      <c r="D201" s="108"/>
      <c r="E201" s="108"/>
      <c r="F201" s="109"/>
      <c r="G201" s="109"/>
      <c r="H201" s="109"/>
      <c r="I201" s="109"/>
      <c r="J201" s="110"/>
      <c r="K201" s="109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</row>
    <row r="202" spans="2:34">
      <c r="B202" s="100"/>
      <c r="C202" s="107"/>
      <c r="D202" s="108"/>
      <c r="E202" s="108"/>
      <c r="F202" s="109"/>
      <c r="G202" s="109"/>
      <c r="H202" s="109"/>
      <c r="I202" s="109"/>
      <c r="J202" s="110"/>
      <c r="K202" s="109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</row>
    <row r="203" spans="2:34">
      <c r="B203" s="100"/>
      <c r="C203" s="107"/>
      <c r="D203" s="108"/>
      <c r="E203" s="108"/>
      <c r="F203" s="109"/>
      <c r="G203" s="109"/>
      <c r="H203" s="109"/>
      <c r="I203" s="109"/>
      <c r="J203" s="110"/>
      <c r="K203" s="109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</row>
    <row r="204" spans="2:34">
      <c r="B204" s="100"/>
      <c r="C204" s="107"/>
      <c r="D204" s="108"/>
      <c r="E204" s="108"/>
      <c r="F204" s="109"/>
      <c r="G204" s="109"/>
      <c r="H204" s="109"/>
      <c r="I204" s="109"/>
      <c r="J204" s="110"/>
      <c r="K204" s="109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</row>
    <row r="205" spans="2:34">
      <c r="B205" s="100"/>
      <c r="C205" s="107"/>
      <c r="D205" s="108"/>
      <c r="E205" s="108"/>
      <c r="F205" s="109"/>
      <c r="G205" s="109"/>
      <c r="H205" s="109"/>
      <c r="I205" s="109"/>
      <c r="J205" s="110"/>
      <c r="K205" s="109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</row>
    <row r="206" spans="2:34">
      <c r="B206" s="100"/>
      <c r="C206" s="107"/>
      <c r="D206" s="108"/>
      <c r="E206" s="108"/>
      <c r="F206" s="109"/>
      <c r="G206" s="109"/>
      <c r="H206" s="109"/>
      <c r="I206" s="109"/>
      <c r="J206" s="110"/>
      <c r="K206" s="109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</row>
    <row r="207" spans="2:34">
      <c r="B207" s="100"/>
      <c r="C207" s="107"/>
      <c r="D207" s="108"/>
      <c r="E207" s="108"/>
      <c r="F207" s="109"/>
      <c r="G207" s="109"/>
      <c r="H207" s="109"/>
      <c r="I207" s="109"/>
      <c r="J207" s="110"/>
      <c r="K207" s="109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  <c r="AE207" s="100"/>
      <c r="AF207" s="100"/>
      <c r="AG207" s="100"/>
      <c r="AH207" s="100"/>
    </row>
    <row r="208" spans="2:34">
      <c r="B208" s="100"/>
      <c r="C208" s="107"/>
      <c r="D208" s="108"/>
      <c r="E208" s="108"/>
      <c r="F208" s="109"/>
      <c r="G208" s="109"/>
      <c r="H208" s="109"/>
      <c r="I208" s="109"/>
      <c r="J208" s="110"/>
      <c r="K208" s="109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</row>
    <row r="209" spans="2:34">
      <c r="B209" s="100"/>
      <c r="C209" s="107"/>
      <c r="D209" s="108"/>
      <c r="E209" s="108"/>
      <c r="F209" s="109"/>
      <c r="G209" s="109"/>
      <c r="H209" s="109"/>
      <c r="I209" s="109"/>
      <c r="J209" s="110"/>
      <c r="K209" s="109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</row>
    <row r="210" spans="2:34">
      <c r="B210" s="100"/>
      <c r="C210" s="107"/>
      <c r="D210" s="108"/>
      <c r="E210" s="108"/>
      <c r="F210" s="109"/>
      <c r="G210" s="109"/>
      <c r="H210" s="109"/>
      <c r="I210" s="109"/>
      <c r="J210" s="110"/>
      <c r="K210" s="109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</row>
    <row r="211" spans="2:34">
      <c r="B211" s="100"/>
      <c r="C211" s="107"/>
      <c r="D211" s="108"/>
      <c r="E211" s="108"/>
      <c r="F211" s="109"/>
      <c r="G211" s="109"/>
      <c r="H211" s="109"/>
      <c r="I211" s="109"/>
      <c r="J211" s="110"/>
      <c r="K211" s="109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</row>
    <row r="212" spans="2:34">
      <c r="B212" s="100"/>
      <c r="C212" s="107"/>
      <c r="D212" s="108"/>
      <c r="E212" s="108"/>
      <c r="F212" s="109"/>
      <c r="G212" s="109"/>
      <c r="H212" s="109"/>
      <c r="I212" s="109"/>
      <c r="J212" s="110"/>
      <c r="K212" s="109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</row>
    <row r="213" spans="2:34">
      <c r="B213" s="100"/>
      <c r="C213" s="107"/>
      <c r="D213" s="108"/>
      <c r="E213" s="108"/>
      <c r="F213" s="109"/>
      <c r="G213" s="109"/>
      <c r="H213" s="109"/>
      <c r="I213" s="109"/>
      <c r="J213" s="110"/>
      <c r="K213" s="109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</row>
    <row r="214" spans="2:34">
      <c r="B214" s="100"/>
      <c r="C214" s="107"/>
      <c r="D214" s="108"/>
      <c r="E214" s="108"/>
      <c r="F214" s="109"/>
      <c r="G214" s="109"/>
      <c r="H214" s="109"/>
      <c r="I214" s="109"/>
      <c r="J214" s="110"/>
      <c r="K214" s="109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</row>
    <row r="215" spans="2:34">
      <c r="B215" s="100"/>
      <c r="C215" s="107"/>
      <c r="D215" s="108"/>
      <c r="E215" s="108"/>
      <c r="F215" s="109"/>
      <c r="G215" s="109"/>
      <c r="H215" s="109"/>
      <c r="I215" s="109"/>
      <c r="J215" s="110"/>
      <c r="K215" s="109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</row>
    <row r="216" spans="2:34">
      <c r="B216" s="100"/>
      <c r="C216" s="107"/>
      <c r="D216" s="108"/>
      <c r="E216" s="108"/>
      <c r="F216" s="109"/>
      <c r="G216" s="109"/>
      <c r="H216" s="109"/>
      <c r="I216" s="109"/>
      <c r="J216" s="110"/>
      <c r="K216" s="109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100"/>
      <c r="AG216" s="100"/>
      <c r="AH216" s="100"/>
    </row>
    <row r="217" spans="2:34">
      <c r="B217" s="100"/>
      <c r="C217" s="107"/>
      <c r="D217" s="108"/>
      <c r="E217" s="108"/>
      <c r="F217" s="109"/>
      <c r="G217" s="109"/>
      <c r="H217" s="109"/>
      <c r="I217" s="109"/>
      <c r="J217" s="110"/>
      <c r="K217" s="109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</row>
    <row r="218" spans="2:34">
      <c r="B218" s="100"/>
      <c r="C218" s="107"/>
      <c r="D218" s="108"/>
      <c r="E218" s="108"/>
      <c r="F218" s="109"/>
      <c r="G218" s="109"/>
      <c r="H218" s="109"/>
      <c r="I218" s="109"/>
      <c r="J218" s="110"/>
      <c r="K218" s="109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</row>
    <row r="219" spans="2:34">
      <c r="B219" s="100"/>
      <c r="C219" s="107"/>
      <c r="D219" s="108"/>
      <c r="E219" s="108"/>
      <c r="F219" s="109"/>
      <c r="G219" s="109"/>
      <c r="H219" s="109"/>
      <c r="I219" s="109"/>
      <c r="J219" s="110"/>
      <c r="K219" s="109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  <c r="AE219" s="100"/>
      <c r="AF219" s="100"/>
      <c r="AG219" s="100"/>
      <c r="AH219" s="100"/>
    </row>
    <row r="220" spans="2:34">
      <c r="B220" s="100"/>
      <c r="C220" s="107"/>
      <c r="D220" s="108"/>
      <c r="E220" s="108"/>
      <c r="F220" s="109"/>
      <c r="G220" s="109"/>
      <c r="H220" s="109"/>
      <c r="I220" s="109"/>
      <c r="J220" s="110"/>
      <c r="K220" s="109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100"/>
    </row>
    <row r="221" spans="2:34">
      <c r="B221" s="100"/>
      <c r="C221" s="107"/>
      <c r="D221" s="108"/>
      <c r="E221" s="108"/>
      <c r="F221" s="109"/>
      <c r="G221" s="109"/>
      <c r="H221" s="109"/>
      <c r="I221" s="109"/>
      <c r="J221" s="110"/>
      <c r="K221" s="109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</row>
    <row r="222" spans="2:34">
      <c r="B222" s="100"/>
      <c r="C222" s="107"/>
      <c r="D222" s="108"/>
      <c r="E222" s="108"/>
      <c r="F222" s="109"/>
      <c r="G222" s="109"/>
      <c r="H222" s="109"/>
      <c r="I222" s="109"/>
      <c r="J222" s="110"/>
      <c r="K222" s="109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100"/>
      <c r="AH222" s="100"/>
    </row>
    <row r="223" spans="2:34">
      <c r="B223" s="100"/>
      <c r="C223" s="107"/>
      <c r="D223" s="108"/>
      <c r="E223" s="108"/>
      <c r="F223" s="109"/>
      <c r="G223" s="109"/>
      <c r="H223" s="109"/>
      <c r="I223" s="109"/>
      <c r="J223" s="110"/>
      <c r="K223" s="109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</row>
    <row r="224" spans="2:34">
      <c r="B224" s="100"/>
      <c r="C224" s="107"/>
      <c r="D224" s="108"/>
      <c r="E224" s="108"/>
      <c r="F224" s="109"/>
      <c r="G224" s="109"/>
      <c r="H224" s="109"/>
      <c r="I224" s="109"/>
      <c r="J224" s="110"/>
      <c r="K224" s="109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</row>
    <row r="225" spans="2:34">
      <c r="B225" s="100"/>
      <c r="C225" s="107"/>
      <c r="D225" s="108"/>
      <c r="E225" s="108"/>
      <c r="F225" s="109"/>
      <c r="G225" s="109"/>
      <c r="H225" s="109"/>
      <c r="I225" s="109"/>
      <c r="J225" s="110"/>
      <c r="K225" s="109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</row>
    <row r="226" spans="2:34">
      <c r="B226" s="100"/>
      <c r="C226" s="107"/>
      <c r="D226" s="108"/>
      <c r="E226" s="108"/>
      <c r="F226" s="109"/>
      <c r="G226" s="109"/>
      <c r="H226" s="109"/>
      <c r="I226" s="109"/>
      <c r="J226" s="110"/>
      <c r="K226" s="109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</row>
    <row r="227" spans="2:34">
      <c r="B227" s="100"/>
      <c r="C227" s="107"/>
      <c r="D227" s="108"/>
      <c r="E227" s="108"/>
      <c r="F227" s="109"/>
      <c r="G227" s="109"/>
      <c r="H227" s="109"/>
      <c r="I227" s="109"/>
      <c r="J227" s="110"/>
      <c r="K227" s="109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</row>
    <row r="228" spans="2:34">
      <c r="B228" s="100"/>
      <c r="C228" s="107"/>
      <c r="D228" s="108"/>
      <c r="E228" s="108"/>
      <c r="F228" s="109"/>
      <c r="G228" s="109"/>
      <c r="H228" s="109"/>
      <c r="I228" s="109"/>
      <c r="J228" s="110"/>
      <c r="K228" s="109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</row>
    <row r="229" spans="2:34">
      <c r="B229" s="100"/>
      <c r="C229" s="107"/>
      <c r="D229" s="108"/>
      <c r="E229" s="108"/>
      <c r="F229" s="109"/>
      <c r="G229" s="109"/>
      <c r="H229" s="109"/>
      <c r="I229" s="109"/>
      <c r="J229" s="110"/>
      <c r="K229" s="109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</row>
    <row r="230" spans="2:34">
      <c r="B230" s="100"/>
      <c r="C230" s="107"/>
      <c r="D230" s="108"/>
      <c r="E230" s="108"/>
      <c r="F230" s="109"/>
      <c r="G230" s="109"/>
      <c r="H230" s="109"/>
      <c r="I230" s="109"/>
      <c r="J230" s="110"/>
      <c r="K230" s="109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</row>
    <row r="231" spans="2:34">
      <c r="B231" s="100"/>
      <c r="C231" s="107"/>
      <c r="D231" s="108"/>
      <c r="E231" s="108"/>
      <c r="F231" s="109"/>
      <c r="G231" s="109"/>
      <c r="H231" s="109"/>
      <c r="I231" s="109"/>
      <c r="J231" s="110"/>
      <c r="K231" s="109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  <c r="AE231" s="100"/>
      <c r="AF231" s="100"/>
      <c r="AG231" s="100"/>
      <c r="AH231" s="100"/>
    </row>
    <row r="232" spans="2:34">
      <c r="B232" s="100"/>
      <c r="C232" s="107"/>
      <c r="D232" s="108"/>
      <c r="E232" s="108"/>
      <c r="F232" s="109"/>
      <c r="G232" s="109"/>
      <c r="H232" s="109"/>
      <c r="I232" s="109"/>
      <c r="J232" s="110"/>
      <c r="K232" s="109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</row>
    <row r="233" spans="2:34">
      <c r="B233" s="100"/>
      <c r="C233" s="107"/>
      <c r="D233" s="108"/>
      <c r="E233" s="108"/>
      <c r="F233" s="109"/>
      <c r="G233" s="109"/>
      <c r="H233" s="109"/>
      <c r="I233" s="109"/>
      <c r="J233" s="110"/>
      <c r="K233" s="109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</row>
    <row r="234" spans="2:34">
      <c r="B234" s="100"/>
      <c r="C234" s="107"/>
      <c r="D234" s="108"/>
      <c r="E234" s="108"/>
      <c r="F234" s="109"/>
      <c r="G234" s="109"/>
      <c r="H234" s="109"/>
      <c r="I234" s="109"/>
      <c r="J234" s="110"/>
      <c r="K234" s="109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</row>
    <row r="235" spans="2:34">
      <c r="B235" s="100"/>
      <c r="C235" s="107"/>
      <c r="D235" s="108"/>
      <c r="E235" s="108"/>
      <c r="F235" s="109"/>
      <c r="G235" s="109"/>
      <c r="H235" s="109"/>
      <c r="I235" s="109"/>
      <c r="J235" s="110"/>
      <c r="K235" s="109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</row>
    <row r="236" spans="2:34">
      <c r="B236" s="100"/>
      <c r="C236" s="107"/>
      <c r="D236" s="108"/>
      <c r="E236" s="108"/>
      <c r="F236" s="109"/>
      <c r="G236" s="109"/>
      <c r="H236" s="109"/>
      <c r="I236" s="109"/>
      <c r="J236" s="110"/>
      <c r="K236" s="109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</row>
    <row r="237" spans="2:34">
      <c r="B237" s="100"/>
      <c r="C237" s="107"/>
      <c r="D237" s="108"/>
      <c r="E237" s="108"/>
      <c r="F237" s="109"/>
      <c r="G237" s="109"/>
      <c r="H237" s="109"/>
      <c r="I237" s="109"/>
      <c r="J237" s="110"/>
      <c r="K237" s="109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</row>
    <row r="238" spans="2:34">
      <c r="B238" s="100"/>
      <c r="C238" s="107"/>
      <c r="D238" s="108"/>
      <c r="E238" s="108"/>
      <c r="F238" s="109"/>
      <c r="G238" s="109"/>
      <c r="H238" s="109"/>
      <c r="I238" s="109"/>
      <c r="J238" s="110"/>
      <c r="K238" s="109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</row>
    <row r="239" spans="2:34">
      <c r="B239" s="100"/>
      <c r="C239" s="107"/>
      <c r="D239" s="108"/>
      <c r="E239" s="108"/>
      <c r="F239" s="109"/>
      <c r="G239" s="109"/>
      <c r="H239" s="109"/>
      <c r="I239" s="109"/>
      <c r="J239" s="110"/>
      <c r="K239" s="109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</row>
    <row r="240" spans="2:34">
      <c r="B240" s="100"/>
      <c r="C240" s="107"/>
      <c r="D240" s="108"/>
      <c r="E240" s="108"/>
      <c r="F240" s="109"/>
      <c r="G240" s="109"/>
      <c r="H240" s="109"/>
      <c r="I240" s="109"/>
      <c r="J240" s="110"/>
      <c r="K240" s="109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</row>
    <row r="241" spans="2:34">
      <c r="B241" s="100"/>
      <c r="C241" s="107"/>
      <c r="D241" s="108"/>
      <c r="E241" s="108"/>
      <c r="F241" s="109"/>
      <c r="G241" s="109"/>
      <c r="H241" s="109"/>
      <c r="I241" s="109"/>
      <c r="J241" s="110"/>
      <c r="K241" s="109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100"/>
      <c r="AG241" s="100"/>
      <c r="AH241" s="100"/>
    </row>
    <row r="242" spans="2:34">
      <c r="B242" s="100"/>
      <c r="C242" s="107"/>
      <c r="D242" s="108"/>
      <c r="E242" s="108"/>
      <c r="F242" s="109"/>
      <c r="G242" s="109"/>
      <c r="H242" s="109"/>
      <c r="I242" s="109"/>
      <c r="J242" s="110"/>
      <c r="K242" s="109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</row>
    <row r="243" spans="2:34">
      <c r="B243" s="100"/>
      <c r="C243" s="107"/>
      <c r="D243" s="108"/>
      <c r="E243" s="108"/>
      <c r="F243" s="109"/>
      <c r="G243" s="109"/>
      <c r="H243" s="109"/>
      <c r="I243" s="109"/>
      <c r="J243" s="110"/>
      <c r="K243" s="109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  <c r="AE243" s="100"/>
      <c r="AF243" s="100"/>
      <c r="AG243" s="100"/>
      <c r="AH243" s="100"/>
    </row>
    <row r="244" spans="2:34">
      <c r="B244" s="100"/>
      <c r="C244" s="107"/>
      <c r="D244" s="108"/>
      <c r="E244" s="108"/>
      <c r="F244" s="109"/>
      <c r="G244" s="109"/>
      <c r="H244" s="109"/>
      <c r="I244" s="109"/>
      <c r="J244" s="110"/>
      <c r="K244" s="109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  <c r="AE244" s="100"/>
      <c r="AF244" s="100"/>
      <c r="AG244" s="100"/>
      <c r="AH244" s="100"/>
    </row>
    <row r="245" spans="2:34">
      <c r="B245" s="100"/>
      <c r="C245" s="107"/>
      <c r="D245" s="108"/>
      <c r="E245" s="108"/>
      <c r="F245" s="109"/>
      <c r="G245" s="109"/>
      <c r="H245" s="109"/>
      <c r="I245" s="109"/>
      <c r="J245" s="110"/>
      <c r="K245" s="109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100"/>
      <c r="AG245" s="100"/>
      <c r="AH245" s="100"/>
    </row>
    <row r="246" spans="2:34">
      <c r="B246" s="100"/>
      <c r="C246" s="107"/>
      <c r="D246" s="108"/>
      <c r="E246" s="108"/>
      <c r="F246" s="109"/>
      <c r="G246" s="109"/>
      <c r="H246" s="109"/>
      <c r="I246" s="109"/>
      <c r="J246" s="110"/>
      <c r="K246" s="109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</row>
    <row r="247" spans="2:34">
      <c r="B247" s="100"/>
      <c r="C247" s="107"/>
      <c r="D247" s="108"/>
      <c r="E247" s="108"/>
      <c r="F247" s="109"/>
      <c r="G247" s="109"/>
      <c r="H247" s="109"/>
      <c r="I247" s="109"/>
      <c r="J247" s="110"/>
      <c r="K247" s="109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100"/>
      <c r="AG247" s="100"/>
      <c r="AH247" s="100"/>
    </row>
    <row r="248" spans="2:34">
      <c r="B248" s="100"/>
      <c r="C248" s="107"/>
      <c r="D248" s="108"/>
      <c r="E248" s="108"/>
      <c r="F248" s="109"/>
      <c r="G248" s="109"/>
      <c r="H248" s="109"/>
      <c r="I248" s="109"/>
      <c r="J248" s="110"/>
      <c r="K248" s="109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</row>
    <row r="249" spans="2:34">
      <c r="B249" s="100"/>
      <c r="C249" s="107"/>
      <c r="D249" s="108"/>
      <c r="E249" s="108"/>
      <c r="F249" s="109"/>
      <c r="G249" s="109"/>
      <c r="H249" s="109"/>
      <c r="I249" s="109"/>
      <c r="J249" s="110"/>
      <c r="K249" s="109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100"/>
      <c r="AF249" s="100"/>
      <c r="AG249" s="100"/>
      <c r="AH249" s="100"/>
    </row>
    <row r="250" spans="2:34">
      <c r="B250" s="100"/>
      <c r="C250" s="107"/>
      <c r="D250" s="108"/>
      <c r="E250" s="108"/>
      <c r="F250" s="109"/>
      <c r="G250" s="109"/>
      <c r="H250" s="109"/>
      <c r="I250" s="109"/>
      <c r="J250" s="110"/>
      <c r="K250" s="109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100"/>
      <c r="AG250" s="100"/>
      <c r="AH250" s="100"/>
    </row>
    <row r="251" spans="2:34">
      <c r="B251" s="100"/>
      <c r="C251" s="107"/>
      <c r="D251" s="108"/>
      <c r="E251" s="108"/>
      <c r="F251" s="109"/>
      <c r="G251" s="109"/>
      <c r="H251" s="109"/>
      <c r="I251" s="109"/>
      <c r="J251" s="110"/>
      <c r="K251" s="109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100"/>
      <c r="AG251" s="100"/>
      <c r="AH251" s="100"/>
    </row>
    <row r="252" spans="2:34">
      <c r="B252" s="100"/>
      <c r="C252" s="107"/>
      <c r="D252" s="108"/>
      <c r="E252" s="108"/>
      <c r="F252" s="109"/>
      <c r="G252" s="109"/>
      <c r="H252" s="109"/>
      <c r="I252" s="109"/>
      <c r="J252" s="110"/>
      <c r="K252" s="109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</row>
    <row r="253" spans="2:34">
      <c r="B253" s="100"/>
      <c r="C253" s="107"/>
      <c r="D253" s="108"/>
      <c r="E253" s="108"/>
      <c r="F253" s="109"/>
      <c r="G253" s="109"/>
      <c r="H253" s="109"/>
      <c r="I253" s="109"/>
      <c r="J253" s="110"/>
      <c r="K253" s="109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100"/>
    </row>
    <row r="254" spans="2:34">
      <c r="B254" s="100"/>
      <c r="C254" s="107"/>
      <c r="D254" s="108"/>
      <c r="E254" s="108"/>
      <c r="F254" s="109"/>
      <c r="G254" s="109"/>
      <c r="H254" s="109"/>
      <c r="I254" s="109"/>
      <c r="J254" s="110"/>
      <c r="K254" s="109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</row>
    <row r="255" spans="2:34">
      <c r="B255" s="100"/>
      <c r="C255" s="107"/>
      <c r="D255" s="108"/>
      <c r="E255" s="108"/>
      <c r="F255" s="109"/>
      <c r="G255" s="109"/>
      <c r="H255" s="109"/>
      <c r="I255" s="109"/>
      <c r="J255" s="110"/>
      <c r="K255" s="109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</row>
    <row r="256" spans="2:34">
      <c r="B256" s="100"/>
      <c r="C256" s="107"/>
      <c r="D256" s="108"/>
      <c r="E256" s="108"/>
      <c r="F256" s="109"/>
      <c r="G256" s="109"/>
      <c r="H256" s="109"/>
      <c r="I256" s="109"/>
      <c r="J256" s="110"/>
      <c r="K256" s="109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</row>
    <row r="257" spans="2:34">
      <c r="B257" s="100"/>
      <c r="C257" s="107"/>
      <c r="D257" s="108"/>
      <c r="E257" s="108"/>
      <c r="F257" s="109"/>
      <c r="G257" s="109"/>
      <c r="H257" s="109"/>
      <c r="I257" s="109"/>
      <c r="J257" s="110"/>
      <c r="K257" s="109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</row>
    <row r="258" spans="2:34">
      <c r="B258" s="100"/>
      <c r="C258" s="107"/>
      <c r="D258" s="108"/>
      <c r="E258" s="108"/>
      <c r="F258" s="109"/>
      <c r="G258" s="109"/>
      <c r="H258" s="109"/>
      <c r="I258" s="109"/>
      <c r="J258" s="110"/>
      <c r="K258" s="109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</row>
    <row r="259" spans="2:34">
      <c r="B259" s="100"/>
      <c r="C259" s="107"/>
      <c r="D259" s="108"/>
      <c r="E259" s="108"/>
      <c r="F259" s="109"/>
      <c r="G259" s="109"/>
      <c r="H259" s="109"/>
      <c r="I259" s="109"/>
      <c r="J259" s="110"/>
      <c r="K259" s="109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</row>
    <row r="260" spans="2:34">
      <c r="B260" s="100"/>
      <c r="C260" s="107"/>
      <c r="D260" s="108"/>
      <c r="E260" s="108"/>
      <c r="F260" s="109"/>
      <c r="G260" s="109"/>
      <c r="H260" s="109"/>
      <c r="I260" s="109"/>
      <c r="J260" s="110"/>
      <c r="K260" s="109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</row>
    <row r="261" spans="2:34">
      <c r="B261" s="100"/>
      <c r="C261" s="107"/>
      <c r="D261" s="108"/>
      <c r="E261" s="108"/>
      <c r="F261" s="109"/>
      <c r="G261" s="109"/>
      <c r="H261" s="109"/>
      <c r="I261" s="109"/>
      <c r="J261" s="110"/>
      <c r="K261" s="109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</row>
    <row r="262" spans="2:34">
      <c r="B262" s="100"/>
      <c r="C262" s="107"/>
      <c r="D262" s="108"/>
      <c r="E262" s="108"/>
      <c r="F262" s="109"/>
      <c r="G262" s="109"/>
      <c r="H262" s="109"/>
      <c r="I262" s="109"/>
      <c r="J262" s="110"/>
      <c r="K262" s="109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</row>
    <row r="263" spans="2:34">
      <c r="B263" s="100"/>
      <c r="C263" s="107"/>
      <c r="D263" s="108"/>
      <c r="E263" s="108"/>
      <c r="F263" s="109"/>
      <c r="G263" s="109"/>
      <c r="H263" s="109"/>
      <c r="I263" s="109"/>
      <c r="J263" s="110"/>
      <c r="K263" s="109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  <c r="AE263" s="100"/>
      <c r="AF263" s="100"/>
      <c r="AG263" s="100"/>
      <c r="AH263" s="100"/>
    </row>
    <row r="264" spans="2:34">
      <c r="B264" s="100"/>
      <c r="C264" s="107"/>
      <c r="D264" s="108"/>
      <c r="E264" s="108"/>
      <c r="F264" s="109"/>
      <c r="G264" s="109"/>
      <c r="H264" s="109"/>
      <c r="I264" s="109"/>
      <c r="J264" s="110"/>
      <c r="K264" s="109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</row>
    <row r="265" spans="2:34">
      <c r="B265" s="100"/>
      <c r="C265" s="107"/>
      <c r="D265" s="108"/>
      <c r="E265" s="108"/>
      <c r="F265" s="109"/>
      <c r="G265" s="109"/>
      <c r="H265" s="109"/>
      <c r="I265" s="109"/>
      <c r="J265" s="110"/>
      <c r="K265" s="109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</row>
    <row r="266" spans="2:34">
      <c r="B266" s="100"/>
      <c r="C266" s="107"/>
      <c r="D266" s="108"/>
      <c r="E266" s="108"/>
      <c r="F266" s="109"/>
      <c r="G266" s="109"/>
      <c r="H266" s="109"/>
      <c r="I266" s="109"/>
      <c r="J266" s="110"/>
      <c r="K266" s="109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</row>
    <row r="267" spans="2:34">
      <c r="B267" s="100"/>
      <c r="C267" s="107"/>
      <c r="D267" s="108"/>
      <c r="E267" s="108"/>
      <c r="F267" s="109"/>
      <c r="G267" s="109"/>
      <c r="H267" s="109"/>
      <c r="I267" s="109"/>
      <c r="J267" s="110"/>
      <c r="K267" s="109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</row>
    <row r="268" spans="2:34">
      <c r="B268" s="100"/>
      <c r="C268" s="107"/>
      <c r="D268" s="108"/>
      <c r="E268" s="108"/>
      <c r="F268" s="109"/>
      <c r="G268" s="109"/>
      <c r="H268" s="109"/>
      <c r="I268" s="109"/>
      <c r="J268" s="110"/>
      <c r="K268" s="109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</row>
    <row r="269" spans="2:34">
      <c r="B269" s="100"/>
      <c r="C269" s="107"/>
      <c r="D269" s="108"/>
      <c r="E269" s="108"/>
      <c r="F269" s="109"/>
      <c r="G269" s="109"/>
      <c r="H269" s="109"/>
      <c r="I269" s="109"/>
      <c r="J269" s="110"/>
      <c r="K269" s="109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</row>
    <row r="270" spans="2:34">
      <c r="B270" s="100"/>
      <c r="C270" s="107"/>
      <c r="D270" s="108"/>
      <c r="E270" s="108"/>
      <c r="F270" s="109"/>
      <c r="G270" s="109"/>
      <c r="H270" s="109"/>
      <c r="I270" s="109"/>
      <c r="J270" s="110"/>
      <c r="K270" s="109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</row>
    <row r="271" spans="2:34">
      <c r="B271" s="100"/>
      <c r="C271" s="107"/>
      <c r="D271" s="108"/>
      <c r="E271" s="108"/>
      <c r="F271" s="109"/>
      <c r="G271" s="109"/>
      <c r="H271" s="109"/>
      <c r="I271" s="109"/>
      <c r="J271" s="110"/>
      <c r="K271" s="109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</row>
    <row r="272" spans="2:34">
      <c r="B272" s="100"/>
      <c r="C272" s="107"/>
      <c r="D272" s="108"/>
      <c r="E272" s="108"/>
      <c r="F272" s="109"/>
      <c r="G272" s="109"/>
      <c r="H272" s="109"/>
      <c r="I272" s="109"/>
      <c r="J272" s="110"/>
      <c r="K272" s="109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</row>
    <row r="273" spans="2:34">
      <c r="B273" s="100"/>
      <c r="C273" s="107"/>
      <c r="D273" s="108"/>
      <c r="E273" s="108"/>
      <c r="F273" s="109"/>
      <c r="G273" s="109"/>
      <c r="H273" s="109"/>
      <c r="I273" s="109"/>
      <c r="J273" s="110"/>
      <c r="K273" s="109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100"/>
      <c r="AG273" s="100"/>
      <c r="AH273" s="100"/>
    </row>
    <row r="274" spans="2:34">
      <c r="B274" s="100"/>
      <c r="C274" s="107"/>
      <c r="D274" s="108"/>
      <c r="E274" s="108"/>
      <c r="F274" s="109"/>
      <c r="G274" s="109"/>
      <c r="H274" s="109"/>
      <c r="I274" s="109"/>
      <c r="J274" s="110"/>
      <c r="K274" s="109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</row>
    <row r="275" spans="2:34">
      <c r="B275" s="100"/>
      <c r="C275" s="107"/>
      <c r="D275" s="108"/>
      <c r="E275" s="108"/>
      <c r="F275" s="109"/>
      <c r="G275" s="109"/>
      <c r="H275" s="109"/>
      <c r="I275" s="109"/>
      <c r="J275" s="110"/>
      <c r="K275" s="109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100"/>
      <c r="AG275" s="100"/>
      <c r="AH275" s="100"/>
    </row>
    <row r="276" spans="2:34">
      <c r="B276" s="100"/>
      <c r="C276" s="107"/>
      <c r="D276" s="108"/>
      <c r="E276" s="108"/>
      <c r="F276" s="109"/>
      <c r="G276" s="109"/>
      <c r="H276" s="109"/>
      <c r="I276" s="109"/>
      <c r="J276" s="110"/>
      <c r="K276" s="109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  <c r="AE276" s="100"/>
      <c r="AF276" s="100"/>
      <c r="AG276" s="100"/>
      <c r="AH276" s="100"/>
    </row>
    <row r="277" spans="2:34">
      <c r="B277" s="100"/>
      <c r="C277" s="107"/>
      <c r="D277" s="108"/>
      <c r="E277" s="108"/>
      <c r="F277" s="109"/>
      <c r="G277" s="109"/>
      <c r="H277" s="109"/>
      <c r="I277" s="109"/>
      <c r="J277" s="110"/>
      <c r="K277" s="109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</row>
    <row r="278" spans="2:34">
      <c r="B278" s="100"/>
      <c r="C278" s="107"/>
      <c r="D278" s="108"/>
      <c r="E278" s="108"/>
      <c r="F278" s="109"/>
      <c r="G278" s="109"/>
      <c r="H278" s="109"/>
      <c r="I278" s="109"/>
      <c r="J278" s="110"/>
      <c r="K278" s="109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</row>
    <row r="279" spans="2:34">
      <c r="B279" s="100"/>
      <c r="C279" s="107"/>
      <c r="D279" s="108"/>
      <c r="E279" s="108"/>
      <c r="F279" s="109"/>
      <c r="G279" s="109"/>
      <c r="H279" s="109"/>
      <c r="I279" s="109"/>
      <c r="J279" s="110"/>
      <c r="K279" s="109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00"/>
    </row>
    <row r="280" spans="2:34">
      <c r="B280" s="100"/>
      <c r="C280" s="107"/>
      <c r="D280" s="108"/>
      <c r="E280" s="108"/>
      <c r="F280" s="109"/>
      <c r="G280" s="109"/>
      <c r="H280" s="109"/>
      <c r="I280" s="109"/>
      <c r="J280" s="110"/>
      <c r="K280" s="109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</row>
    <row r="281" spans="2:34">
      <c r="B281" s="100"/>
      <c r="C281" s="107"/>
      <c r="D281" s="108"/>
      <c r="E281" s="108"/>
      <c r="F281" s="109"/>
      <c r="G281" s="109"/>
      <c r="H281" s="109"/>
      <c r="I281" s="109"/>
      <c r="J281" s="110"/>
      <c r="K281" s="109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</row>
    <row r="282" spans="2:34">
      <c r="B282" s="100"/>
      <c r="C282" s="107"/>
      <c r="D282" s="108"/>
      <c r="E282" s="108"/>
      <c r="F282" s="109"/>
      <c r="G282" s="109"/>
      <c r="H282" s="109"/>
      <c r="I282" s="109"/>
      <c r="J282" s="110"/>
      <c r="K282" s="109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</row>
    <row r="283" spans="2:34">
      <c r="B283" s="100"/>
      <c r="C283" s="107"/>
      <c r="D283" s="108"/>
      <c r="E283" s="108"/>
      <c r="F283" s="109"/>
      <c r="G283" s="109"/>
      <c r="H283" s="109"/>
      <c r="I283" s="109"/>
      <c r="J283" s="110"/>
      <c r="K283" s="109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</row>
    <row r="284" spans="2:34">
      <c r="B284" s="100"/>
      <c r="C284" s="107"/>
      <c r="D284" s="108"/>
      <c r="E284" s="108"/>
      <c r="F284" s="109"/>
      <c r="G284" s="109"/>
      <c r="H284" s="109"/>
      <c r="I284" s="109"/>
      <c r="J284" s="110"/>
      <c r="K284" s="109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</row>
    <row r="285" spans="2:34">
      <c r="B285" s="100"/>
      <c r="C285" s="107"/>
      <c r="D285" s="108"/>
      <c r="E285" s="108"/>
      <c r="F285" s="109"/>
      <c r="G285" s="109"/>
      <c r="H285" s="109"/>
      <c r="I285" s="109"/>
      <c r="J285" s="110"/>
      <c r="K285" s="109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</row>
    <row r="286" spans="2:34">
      <c r="B286" s="100"/>
      <c r="C286" s="107"/>
      <c r="D286" s="108"/>
      <c r="E286" s="108"/>
      <c r="F286" s="109"/>
      <c r="G286" s="109"/>
      <c r="H286" s="109"/>
      <c r="I286" s="109"/>
      <c r="J286" s="110"/>
      <c r="K286" s="109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</row>
    <row r="287" spans="2:34">
      <c r="B287" s="100"/>
      <c r="C287" s="107"/>
      <c r="D287" s="108"/>
      <c r="E287" s="108"/>
      <c r="F287" s="109"/>
      <c r="G287" s="109"/>
      <c r="H287" s="109"/>
      <c r="I287" s="109"/>
      <c r="J287" s="110"/>
      <c r="K287" s="109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</row>
    <row r="288" spans="2:34">
      <c r="B288" s="100"/>
      <c r="C288" s="107"/>
      <c r="D288" s="108"/>
      <c r="E288" s="108"/>
      <c r="F288" s="109"/>
      <c r="G288" s="109"/>
      <c r="H288" s="109"/>
      <c r="I288" s="109"/>
      <c r="J288" s="110"/>
      <c r="K288" s="109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</row>
    <row r="289" spans="2:34">
      <c r="B289" s="100"/>
      <c r="C289" s="107"/>
      <c r="D289" s="108"/>
      <c r="E289" s="108"/>
      <c r="F289" s="109"/>
      <c r="G289" s="109"/>
      <c r="H289" s="109"/>
      <c r="I289" s="109"/>
      <c r="J289" s="110"/>
      <c r="K289" s="109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100"/>
    </row>
    <row r="290" spans="2:34">
      <c r="B290" s="100"/>
      <c r="C290" s="107"/>
      <c r="D290" s="108"/>
      <c r="E290" s="108"/>
      <c r="F290" s="109"/>
      <c r="G290" s="109"/>
      <c r="H290" s="109"/>
      <c r="I290" s="109"/>
      <c r="J290" s="110"/>
      <c r="K290" s="109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</row>
    <row r="291" spans="2:34">
      <c r="B291" s="100"/>
      <c r="C291" s="107"/>
      <c r="D291" s="108"/>
      <c r="E291" s="108"/>
      <c r="F291" s="109"/>
      <c r="G291" s="109"/>
      <c r="H291" s="109"/>
      <c r="I291" s="109"/>
      <c r="J291" s="110"/>
      <c r="K291" s="109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</row>
    <row r="292" spans="2:34">
      <c r="B292" s="100"/>
      <c r="C292" s="107"/>
      <c r="D292" s="108"/>
      <c r="E292" s="108"/>
      <c r="F292" s="109"/>
      <c r="G292" s="109"/>
      <c r="H292" s="109"/>
      <c r="I292" s="109"/>
      <c r="J292" s="110"/>
      <c r="K292" s="109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</row>
    <row r="293" spans="2:34">
      <c r="B293" s="100"/>
      <c r="C293" s="107"/>
      <c r="D293" s="108"/>
      <c r="E293" s="108"/>
      <c r="F293" s="109"/>
      <c r="G293" s="109"/>
      <c r="H293" s="109"/>
      <c r="I293" s="109"/>
      <c r="J293" s="110"/>
      <c r="K293" s="109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</row>
    <row r="294" spans="2:34">
      <c r="B294" s="100"/>
      <c r="C294" s="107"/>
      <c r="D294" s="108"/>
      <c r="E294" s="108"/>
      <c r="F294" s="109"/>
      <c r="G294" s="109"/>
      <c r="H294" s="109"/>
      <c r="I294" s="109"/>
      <c r="J294" s="110"/>
      <c r="K294" s="109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</row>
    <row r="295" spans="2:34">
      <c r="B295" s="100"/>
      <c r="C295" s="107"/>
      <c r="D295" s="108"/>
      <c r="E295" s="108"/>
      <c r="F295" s="109"/>
      <c r="G295" s="109"/>
      <c r="H295" s="109"/>
      <c r="I295" s="109"/>
      <c r="J295" s="110"/>
      <c r="K295" s="109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</row>
    <row r="296" spans="2:34">
      <c r="B296" s="100"/>
      <c r="C296" s="107"/>
      <c r="D296" s="108"/>
      <c r="E296" s="108"/>
      <c r="F296" s="109"/>
      <c r="G296" s="109"/>
      <c r="H296" s="109"/>
      <c r="I296" s="109"/>
      <c r="J296" s="110"/>
      <c r="K296" s="109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</row>
    <row r="297" spans="2:34">
      <c r="B297" s="100"/>
      <c r="C297" s="107"/>
      <c r="D297" s="108"/>
      <c r="E297" s="108"/>
      <c r="F297" s="109"/>
      <c r="G297" s="109"/>
      <c r="H297" s="109"/>
      <c r="I297" s="109"/>
      <c r="J297" s="110"/>
      <c r="K297" s="109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</row>
    <row r="298" spans="2:34">
      <c r="B298" s="100"/>
      <c r="C298" s="107"/>
      <c r="D298" s="108"/>
      <c r="E298" s="108"/>
      <c r="F298" s="109"/>
      <c r="G298" s="109"/>
      <c r="H298" s="109"/>
      <c r="I298" s="109"/>
      <c r="J298" s="110"/>
      <c r="K298" s="109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</row>
    <row r="299" spans="2:34">
      <c r="B299" s="100"/>
      <c r="C299" s="107"/>
      <c r="D299" s="108"/>
      <c r="E299" s="108"/>
      <c r="F299" s="109"/>
      <c r="G299" s="109"/>
      <c r="H299" s="109"/>
      <c r="I299" s="109"/>
      <c r="J299" s="110"/>
      <c r="K299" s="109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100"/>
    </row>
    <row r="300" spans="2:34">
      <c r="B300" s="100"/>
      <c r="C300" s="107"/>
      <c r="D300" s="108"/>
      <c r="E300" s="108"/>
      <c r="F300" s="109"/>
      <c r="G300" s="109"/>
      <c r="H300" s="109"/>
      <c r="I300" s="109"/>
      <c r="J300" s="110"/>
      <c r="K300" s="109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</row>
    <row r="301" spans="2:34">
      <c r="B301" s="100"/>
      <c r="C301" s="107"/>
      <c r="D301" s="108"/>
      <c r="E301" s="108"/>
      <c r="F301" s="109"/>
      <c r="G301" s="109"/>
      <c r="H301" s="109"/>
      <c r="I301" s="109"/>
      <c r="J301" s="110"/>
      <c r="K301" s="109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100"/>
    </row>
    <row r="302" spans="2:34">
      <c r="B302" s="100"/>
      <c r="C302" s="107"/>
      <c r="D302" s="108"/>
      <c r="E302" s="108"/>
      <c r="F302" s="109"/>
      <c r="G302" s="109"/>
      <c r="H302" s="109"/>
      <c r="I302" s="109"/>
      <c r="J302" s="110"/>
      <c r="K302" s="109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  <c r="AE302" s="100"/>
      <c r="AF302" s="100"/>
      <c r="AG302" s="100"/>
      <c r="AH302" s="100"/>
    </row>
    <row r="303" spans="2:34">
      <c r="B303" s="100"/>
      <c r="C303" s="107"/>
      <c r="D303" s="108"/>
      <c r="E303" s="108"/>
      <c r="F303" s="109"/>
      <c r="G303" s="109"/>
      <c r="H303" s="109"/>
      <c r="I303" s="109"/>
      <c r="J303" s="110"/>
      <c r="K303" s="109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100"/>
    </row>
    <row r="304" spans="2:34">
      <c r="B304" s="100"/>
      <c r="C304" s="107"/>
      <c r="D304" s="108"/>
      <c r="E304" s="108"/>
      <c r="F304" s="109"/>
      <c r="G304" s="109"/>
      <c r="H304" s="109"/>
      <c r="I304" s="109"/>
      <c r="J304" s="110"/>
      <c r="K304" s="109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</row>
    <row r="305" spans="2:34">
      <c r="B305" s="100"/>
      <c r="C305" s="107"/>
      <c r="D305" s="108"/>
      <c r="E305" s="108"/>
      <c r="F305" s="109"/>
      <c r="G305" s="109"/>
      <c r="H305" s="109"/>
      <c r="I305" s="109"/>
      <c r="J305" s="110"/>
      <c r="K305" s="109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</row>
    <row r="306" spans="2:34">
      <c r="B306" s="100"/>
      <c r="C306" s="107"/>
      <c r="D306" s="108"/>
      <c r="E306" s="108"/>
      <c r="F306" s="109"/>
      <c r="G306" s="109"/>
      <c r="H306" s="109"/>
      <c r="I306" s="109"/>
      <c r="J306" s="110"/>
      <c r="K306" s="109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</row>
    <row r="307" spans="2:34">
      <c r="B307" s="100"/>
      <c r="C307" s="107"/>
      <c r="D307" s="108"/>
      <c r="E307" s="108"/>
      <c r="F307" s="109"/>
      <c r="G307" s="109"/>
      <c r="H307" s="109"/>
      <c r="I307" s="109"/>
      <c r="J307" s="110"/>
      <c r="K307" s="109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</row>
    <row r="308" spans="2:34">
      <c r="B308" s="100"/>
      <c r="C308" s="107"/>
      <c r="D308" s="108"/>
      <c r="E308" s="108"/>
      <c r="F308" s="109"/>
      <c r="G308" s="109"/>
      <c r="H308" s="109"/>
      <c r="I308" s="109"/>
      <c r="J308" s="110"/>
      <c r="K308" s="109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</row>
    <row r="309" spans="2:34">
      <c r="B309" s="100"/>
      <c r="C309" s="107"/>
      <c r="D309" s="108"/>
      <c r="E309" s="108"/>
      <c r="F309" s="109"/>
      <c r="G309" s="109"/>
      <c r="H309" s="109"/>
      <c r="I309" s="109"/>
      <c r="J309" s="110"/>
      <c r="K309" s="109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</row>
    <row r="310" spans="2:34">
      <c r="B310" s="100"/>
      <c r="C310" s="107"/>
      <c r="D310" s="108"/>
      <c r="E310" s="108"/>
      <c r="F310" s="109"/>
      <c r="G310" s="109"/>
      <c r="H310" s="109"/>
      <c r="I310" s="109"/>
      <c r="J310" s="110"/>
      <c r="K310" s="109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</row>
    <row r="311" spans="2:34">
      <c r="B311" s="100"/>
      <c r="C311" s="107"/>
      <c r="D311" s="108"/>
      <c r="E311" s="108"/>
      <c r="F311" s="109"/>
      <c r="G311" s="109"/>
      <c r="H311" s="109"/>
      <c r="I311" s="109"/>
      <c r="J311" s="110"/>
      <c r="K311" s="109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</row>
    <row r="312" spans="2:34">
      <c r="B312" s="100"/>
      <c r="C312" s="107"/>
      <c r="D312" s="108"/>
      <c r="E312" s="108"/>
      <c r="F312" s="109"/>
      <c r="G312" s="109"/>
      <c r="H312" s="109"/>
      <c r="I312" s="109"/>
      <c r="J312" s="110"/>
      <c r="K312" s="109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</row>
    <row r="313" spans="2:34">
      <c r="B313" s="100"/>
      <c r="C313" s="107"/>
      <c r="D313" s="108"/>
      <c r="E313" s="108"/>
      <c r="F313" s="109"/>
      <c r="G313" s="109"/>
      <c r="H313" s="109"/>
      <c r="I313" s="109"/>
      <c r="J313" s="110"/>
      <c r="K313" s="109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</row>
    <row r="314" spans="2:34">
      <c r="B314" s="100"/>
      <c r="C314" s="107"/>
      <c r="D314" s="108"/>
      <c r="E314" s="108"/>
      <c r="F314" s="109"/>
      <c r="G314" s="109"/>
      <c r="H314" s="109"/>
      <c r="I314" s="109"/>
      <c r="J314" s="110"/>
      <c r="K314" s="109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</row>
    <row r="315" spans="2:34">
      <c r="B315" s="100"/>
      <c r="C315" s="107"/>
      <c r="D315" s="108"/>
      <c r="E315" s="108"/>
      <c r="F315" s="109"/>
      <c r="G315" s="109"/>
      <c r="H315" s="109"/>
      <c r="I315" s="109"/>
      <c r="J315" s="110"/>
      <c r="K315" s="109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100"/>
    </row>
    <row r="316" spans="2:34">
      <c r="B316" s="100"/>
      <c r="C316" s="107"/>
      <c r="D316" s="108"/>
      <c r="E316" s="108"/>
      <c r="F316" s="109"/>
      <c r="G316" s="109"/>
      <c r="H316" s="109"/>
      <c r="I316" s="109"/>
      <c r="J316" s="110"/>
      <c r="K316" s="109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</row>
    <row r="317" spans="2:34">
      <c r="B317" s="100"/>
      <c r="C317" s="107"/>
      <c r="D317" s="108"/>
      <c r="E317" s="108"/>
      <c r="F317" s="109"/>
      <c r="G317" s="109"/>
      <c r="H317" s="109"/>
      <c r="I317" s="109"/>
      <c r="J317" s="110"/>
      <c r="K317" s="109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</row>
    <row r="318" spans="2:34">
      <c r="B318" s="100"/>
      <c r="C318" s="107"/>
      <c r="D318" s="108"/>
      <c r="E318" s="108"/>
      <c r="F318" s="109"/>
      <c r="G318" s="109"/>
      <c r="H318" s="109"/>
      <c r="I318" s="109"/>
      <c r="J318" s="110"/>
      <c r="K318" s="109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</row>
    <row r="319" spans="2:34">
      <c r="B319" s="100"/>
      <c r="C319" s="107"/>
      <c r="D319" s="108"/>
      <c r="E319" s="108"/>
      <c r="F319" s="109"/>
      <c r="G319" s="109"/>
      <c r="H319" s="109"/>
      <c r="I319" s="109"/>
      <c r="J319" s="110"/>
      <c r="K319" s="109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</row>
    <row r="320" spans="2:34">
      <c r="B320" s="100"/>
      <c r="C320" s="107"/>
      <c r="D320" s="108"/>
      <c r="E320" s="108"/>
      <c r="F320" s="109"/>
      <c r="G320" s="109"/>
      <c r="H320" s="109"/>
      <c r="I320" s="109"/>
      <c r="J320" s="110"/>
      <c r="K320" s="109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</row>
    <row r="321" spans="2:34">
      <c r="B321" s="100"/>
      <c r="C321" s="107"/>
      <c r="D321" s="108"/>
      <c r="E321" s="108"/>
      <c r="F321" s="109"/>
      <c r="G321" s="109"/>
      <c r="H321" s="109"/>
      <c r="I321" s="109"/>
      <c r="J321" s="110"/>
      <c r="K321" s="109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</row>
    <row r="322" spans="2:34">
      <c r="B322" s="100"/>
      <c r="C322" s="107"/>
      <c r="D322" s="108"/>
      <c r="E322" s="108"/>
      <c r="F322" s="109"/>
      <c r="G322" s="109"/>
      <c r="H322" s="109"/>
      <c r="I322" s="109"/>
      <c r="J322" s="110"/>
      <c r="K322" s="109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</row>
    <row r="323" spans="2:34">
      <c r="B323" s="100"/>
      <c r="C323" s="107"/>
      <c r="D323" s="108"/>
      <c r="E323" s="108"/>
      <c r="F323" s="109"/>
      <c r="G323" s="109"/>
      <c r="H323" s="109"/>
      <c r="I323" s="109"/>
      <c r="J323" s="110"/>
      <c r="K323" s="109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</row>
    <row r="324" spans="2:34">
      <c r="B324" s="100"/>
      <c r="C324" s="107"/>
      <c r="D324" s="108"/>
      <c r="E324" s="108"/>
      <c r="F324" s="109"/>
      <c r="G324" s="109"/>
      <c r="H324" s="109"/>
      <c r="I324" s="109"/>
      <c r="J324" s="110"/>
      <c r="K324" s="109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</row>
    <row r="325" spans="2:34">
      <c r="B325" s="100"/>
      <c r="C325" s="107"/>
      <c r="D325" s="108"/>
      <c r="E325" s="108"/>
      <c r="F325" s="109"/>
      <c r="G325" s="109"/>
      <c r="H325" s="109"/>
      <c r="I325" s="109"/>
      <c r="J325" s="110"/>
      <c r="K325" s="109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100"/>
      <c r="AG325" s="100"/>
      <c r="AH325" s="100"/>
    </row>
    <row r="326" spans="2:34">
      <c r="B326" s="100"/>
      <c r="C326" s="107"/>
      <c r="D326" s="108"/>
      <c r="E326" s="108"/>
      <c r="F326" s="109"/>
      <c r="G326" s="109"/>
      <c r="H326" s="109"/>
      <c r="I326" s="109"/>
      <c r="J326" s="110"/>
      <c r="K326" s="109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</row>
    <row r="327" spans="2:34">
      <c r="B327" s="100"/>
      <c r="C327" s="107"/>
      <c r="D327" s="108"/>
      <c r="E327" s="108"/>
      <c r="F327" s="109"/>
      <c r="G327" s="109"/>
      <c r="H327" s="109"/>
      <c r="I327" s="109"/>
      <c r="J327" s="110"/>
      <c r="K327" s="109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100"/>
      <c r="AG327" s="100"/>
      <c r="AH327" s="100"/>
    </row>
    <row r="328" spans="2:34">
      <c r="B328" s="100"/>
      <c r="C328" s="107"/>
      <c r="D328" s="108"/>
      <c r="E328" s="108"/>
      <c r="F328" s="109"/>
      <c r="G328" s="109"/>
      <c r="H328" s="109"/>
      <c r="I328" s="109"/>
      <c r="J328" s="110"/>
      <c r="K328" s="109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100"/>
      <c r="AG328" s="100"/>
      <c r="AH328" s="100"/>
    </row>
    <row r="329" spans="2:34">
      <c r="B329" s="100"/>
      <c r="C329" s="107"/>
      <c r="D329" s="108"/>
      <c r="E329" s="108"/>
      <c r="F329" s="109"/>
      <c r="G329" s="109"/>
      <c r="H329" s="109"/>
      <c r="I329" s="109"/>
      <c r="J329" s="110"/>
      <c r="K329" s="109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100"/>
    </row>
    <row r="330" spans="2:34">
      <c r="B330" s="100"/>
      <c r="C330" s="107"/>
      <c r="D330" s="108"/>
      <c r="E330" s="108"/>
      <c r="F330" s="109"/>
      <c r="G330" s="109"/>
      <c r="H330" s="109"/>
      <c r="I330" s="109"/>
      <c r="J330" s="110"/>
      <c r="K330" s="109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</row>
    <row r="331" spans="2:34">
      <c r="B331" s="100"/>
      <c r="C331" s="107"/>
      <c r="D331" s="108"/>
      <c r="E331" s="108"/>
      <c r="F331" s="109"/>
      <c r="G331" s="109"/>
      <c r="H331" s="109"/>
      <c r="I331" s="109"/>
      <c r="J331" s="110"/>
      <c r="K331" s="109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100"/>
    </row>
    <row r="332" spans="2:34">
      <c r="B332" s="100"/>
      <c r="C332" s="107"/>
      <c r="D332" s="108"/>
      <c r="E332" s="108"/>
      <c r="F332" s="109"/>
      <c r="G332" s="109"/>
      <c r="H332" s="109"/>
      <c r="I332" s="109"/>
      <c r="J332" s="110"/>
      <c r="K332" s="109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</row>
    <row r="333" spans="2:34">
      <c r="B333" s="100"/>
      <c r="C333" s="107"/>
      <c r="D333" s="108"/>
      <c r="E333" s="108"/>
      <c r="F333" s="109"/>
      <c r="G333" s="109"/>
      <c r="H333" s="109"/>
      <c r="I333" s="109"/>
      <c r="J333" s="110"/>
      <c r="K333" s="109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</row>
    <row r="334" spans="2:34">
      <c r="B334" s="100"/>
      <c r="C334" s="107"/>
      <c r="D334" s="108"/>
      <c r="E334" s="108"/>
      <c r="F334" s="109"/>
      <c r="G334" s="109"/>
      <c r="H334" s="109"/>
      <c r="I334" s="109"/>
      <c r="J334" s="110"/>
      <c r="K334" s="109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</row>
    <row r="335" spans="2:34">
      <c r="B335" s="100"/>
      <c r="C335" s="107"/>
      <c r="D335" s="108"/>
      <c r="E335" s="108"/>
      <c r="F335" s="109"/>
      <c r="G335" s="109"/>
      <c r="H335" s="109"/>
      <c r="I335" s="109"/>
      <c r="J335" s="110"/>
      <c r="K335" s="109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</row>
    <row r="336" spans="2:34">
      <c r="B336" s="100"/>
      <c r="C336" s="107"/>
      <c r="D336" s="108"/>
      <c r="E336" s="108"/>
      <c r="F336" s="109"/>
      <c r="G336" s="109"/>
      <c r="H336" s="109"/>
      <c r="I336" s="109"/>
      <c r="J336" s="110"/>
      <c r="K336" s="109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</row>
    <row r="337" spans="2:34">
      <c r="B337" s="100"/>
      <c r="C337" s="107"/>
      <c r="D337" s="108"/>
      <c r="E337" s="108"/>
      <c r="F337" s="109"/>
      <c r="G337" s="109"/>
      <c r="H337" s="109"/>
      <c r="I337" s="109"/>
      <c r="J337" s="110"/>
      <c r="K337" s="109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</row>
    <row r="338" spans="2:34">
      <c r="B338" s="100"/>
      <c r="C338" s="107"/>
      <c r="D338" s="108"/>
      <c r="E338" s="108"/>
      <c r="F338" s="109"/>
      <c r="G338" s="109"/>
      <c r="H338" s="109"/>
      <c r="I338" s="109"/>
      <c r="J338" s="110"/>
      <c r="K338" s="109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</row>
    <row r="339" spans="2:34">
      <c r="B339" s="100"/>
      <c r="C339" s="107"/>
      <c r="D339" s="108"/>
      <c r="E339" s="108"/>
      <c r="F339" s="109"/>
      <c r="G339" s="109"/>
      <c r="H339" s="109"/>
      <c r="I339" s="109"/>
      <c r="J339" s="110"/>
      <c r="K339" s="109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</row>
    <row r="340" spans="2:34">
      <c r="B340" s="100"/>
      <c r="C340" s="107"/>
      <c r="D340" s="108"/>
      <c r="E340" s="108"/>
      <c r="F340" s="109"/>
      <c r="G340" s="109"/>
      <c r="H340" s="109"/>
      <c r="I340" s="109"/>
      <c r="J340" s="110"/>
      <c r="K340" s="109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</row>
    <row r="341" spans="2:34">
      <c r="B341" s="100"/>
      <c r="C341" s="107"/>
      <c r="D341" s="108"/>
      <c r="E341" s="108"/>
      <c r="F341" s="109"/>
      <c r="G341" s="109"/>
      <c r="H341" s="109"/>
      <c r="I341" s="109"/>
      <c r="J341" s="110"/>
      <c r="K341" s="109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100"/>
    </row>
    <row r="342" spans="2:34">
      <c r="B342" s="100"/>
      <c r="C342" s="107"/>
      <c r="D342" s="108"/>
      <c r="E342" s="108"/>
      <c r="F342" s="109"/>
      <c r="G342" s="109"/>
      <c r="H342" s="109"/>
      <c r="I342" s="109"/>
      <c r="J342" s="110"/>
      <c r="K342" s="109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</row>
    <row r="343" spans="2:34">
      <c r="B343" s="100"/>
      <c r="C343" s="107"/>
      <c r="D343" s="108"/>
      <c r="E343" s="108"/>
      <c r="F343" s="109"/>
      <c r="G343" s="109"/>
      <c r="H343" s="109"/>
      <c r="I343" s="109"/>
      <c r="J343" s="110"/>
      <c r="K343" s="109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</row>
    <row r="344" spans="2:34">
      <c r="B344" s="100"/>
      <c r="C344" s="107"/>
      <c r="D344" s="108"/>
      <c r="E344" s="108"/>
      <c r="F344" s="109"/>
      <c r="G344" s="109"/>
      <c r="H344" s="109"/>
      <c r="I344" s="109"/>
      <c r="J344" s="110"/>
      <c r="K344" s="109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</row>
    <row r="345" spans="2:34">
      <c r="B345" s="100"/>
      <c r="C345" s="107"/>
      <c r="D345" s="108"/>
      <c r="E345" s="108"/>
      <c r="F345" s="109"/>
      <c r="G345" s="109"/>
      <c r="H345" s="109"/>
      <c r="I345" s="109"/>
      <c r="J345" s="110"/>
      <c r="K345" s="109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</row>
    <row r="346" spans="2:34">
      <c r="B346" s="100"/>
      <c r="C346" s="107"/>
      <c r="D346" s="108"/>
      <c r="E346" s="108"/>
      <c r="F346" s="109"/>
      <c r="G346" s="109"/>
      <c r="H346" s="109"/>
      <c r="I346" s="109"/>
      <c r="J346" s="110"/>
      <c r="K346" s="109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</row>
    <row r="347" spans="2:34">
      <c r="B347" s="100"/>
      <c r="C347" s="107"/>
      <c r="D347" s="108"/>
      <c r="E347" s="108"/>
      <c r="F347" s="109"/>
      <c r="G347" s="109"/>
      <c r="H347" s="109"/>
      <c r="I347" s="109"/>
      <c r="J347" s="110"/>
      <c r="K347" s="109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</row>
    <row r="348" spans="2:34">
      <c r="B348" s="100"/>
      <c r="C348" s="107"/>
      <c r="D348" s="108"/>
      <c r="E348" s="108"/>
      <c r="F348" s="109"/>
      <c r="G348" s="109"/>
      <c r="H348" s="109"/>
      <c r="I348" s="109"/>
      <c r="J348" s="110"/>
      <c r="K348" s="109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</row>
    <row r="349" spans="2:34">
      <c r="B349" s="100"/>
      <c r="C349" s="107"/>
      <c r="D349" s="108"/>
      <c r="E349" s="108"/>
      <c r="F349" s="109"/>
      <c r="G349" s="109"/>
      <c r="H349" s="109"/>
      <c r="I349" s="109"/>
      <c r="J349" s="110"/>
      <c r="K349" s="109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</row>
    <row r="350" spans="2:34">
      <c r="B350" s="100"/>
      <c r="C350" s="107"/>
      <c r="D350" s="108"/>
      <c r="E350" s="108"/>
      <c r="F350" s="109"/>
      <c r="G350" s="109"/>
      <c r="H350" s="109"/>
      <c r="I350" s="109"/>
      <c r="J350" s="110"/>
      <c r="K350" s="109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</row>
    <row r="351" spans="2:34">
      <c r="B351" s="100"/>
      <c r="C351" s="107"/>
      <c r="D351" s="108"/>
      <c r="E351" s="108"/>
      <c r="F351" s="109"/>
      <c r="G351" s="109"/>
      <c r="H351" s="109"/>
      <c r="I351" s="109"/>
      <c r="J351" s="110"/>
      <c r="K351" s="109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</row>
    <row r="352" spans="2:34">
      <c r="B352" s="100"/>
      <c r="C352" s="107"/>
      <c r="D352" s="108"/>
      <c r="E352" s="108"/>
      <c r="F352" s="109"/>
      <c r="G352" s="109"/>
      <c r="H352" s="109"/>
      <c r="I352" s="109"/>
      <c r="J352" s="110"/>
      <c r="K352" s="109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</row>
    <row r="353" spans="2:34">
      <c r="B353" s="100"/>
      <c r="C353" s="107"/>
      <c r="D353" s="108"/>
      <c r="E353" s="108"/>
      <c r="F353" s="109"/>
      <c r="G353" s="109"/>
      <c r="H353" s="109"/>
      <c r="I353" s="109"/>
      <c r="J353" s="110"/>
      <c r="K353" s="109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100"/>
    </row>
    <row r="354" spans="2:34">
      <c r="B354" s="100"/>
      <c r="C354" s="107"/>
      <c r="D354" s="108"/>
      <c r="E354" s="108"/>
      <c r="F354" s="109"/>
      <c r="G354" s="109"/>
      <c r="H354" s="109"/>
      <c r="I354" s="109"/>
      <c r="J354" s="110"/>
      <c r="K354" s="109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</row>
    <row r="355" spans="2:34">
      <c r="B355" s="100"/>
      <c r="C355" s="107"/>
      <c r="D355" s="108"/>
      <c r="E355" s="108"/>
      <c r="F355" s="109"/>
      <c r="G355" s="109"/>
      <c r="H355" s="109"/>
      <c r="I355" s="109"/>
      <c r="J355" s="110"/>
      <c r="K355" s="109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</row>
    <row r="356" spans="2:34">
      <c r="B356" s="100"/>
      <c r="C356" s="107"/>
      <c r="D356" s="108"/>
      <c r="E356" s="108"/>
      <c r="F356" s="109"/>
      <c r="G356" s="109"/>
      <c r="H356" s="109"/>
      <c r="I356" s="109"/>
      <c r="J356" s="110"/>
      <c r="K356" s="109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</row>
    <row r="357" spans="2:34">
      <c r="B357" s="100"/>
      <c r="C357" s="107"/>
      <c r="D357" s="108"/>
      <c r="E357" s="108"/>
      <c r="F357" s="109"/>
      <c r="G357" s="109"/>
      <c r="H357" s="109"/>
      <c r="I357" s="109"/>
      <c r="J357" s="110"/>
      <c r="K357" s="109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</row>
    <row r="358" spans="2:34">
      <c r="B358" s="100"/>
      <c r="C358" s="107"/>
      <c r="D358" s="108"/>
      <c r="E358" s="108"/>
      <c r="F358" s="109"/>
      <c r="G358" s="109"/>
      <c r="H358" s="109"/>
      <c r="I358" s="109"/>
      <c r="J358" s="110"/>
      <c r="K358" s="109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</row>
    <row r="359" spans="2:34">
      <c r="B359" s="100"/>
      <c r="C359" s="107"/>
      <c r="D359" s="108"/>
      <c r="E359" s="108"/>
      <c r="F359" s="109"/>
      <c r="G359" s="109"/>
      <c r="H359" s="109"/>
      <c r="I359" s="109"/>
      <c r="J359" s="110"/>
      <c r="K359" s="109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</row>
    <row r="360" spans="2:34">
      <c r="B360" s="100"/>
      <c r="C360" s="107"/>
      <c r="D360" s="108"/>
      <c r="E360" s="108"/>
      <c r="F360" s="109"/>
      <c r="G360" s="109"/>
      <c r="H360" s="109"/>
      <c r="I360" s="109"/>
      <c r="J360" s="110"/>
      <c r="K360" s="109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</row>
    <row r="361" spans="2:34">
      <c r="B361" s="100"/>
      <c r="C361" s="107"/>
      <c r="D361" s="108"/>
      <c r="E361" s="108"/>
      <c r="F361" s="109"/>
      <c r="G361" s="109"/>
      <c r="H361" s="109"/>
      <c r="I361" s="109"/>
      <c r="J361" s="110"/>
      <c r="K361" s="109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</row>
    <row r="362" spans="2:34">
      <c r="B362" s="100"/>
      <c r="C362" s="107"/>
      <c r="D362" s="108"/>
      <c r="E362" s="108"/>
      <c r="F362" s="109"/>
      <c r="G362" s="109"/>
      <c r="H362" s="109"/>
      <c r="I362" s="109"/>
      <c r="J362" s="110"/>
      <c r="K362" s="109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</row>
    <row r="363" spans="2:34">
      <c r="B363" s="100"/>
      <c r="C363" s="107"/>
      <c r="D363" s="108"/>
      <c r="E363" s="108"/>
      <c r="F363" s="109"/>
      <c r="G363" s="109"/>
      <c r="H363" s="109"/>
      <c r="I363" s="109"/>
      <c r="J363" s="110"/>
      <c r="K363" s="109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</row>
    <row r="364" spans="2:34">
      <c r="B364" s="100"/>
      <c r="C364" s="107"/>
      <c r="D364" s="108"/>
      <c r="E364" s="108"/>
      <c r="F364" s="109"/>
      <c r="G364" s="109"/>
      <c r="H364" s="109"/>
      <c r="I364" s="109"/>
      <c r="J364" s="110"/>
      <c r="K364" s="109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</row>
    <row r="365" spans="2:34">
      <c r="B365" s="100"/>
      <c r="C365" s="107"/>
      <c r="D365" s="108"/>
      <c r="E365" s="108"/>
      <c r="F365" s="109"/>
      <c r="G365" s="109"/>
      <c r="H365" s="109"/>
      <c r="I365" s="109"/>
      <c r="J365" s="110"/>
      <c r="K365" s="109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</row>
    <row r="366" spans="2:34">
      <c r="B366" s="100"/>
      <c r="C366" s="107"/>
      <c r="D366" s="108"/>
      <c r="E366" s="108"/>
      <c r="F366" s="109"/>
      <c r="G366" s="109"/>
      <c r="H366" s="109"/>
      <c r="I366" s="109"/>
      <c r="J366" s="110"/>
      <c r="K366" s="109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</row>
    <row r="367" spans="2:34">
      <c r="B367" s="100"/>
      <c r="C367" s="107"/>
      <c r="D367" s="108"/>
      <c r="E367" s="108"/>
      <c r="F367" s="109"/>
      <c r="G367" s="109"/>
      <c r="H367" s="109"/>
      <c r="I367" s="109"/>
      <c r="J367" s="110"/>
      <c r="K367" s="109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  <c r="AE367" s="100"/>
      <c r="AF367" s="100"/>
      <c r="AG367" s="100"/>
      <c r="AH367" s="100"/>
    </row>
    <row r="368" spans="2:34">
      <c r="B368" s="100"/>
      <c r="C368" s="107"/>
      <c r="D368" s="108"/>
      <c r="E368" s="108"/>
      <c r="F368" s="109"/>
      <c r="G368" s="109"/>
      <c r="H368" s="109"/>
      <c r="I368" s="109"/>
      <c r="J368" s="110"/>
      <c r="K368" s="109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</row>
    <row r="369" spans="2:34">
      <c r="B369" s="100"/>
      <c r="C369" s="107"/>
      <c r="D369" s="108"/>
      <c r="E369" s="108"/>
      <c r="F369" s="109"/>
      <c r="G369" s="109"/>
      <c r="H369" s="109"/>
      <c r="I369" s="109"/>
      <c r="J369" s="110"/>
      <c r="K369" s="109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</row>
    <row r="370" spans="2:34">
      <c r="B370" s="100"/>
      <c r="C370" s="107"/>
      <c r="D370" s="108"/>
      <c r="E370" s="108"/>
      <c r="F370" s="109"/>
      <c r="G370" s="109"/>
      <c r="H370" s="109"/>
      <c r="I370" s="109"/>
      <c r="J370" s="110"/>
      <c r="K370" s="109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</row>
    <row r="371" spans="2:34">
      <c r="B371" s="100"/>
      <c r="C371" s="107"/>
      <c r="D371" s="108"/>
      <c r="E371" s="108"/>
      <c r="F371" s="109"/>
      <c r="G371" s="109"/>
      <c r="H371" s="109"/>
      <c r="I371" s="109"/>
      <c r="J371" s="110"/>
      <c r="K371" s="109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</row>
    <row r="372" spans="2:34">
      <c r="B372" s="100"/>
      <c r="C372" s="107"/>
      <c r="D372" s="108"/>
      <c r="E372" s="108"/>
      <c r="F372" s="109"/>
      <c r="G372" s="109"/>
      <c r="H372" s="109"/>
      <c r="I372" s="109"/>
      <c r="J372" s="110"/>
      <c r="K372" s="109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</row>
    <row r="373" spans="2:34">
      <c r="B373" s="100"/>
      <c r="C373" s="107"/>
      <c r="D373" s="108"/>
      <c r="E373" s="108"/>
      <c r="F373" s="109"/>
      <c r="G373" s="109"/>
      <c r="H373" s="109"/>
      <c r="I373" s="109"/>
      <c r="J373" s="110"/>
      <c r="K373" s="109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</row>
    <row r="374" spans="2:34">
      <c r="B374" s="100"/>
      <c r="C374" s="107"/>
      <c r="D374" s="108"/>
      <c r="E374" s="108"/>
      <c r="F374" s="109"/>
      <c r="G374" s="109"/>
      <c r="H374" s="109"/>
      <c r="I374" s="109"/>
      <c r="J374" s="110"/>
      <c r="K374" s="109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</row>
    <row r="375" spans="2:34">
      <c r="B375" s="100"/>
      <c r="C375" s="107"/>
      <c r="D375" s="108"/>
      <c r="E375" s="108"/>
      <c r="F375" s="109"/>
      <c r="G375" s="109"/>
      <c r="H375" s="109"/>
      <c r="I375" s="109"/>
      <c r="J375" s="110"/>
      <c r="K375" s="109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</row>
    <row r="376" spans="2:34">
      <c r="B376" s="100"/>
      <c r="C376" s="107"/>
      <c r="D376" s="108"/>
      <c r="E376" s="108"/>
      <c r="F376" s="109"/>
      <c r="G376" s="109"/>
      <c r="H376" s="109"/>
      <c r="I376" s="109"/>
      <c r="J376" s="110"/>
      <c r="K376" s="109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</row>
    <row r="377" spans="2:34">
      <c r="B377" s="100"/>
      <c r="C377" s="107"/>
      <c r="D377" s="108"/>
      <c r="E377" s="108"/>
      <c r="F377" s="109"/>
      <c r="G377" s="109"/>
      <c r="H377" s="109"/>
      <c r="I377" s="109"/>
      <c r="J377" s="110"/>
      <c r="K377" s="109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  <c r="AE377" s="100"/>
      <c r="AF377" s="100"/>
      <c r="AG377" s="100"/>
      <c r="AH377" s="100"/>
    </row>
    <row r="378" spans="2:34">
      <c r="B378" s="100"/>
      <c r="C378" s="107"/>
      <c r="D378" s="108"/>
      <c r="E378" s="108"/>
      <c r="F378" s="109"/>
      <c r="G378" s="109"/>
      <c r="H378" s="109"/>
      <c r="I378" s="109"/>
      <c r="J378" s="110"/>
      <c r="K378" s="109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</row>
    <row r="379" spans="2:34">
      <c r="B379" s="100"/>
      <c r="C379" s="107"/>
      <c r="D379" s="108"/>
      <c r="E379" s="108"/>
      <c r="F379" s="109"/>
      <c r="G379" s="109"/>
      <c r="H379" s="109"/>
      <c r="I379" s="109"/>
      <c r="J379" s="110"/>
      <c r="K379" s="109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100"/>
      <c r="AG379" s="100"/>
      <c r="AH379" s="100"/>
    </row>
    <row r="380" spans="2:34">
      <c r="B380" s="100"/>
      <c r="C380" s="107"/>
      <c r="D380" s="108"/>
      <c r="E380" s="108"/>
      <c r="F380" s="109"/>
      <c r="G380" s="109"/>
      <c r="H380" s="109"/>
      <c r="I380" s="109"/>
      <c r="J380" s="110"/>
      <c r="K380" s="109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  <c r="AE380" s="100"/>
      <c r="AF380" s="100"/>
      <c r="AG380" s="100"/>
      <c r="AH380" s="100"/>
    </row>
    <row r="381" spans="2:34">
      <c r="B381" s="100"/>
      <c r="C381" s="107"/>
      <c r="D381" s="108"/>
      <c r="E381" s="108"/>
      <c r="F381" s="109"/>
      <c r="G381" s="109"/>
      <c r="H381" s="109"/>
      <c r="I381" s="109"/>
      <c r="J381" s="110"/>
      <c r="K381" s="109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  <c r="AE381" s="100"/>
      <c r="AF381" s="100"/>
      <c r="AG381" s="100"/>
      <c r="AH381" s="100"/>
    </row>
    <row r="382" spans="2:34">
      <c r="B382" s="100"/>
      <c r="C382" s="107"/>
      <c r="D382" s="108"/>
      <c r="E382" s="108"/>
      <c r="F382" s="109"/>
      <c r="G382" s="109"/>
      <c r="H382" s="109"/>
      <c r="I382" s="109"/>
      <c r="J382" s="110"/>
      <c r="K382" s="109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</row>
    <row r="383" spans="2:34">
      <c r="B383" s="100"/>
      <c r="C383" s="107"/>
      <c r="D383" s="108"/>
      <c r="E383" s="108"/>
      <c r="F383" s="109"/>
      <c r="G383" s="109"/>
      <c r="H383" s="109"/>
      <c r="I383" s="109"/>
      <c r="J383" s="110"/>
      <c r="K383" s="109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  <c r="AE383" s="100"/>
      <c r="AF383" s="100"/>
      <c r="AG383" s="100"/>
      <c r="AH383" s="100"/>
    </row>
    <row r="384" spans="2:34">
      <c r="B384" s="100"/>
      <c r="C384" s="107"/>
      <c r="D384" s="108"/>
      <c r="E384" s="108"/>
      <c r="F384" s="109"/>
      <c r="G384" s="109"/>
      <c r="H384" s="109"/>
      <c r="I384" s="109"/>
      <c r="J384" s="110"/>
      <c r="K384" s="109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</row>
    <row r="385" spans="2:34">
      <c r="B385" s="100"/>
      <c r="C385" s="107"/>
      <c r="D385" s="108"/>
      <c r="E385" s="108"/>
      <c r="F385" s="109"/>
      <c r="G385" s="109"/>
      <c r="H385" s="109"/>
      <c r="I385" s="109"/>
      <c r="J385" s="110"/>
      <c r="K385" s="109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</row>
    <row r="386" spans="2:34">
      <c r="B386" s="100"/>
      <c r="C386" s="107"/>
      <c r="D386" s="108"/>
      <c r="E386" s="108"/>
      <c r="F386" s="109"/>
      <c r="G386" s="109"/>
      <c r="H386" s="109"/>
      <c r="I386" s="109"/>
      <c r="J386" s="110"/>
      <c r="K386" s="109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</row>
    <row r="387" spans="2:34">
      <c r="B387" s="100"/>
      <c r="C387" s="107"/>
      <c r="D387" s="108"/>
      <c r="E387" s="108"/>
      <c r="F387" s="109"/>
      <c r="G387" s="109"/>
      <c r="H387" s="109"/>
      <c r="I387" s="109"/>
      <c r="J387" s="110"/>
      <c r="K387" s="109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</row>
    <row r="388" spans="2:34">
      <c r="B388" s="100"/>
      <c r="C388" s="107"/>
      <c r="D388" s="108"/>
      <c r="E388" s="108"/>
      <c r="F388" s="109"/>
      <c r="G388" s="109"/>
      <c r="H388" s="109"/>
      <c r="I388" s="109"/>
      <c r="J388" s="110"/>
      <c r="K388" s="109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</row>
    <row r="389" spans="2:34">
      <c r="B389" s="100"/>
      <c r="C389" s="107"/>
      <c r="D389" s="108"/>
      <c r="E389" s="108"/>
      <c r="F389" s="109"/>
      <c r="G389" s="109"/>
      <c r="H389" s="109"/>
      <c r="I389" s="109"/>
      <c r="J389" s="110"/>
      <c r="K389" s="109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</row>
    <row r="390" spans="2:34">
      <c r="B390" s="100"/>
      <c r="C390" s="107"/>
      <c r="D390" s="108"/>
      <c r="E390" s="108"/>
      <c r="F390" s="109"/>
      <c r="G390" s="109"/>
      <c r="H390" s="109"/>
      <c r="I390" s="109"/>
      <c r="J390" s="110"/>
      <c r="K390" s="109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</row>
    <row r="391" spans="2:34">
      <c r="B391" s="100"/>
      <c r="C391" s="107"/>
      <c r="D391" s="108"/>
      <c r="E391" s="108"/>
      <c r="F391" s="109"/>
      <c r="G391" s="109"/>
      <c r="H391" s="109"/>
      <c r="I391" s="109"/>
      <c r="J391" s="110"/>
      <c r="K391" s="109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</row>
    <row r="392" spans="2:34">
      <c r="B392" s="100"/>
      <c r="C392" s="107"/>
      <c r="D392" s="108"/>
      <c r="E392" s="108"/>
      <c r="F392" s="109"/>
      <c r="G392" s="109"/>
      <c r="H392" s="109"/>
      <c r="I392" s="109"/>
      <c r="J392" s="110"/>
      <c r="K392" s="109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</row>
    <row r="393" spans="2:34">
      <c r="B393" s="100"/>
      <c r="C393" s="107"/>
      <c r="D393" s="108"/>
      <c r="E393" s="108"/>
      <c r="F393" s="109"/>
      <c r="G393" s="109"/>
      <c r="H393" s="109"/>
      <c r="I393" s="109"/>
      <c r="J393" s="110"/>
      <c r="K393" s="109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  <c r="AE393" s="100"/>
      <c r="AF393" s="100"/>
      <c r="AG393" s="100"/>
      <c r="AH393" s="100"/>
    </row>
    <row r="394" spans="2:34">
      <c r="B394" s="100"/>
      <c r="C394" s="107"/>
      <c r="D394" s="108"/>
      <c r="E394" s="108"/>
      <c r="F394" s="109"/>
      <c r="G394" s="109"/>
      <c r="H394" s="109"/>
      <c r="I394" s="109"/>
      <c r="J394" s="110"/>
      <c r="K394" s="109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</row>
    <row r="395" spans="2:34">
      <c r="B395" s="100"/>
      <c r="C395" s="107"/>
      <c r="D395" s="108"/>
      <c r="E395" s="108"/>
      <c r="F395" s="109"/>
      <c r="G395" s="109"/>
      <c r="H395" s="109"/>
      <c r="I395" s="109"/>
      <c r="J395" s="110"/>
      <c r="K395" s="109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</row>
    <row r="396" spans="2:34">
      <c r="B396" s="100"/>
      <c r="C396" s="107"/>
      <c r="D396" s="108"/>
      <c r="E396" s="108"/>
      <c r="F396" s="109"/>
      <c r="G396" s="109"/>
      <c r="H396" s="109"/>
      <c r="I396" s="109"/>
      <c r="J396" s="110"/>
      <c r="K396" s="109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</row>
    <row r="397" spans="2:34">
      <c r="B397" s="8"/>
      <c r="C397" s="9"/>
      <c r="D397" s="10"/>
      <c r="E397" s="10"/>
      <c r="F397" s="12"/>
      <c r="G397" s="12"/>
      <c r="H397" s="12"/>
      <c r="I397" s="12"/>
      <c r="J397" s="13"/>
      <c r="K397" s="12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2:34">
      <c r="B398" s="8"/>
      <c r="C398" s="9"/>
      <c r="D398" s="10"/>
      <c r="E398" s="10"/>
      <c r="F398" s="12"/>
      <c r="G398" s="12"/>
      <c r="H398" s="12"/>
      <c r="I398" s="12"/>
      <c r="J398" s="13"/>
      <c r="K398" s="12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2:34">
      <c r="B399" s="8"/>
      <c r="C399" s="9"/>
      <c r="D399" s="10"/>
      <c r="E399" s="10"/>
      <c r="F399" s="12"/>
      <c r="G399" s="12"/>
      <c r="H399" s="12"/>
      <c r="I399" s="12"/>
      <c r="J399" s="13"/>
      <c r="K399" s="12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2:34">
      <c r="B400" s="8"/>
      <c r="C400" s="9"/>
      <c r="D400" s="10"/>
      <c r="E400" s="10"/>
      <c r="F400" s="12"/>
      <c r="G400" s="12"/>
      <c r="H400" s="12"/>
      <c r="I400" s="12"/>
      <c r="J400" s="13"/>
      <c r="K400" s="12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2:26">
      <c r="B401" s="8"/>
      <c r="C401" s="9"/>
      <c r="D401" s="10"/>
      <c r="E401" s="10"/>
      <c r="F401" s="12"/>
      <c r="G401" s="12"/>
      <c r="H401" s="12"/>
      <c r="I401" s="12"/>
      <c r="J401" s="13"/>
      <c r="K401" s="12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2:26">
      <c r="B402" s="8"/>
      <c r="C402" s="9"/>
      <c r="D402" s="10"/>
      <c r="E402" s="10"/>
      <c r="F402" s="12"/>
      <c r="G402" s="12"/>
      <c r="H402" s="12"/>
      <c r="I402" s="12"/>
      <c r="J402" s="13"/>
      <c r="K402" s="12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2:26">
      <c r="B403" s="8"/>
      <c r="C403" s="9"/>
      <c r="D403" s="10"/>
      <c r="E403" s="10"/>
      <c r="F403" s="12"/>
      <c r="G403" s="12"/>
      <c r="H403" s="12"/>
      <c r="I403" s="12"/>
      <c r="J403" s="13"/>
      <c r="K403" s="12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2:26">
      <c r="B404" s="8"/>
      <c r="C404" s="9"/>
      <c r="D404" s="10"/>
      <c r="E404" s="10"/>
      <c r="F404" s="12"/>
      <c r="G404" s="12"/>
      <c r="H404" s="12"/>
      <c r="I404" s="12"/>
      <c r="J404" s="13"/>
      <c r="K404" s="12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2:26">
      <c r="B405" s="8"/>
      <c r="C405" s="9"/>
      <c r="D405" s="10"/>
      <c r="E405" s="10"/>
      <c r="F405" s="12"/>
      <c r="G405" s="12"/>
      <c r="H405" s="12"/>
      <c r="I405" s="12"/>
      <c r="J405" s="13"/>
      <c r="K405" s="12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2:26">
      <c r="B406" s="8"/>
      <c r="C406" s="9"/>
      <c r="D406" s="10"/>
      <c r="E406" s="10"/>
      <c r="F406" s="12"/>
      <c r="G406" s="12"/>
      <c r="H406" s="12"/>
      <c r="I406" s="12"/>
      <c r="J406" s="13"/>
      <c r="K406" s="12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2:26">
      <c r="B407" s="8"/>
      <c r="C407" s="9"/>
      <c r="D407" s="10"/>
      <c r="E407" s="10"/>
      <c r="F407" s="12"/>
      <c r="G407" s="12"/>
      <c r="H407" s="12"/>
      <c r="I407" s="12"/>
      <c r="J407" s="13"/>
      <c r="K407" s="12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2:26">
      <c r="B408" s="8"/>
      <c r="C408" s="9"/>
      <c r="D408" s="10"/>
      <c r="E408" s="10"/>
      <c r="F408" s="12"/>
      <c r="G408" s="12"/>
      <c r="H408" s="12"/>
      <c r="I408" s="12"/>
      <c r="J408" s="13"/>
      <c r="K408" s="12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2:26">
      <c r="B409" s="8"/>
      <c r="C409" s="9"/>
      <c r="D409" s="10"/>
      <c r="E409" s="10"/>
      <c r="F409" s="12"/>
      <c r="G409" s="12"/>
      <c r="H409" s="12"/>
      <c r="I409" s="12"/>
      <c r="J409" s="13"/>
      <c r="K409" s="12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2:26">
      <c r="B410" s="8"/>
      <c r="C410" s="9"/>
      <c r="D410" s="10"/>
      <c r="E410" s="10"/>
      <c r="F410" s="12"/>
      <c r="G410" s="12"/>
      <c r="H410" s="12"/>
      <c r="I410" s="12"/>
      <c r="J410" s="13"/>
      <c r="K410" s="12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2:26">
      <c r="B411" s="8"/>
      <c r="C411" s="9"/>
      <c r="D411" s="10"/>
      <c r="E411" s="10"/>
      <c r="F411" s="12"/>
      <c r="G411" s="12"/>
      <c r="H411" s="12"/>
      <c r="I411" s="12"/>
      <c r="J411" s="13"/>
      <c r="K411" s="12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2:26">
      <c r="B412" s="8"/>
      <c r="C412" s="9"/>
      <c r="D412" s="10"/>
      <c r="E412" s="10"/>
      <c r="F412" s="12"/>
      <c r="G412" s="12"/>
      <c r="H412" s="12"/>
      <c r="I412" s="12"/>
      <c r="J412" s="13"/>
      <c r="K412" s="12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2:26">
      <c r="B413" s="8"/>
      <c r="C413" s="9"/>
      <c r="D413" s="10"/>
      <c r="E413" s="10"/>
      <c r="F413" s="12"/>
      <c r="G413" s="12"/>
      <c r="H413" s="12"/>
      <c r="I413" s="12"/>
      <c r="J413" s="13"/>
      <c r="K413" s="12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2:26">
      <c r="B414" s="8"/>
      <c r="C414" s="9"/>
      <c r="D414" s="10"/>
      <c r="E414" s="10"/>
      <c r="F414" s="12"/>
      <c r="G414" s="12"/>
      <c r="H414" s="12"/>
      <c r="I414" s="12"/>
      <c r="J414" s="13"/>
      <c r="K414" s="12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2:26">
      <c r="B415" s="8"/>
      <c r="C415" s="9"/>
      <c r="D415" s="10"/>
      <c r="E415" s="10"/>
      <c r="F415" s="12"/>
      <c r="G415" s="12"/>
      <c r="H415" s="12"/>
      <c r="I415" s="12"/>
      <c r="J415" s="13"/>
      <c r="K415" s="12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2:26">
      <c r="B416" s="8"/>
      <c r="C416" s="9"/>
      <c r="D416" s="10"/>
      <c r="E416" s="10"/>
      <c r="F416" s="12"/>
      <c r="G416" s="12"/>
      <c r="H416" s="12"/>
      <c r="I416" s="12"/>
      <c r="J416" s="13"/>
      <c r="K416" s="12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2:26">
      <c r="B417" s="8"/>
      <c r="C417" s="9"/>
      <c r="D417" s="10"/>
      <c r="E417" s="10"/>
      <c r="F417" s="12"/>
      <c r="G417" s="12"/>
      <c r="H417" s="12"/>
      <c r="I417" s="12"/>
      <c r="J417" s="13"/>
      <c r="K417" s="12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2:26">
      <c r="B418" s="8"/>
      <c r="C418" s="9"/>
      <c r="D418" s="10"/>
      <c r="E418" s="10"/>
      <c r="F418" s="12"/>
      <c r="G418" s="12"/>
      <c r="H418" s="12"/>
      <c r="I418" s="12"/>
      <c r="J418" s="13"/>
      <c r="K418" s="12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2:26">
      <c r="B419" s="8"/>
      <c r="C419" s="9"/>
      <c r="D419" s="10"/>
      <c r="E419" s="10"/>
      <c r="F419" s="12"/>
      <c r="G419" s="12"/>
      <c r="H419" s="12"/>
      <c r="I419" s="12"/>
      <c r="J419" s="13"/>
      <c r="K419" s="12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2:26">
      <c r="B420" s="8"/>
      <c r="C420" s="9"/>
      <c r="D420" s="10"/>
      <c r="E420" s="10"/>
      <c r="F420" s="12"/>
      <c r="G420" s="12"/>
      <c r="H420" s="12"/>
      <c r="I420" s="12"/>
      <c r="J420" s="13"/>
      <c r="K420" s="12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2:26">
      <c r="B421" s="8"/>
      <c r="C421" s="9"/>
      <c r="D421" s="10"/>
      <c r="E421" s="10"/>
      <c r="F421" s="12"/>
      <c r="G421" s="12"/>
      <c r="H421" s="12"/>
      <c r="I421" s="12"/>
      <c r="J421" s="13"/>
      <c r="K421" s="12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2:26">
      <c r="B422" s="8"/>
      <c r="C422" s="9"/>
      <c r="D422" s="10"/>
      <c r="E422" s="10"/>
      <c r="F422" s="12"/>
      <c r="G422" s="12"/>
      <c r="H422" s="12"/>
      <c r="I422" s="12"/>
      <c r="J422" s="13"/>
      <c r="K422" s="12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2:26">
      <c r="B423" s="8"/>
      <c r="C423" s="9"/>
      <c r="D423" s="10"/>
      <c r="E423" s="10"/>
      <c r="F423" s="12"/>
      <c r="G423" s="12"/>
      <c r="H423" s="12"/>
      <c r="I423" s="12"/>
      <c r="J423" s="13"/>
      <c r="K423" s="12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2:26">
      <c r="B424" s="8"/>
      <c r="C424" s="9"/>
      <c r="D424" s="10"/>
      <c r="E424" s="10"/>
      <c r="F424" s="12"/>
      <c r="G424" s="12"/>
      <c r="H424" s="12"/>
      <c r="I424" s="12"/>
      <c r="J424" s="13"/>
      <c r="K424" s="12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2:26">
      <c r="B425" s="8"/>
      <c r="C425" s="9"/>
      <c r="D425" s="10"/>
      <c r="E425" s="10"/>
      <c r="F425" s="12"/>
      <c r="G425" s="12"/>
      <c r="H425" s="12"/>
      <c r="I425" s="12"/>
      <c r="J425" s="13"/>
      <c r="K425" s="12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2:26">
      <c r="B426" s="8"/>
      <c r="C426" s="9"/>
      <c r="D426" s="10"/>
      <c r="E426" s="10"/>
      <c r="F426" s="12"/>
      <c r="G426" s="12"/>
      <c r="H426" s="12"/>
      <c r="I426" s="12"/>
      <c r="J426" s="13"/>
      <c r="K426" s="12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2:26">
      <c r="B427" s="8"/>
      <c r="C427" s="9"/>
      <c r="D427" s="10"/>
      <c r="E427" s="10"/>
      <c r="F427" s="12"/>
      <c r="G427" s="12"/>
      <c r="H427" s="12"/>
      <c r="I427" s="12"/>
      <c r="J427" s="13"/>
      <c r="K427" s="12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2:26">
      <c r="B428" s="8"/>
      <c r="C428" s="9"/>
      <c r="D428" s="10"/>
      <c r="E428" s="10"/>
      <c r="F428" s="12"/>
      <c r="G428" s="12"/>
      <c r="H428" s="12"/>
      <c r="I428" s="12"/>
      <c r="J428" s="13"/>
      <c r="K428" s="12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2:26">
      <c r="B429" s="8"/>
      <c r="C429" s="9"/>
      <c r="D429" s="10"/>
      <c r="E429" s="10"/>
      <c r="F429" s="12"/>
      <c r="G429" s="12"/>
      <c r="H429" s="12"/>
      <c r="I429" s="12"/>
      <c r="J429" s="13"/>
      <c r="K429" s="12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2:26">
      <c r="B430" s="8"/>
      <c r="C430" s="9"/>
      <c r="D430" s="10"/>
      <c r="E430" s="10"/>
      <c r="F430" s="12"/>
      <c r="G430" s="12"/>
      <c r="H430" s="12"/>
      <c r="I430" s="12"/>
      <c r="J430" s="13"/>
      <c r="K430" s="12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2:26">
      <c r="B431" s="8"/>
      <c r="C431" s="9"/>
      <c r="D431" s="10"/>
      <c r="E431" s="10"/>
      <c r="F431" s="12"/>
      <c r="G431" s="12"/>
      <c r="H431" s="12"/>
      <c r="I431" s="12"/>
      <c r="J431" s="13"/>
      <c r="K431" s="12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2:26">
      <c r="B432" s="8"/>
      <c r="C432" s="9"/>
      <c r="D432" s="10"/>
      <c r="E432" s="10"/>
      <c r="F432" s="12"/>
      <c r="G432" s="12"/>
      <c r="H432" s="12"/>
      <c r="I432" s="12"/>
      <c r="J432" s="13"/>
      <c r="K432" s="12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2:26">
      <c r="B433" s="8"/>
      <c r="C433" s="9"/>
      <c r="D433" s="10"/>
      <c r="E433" s="10"/>
      <c r="F433" s="12"/>
      <c r="G433" s="12"/>
      <c r="H433" s="12"/>
      <c r="I433" s="12"/>
      <c r="J433" s="13"/>
      <c r="K433" s="12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2:26">
      <c r="B434" s="8"/>
      <c r="C434" s="9"/>
      <c r="D434" s="10"/>
      <c r="E434" s="10"/>
      <c r="F434" s="12"/>
      <c r="G434" s="12"/>
      <c r="H434" s="12"/>
      <c r="I434" s="12"/>
      <c r="J434" s="13"/>
      <c r="K434" s="12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2:26">
      <c r="B435" s="8"/>
      <c r="C435" s="9"/>
      <c r="D435" s="10"/>
      <c r="E435" s="10"/>
      <c r="F435" s="12"/>
      <c r="G435" s="12"/>
      <c r="H435" s="12"/>
      <c r="I435" s="12"/>
      <c r="J435" s="13"/>
      <c r="K435" s="12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2:26">
      <c r="B436" s="8"/>
      <c r="C436" s="9"/>
      <c r="D436" s="10"/>
      <c r="E436" s="10"/>
      <c r="F436" s="12"/>
      <c r="G436" s="12"/>
      <c r="H436" s="12"/>
      <c r="I436" s="12"/>
      <c r="J436" s="13"/>
      <c r="K436" s="12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2:26">
      <c r="B437" s="8"/>
      <c r="C437" s="9"/>
      <c r="D437" s="10"/>
      <c r="E437" s="10"/>
      <c r="F437" s="12"/>
      <c r="G437" s="12"/>
      <c r="H437" s="12"/>
      <c r="I437" s="12"/>
      <c r="J437" s="13"/>
      <c r="K437" s="12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2:26">
      <c r="B438" s="8"/>
      <c r="C438" s="9"/>
      <c r="D438" s="10"/>
      <c r="E438" s="10"/>
      <c r="F438" s="12"/>
      <c r="G438" s="12"/>
      <c r="H438" s="12"/>
      <c r="I438" s="12"/>
      <c r="J438" s="13"/>
      <c r="K438" s="12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2:26">
      <c r="B439" s="8"/>
      <c r="C439" s="9"/>
      <c r="D439" s="10"/>
      <c r="E439" s="10"/>
      <c r="F439" s="12"/>
      <c r="G439" s="12"/>
      <c r="H439" s="12"/>
      <c r="I439" s="12"/>
      <c r="J439" s="13"/>
      <c r="K439" s="12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2:26">
      <c r="B440" s="8"/>
      <c r="C440" s="9"/>
      <c r="D440" s="10"/>
      <c r="E440" s="10"/>
      <c r="F440" s="12"/>
      <c r="G440" s="12"/>
      <c r="H440" s="12"/>
      <c r="I440" s="12"/>
      <c r="J440" s="13"/>
      <c r="K440" s="12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2:26">
      <c r="B441" s="8"/>
      <c r="C441" s="9"/>
      <c r="D441" s="10"/>
      <c r="E441" s="10"/>
      <c r="F441" s="12"/>
      <c r="G441" s="12"/>
      <c r="H441" s="12"/>
      <c r="I441" s="12"/>
      <c r="J441" s="13"/>
      <c r="K441" s="12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2:26">
      <c r="B442" s="8"/>
      <c r="C442" s="9"/>
      <c r="D442" s="10"/>
      <c r="E442" s="10"/>
      <c r="F442" s="12"/>
      <c r="G442" s="12"/>
      <c r="H442" s="12"/>
      <c r="I442" s="12"/>
      <c r="J442" s="13"/>
      <c r="K442" s="12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2:26">
      <c r="B443" s="8"/>
      <c r="C443" s="9"/>
      <c r="D443" s="10"/>
      <c r="E443" s="10"/>
      <c r="F443" s="12"/>
      <c r="G443" s="12"/>
      <c r="H443" s="12"/>
      <c r="I443" s="12"/>
      <c r="J443" s="13"/>
      <c r="K443" s="12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2:26">
      <c r="B444" s="8"/>
      <c r="C444" s="9"/>
      <c r="D444" s="10"/>
      <c r="E444" s="10"/>
      <c r="F444" s="12"/>
      <c r="G444" s="12"/>
      <c r="H444" s="12"/>
      <c r="I444" s="12"/>
      <c r="J444" s="13"/>
      <c r="K444" s="12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2:26">
      <c r="B445" s="8"/>
      <c r="C445" s="9"/>
      <c r="D445" s="10"/>
      <c r="E445" s="10"/>
      <c r="F445" s="12"/>
      <c r="G445" s="12"/>
      <c r="H445" s="12"/>
      <c r="I445" s="12"/>
      <c r="J445" s="13"/>
      <c r="K445" s="12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2:26">
      <c r="B446" s="8"/>
      <c r="C446" s="9"/>
      <c r="D446" s="10"/>
      <c r="E446" s="10"/>
      <c r="F446" s="12"/>
      <c r="G446" s="12"/>
      <c r="H446" s="12"/>
      <c r="I446" s="12"/>
      <c r="J446" s="13"/>
      <c r="K446" s="12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2:26">
      <c r="B447" s="8"/>
      <c r="C447" s="9"/>
      <c r="D447" s="10"/>
      <c r="E447" s="10"/>
      <c r="F447" s="12"/>
      <c r="G447" s="12"/>
      <c r="H447" s="12"/>
      <c r="I447" s="12"/>
      <c r="J447" s="13"/>
      <c r="K447" s="12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2:26">
      <c r="B448" s="8"/>
      <c r="C448" s="9"/>
      <c r="D448" s="10"/>
      <c r="E448" s="10"/>
      <c r="F448" s="12"/>
      <c r="G448" s="12"/>
      <c r="H448" s="12"/>
      <c r="I448" s="12"/>
      <c r="J448" s="13"/>
      <c r="K448" s="12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2:26">
      <c r="B449" s="8"/>
      <c r="C449" s="9"/>
      <c r="D449" s="10"/>
      <c r="E449" s="10"/>
      <c r="F449" s="12"/>
      <c r="G449" s="12"/>
      <c r="H449" s="12"/>
      <c r="I449" s="12"/>
      <c r="J449" s="13"/>
      <c r="K449" s="12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2:26">
      <c r="B450" s="8"/>
      <c r="C450" s="9"/>
      <c r="D450" s="10"/>
      <c r="E450" s="10"/>
      <c r="F450" s="12"/>
      <c r="G450" s="12"/>
      <c r="H450" s="12"/>
      <c r="I450" s="12"/>
      <c r="J450" s="13"/>
      <c r="K450" s="12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2:26">
      <c r="B451" s="8"/>
      <c r="C451" s="9"/>
      <c r="D451" s="10"/>
      <c r="E451" s="10"/>
      <c r="F451" s="12"/>
      <c r="G451" s="12"/>
      <c r="H451" s="12"/>
      <c r="I451" s="12"/>
      <c r="J451" s="13"/>
      <c r="K451" s="12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2:26">
      <c r="B452" s="8"/>
      <c r="C452" s="9"/>
      <c r="D452" s="10"/>
      <c r="E452" s="10"/>
      <c r="F452" s="12"/>
      <c r="G452" s="12"/>
      <c r="H452" s="12"/>
      <c r="I452" s="12"/>
      <c r="J452" s="13"/>
      <c r="K452" s="12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2:26">
      <c r="B453" s="8"/>
      <c r="C453" s="9"/>
      <c r="D453" s="10"/>
      <c r="E453" s="10"/>
      <c r="F453" s="12"/>
      <c r="G453" s="12"/>
      <c r="H453" s="12"/>
      <c r="I453" s="12"/>
      <c r="J453" s="13"/>
      <c r="K453" s="12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2:26">
      <c r="B454" s="8"/>
      <c r="C454" s="9"/>
      <c r="D454" s="10"/>
      <c r="E454" s="10"/>
      <c r="F454" s="12"/>
      <c r="G454" s="12"/>
      <c r="H454" s="12"/>
      <c r="I454" s="12"/>
      <c r="J454" s="13"/>
      <c r="K454" s="12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2:26">
      <c r="B455" s="8"/>
      <c r="C455" s="9"/>
      <c r="D455" s="10"/>
      <c r="E455" s="10"/>
      <c r="F455" s="12"/>
      <c r="G455" s="12"/>
      <c r="H455" s="12"/>
      <c r="I455" s="12"/>
      <c r="J455" s="13"/>
      <c r="K455" s="12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2:26">
      <c r="B456" s="8"/>
      <c r="C456" s="9"/>
      <c r="D456" s="10"/>
      <c r="E456" s="10"/>
      <c r="F456" s="12"/>
      <c r="G456" s="12"/>
      <c r="H456" s="12"/>
      <c r="I456" s="12"/>
      <c r="J456" s="13"/>
      <c r="K456" s="12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2:26">
      <c r="B457" s="8"/>
      <c r="C457" s="9"/>
      <c r="D457" s="10"/>
      <c r="E457" s="10"/>
      <c r="F457" s="12"/>
      <c r="G457" s="12"/>
      <c r="H457" s="12"/>
      <c r="I457" s="12"/>
      <c r="J457" s="13"/>
      <c r="K457" s="12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2:26">
      <c r="B458" s="8"/>
      <c r="C458" s="9"/>
      <c r="D458" s="10"/>
      <c r="E458" s="10"/>
      <c r="F458" s="12"/>
      <c r="G458" s="12"/>
      <c r="H458" s="12"/>
      <c r="I458" s="12"/>
      <c r="J458" s="13"/>
      <c r="K458" s="12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2:26">
      <c r="B459" s="8"/>
      <c r="C459" s="9"/>
      <c r="D459" s="10"/>
      <c r="E459" s="10"/>
      <c r="F459" s="12"/>
      <c r="G459" s="12"/>
      <c r="H459" s="12"/>
      <c r="I459" s="12"/>
      <c r="J459" s="13"/>
      <c r="K459" s="12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2:26">
      <c r="B460" s="8"/>
      <c r="C460" s="9"/>
      <c r="D460" s="10"/>
      <c r="E460" s="10"/>
      <c r="F460" s="12"/>
      <c r="G460" s="12"/>
      <c r="H460" s="12"/>
      <c r="I460" s="12"/>
      <c r="J460" s="13"/>
      <c r="K460" s="12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2:26">
      <c r="B461" s="8"/>
      <c r="C461" s="9"/>
      <c r="D461" s="10"/>
      <c r="E461" s="10"/>
      <c r="F461" s="12"/>
      <c r="G461" s="12"/>
      <c r="H461" s="12"/>
      <c r="I461" s="12"/>
      <c r="J461" s="13"/>
      <c r="K461" s="12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2:26">
      <c r="B462" s="8"/>
      <c r="C462" s="9"/>
      <c r="D462" s="10"/>
      <c r="E462" s="10"/>
      <c r="F462" s="12"/>
      <c r="G462" s="12"/>
      <c r="H462" s="12"/>
      <c r="I462" s="12"/>
      <c r="J462" s="13"/>
      <c r="K462" s="12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2:26">
      <c r="B463" s="8"/>
      <c r="C463" s="9"/>
      <c r="D463" s="10"/>
      <c r="E463" s="10"/>
      <c r="F463" s="12"/>
      <c r="G463" s="12"/>
      <c r="H463" s="12"/>
      <c r="I463" s="12"/>
      <c r="J463" s="13"/>
      <c r="K463" s="12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2:26">
      <c r="B464" s="8"/>
      <c r="C464" s="9"/>
      <c r="D464" s="10"/>
      <c r="E464" s="10"/>
      <c r="F464" s="12"/>
      <c r="G464" s="12"/>
      <c r="H464" s="12"/>
      <c r="I464" s="12"/>
      <c r="J464" s="13"/>
      <c r="K464" s="12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2:26">
      <c r="B465" s="8"/>
      <c r="C465" s="9"/>
      <c r="D465" s="10"/>
      <c r="E465" s="10"/>
      <c r="F465" s="12"/>
      <c r="G465" s="12"/>
      <c r="H465" s="12"/>
      <c r="I465" s="12"/>
      <c r="J465" s="13"/>
      <c r="K465" s="12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2:26">
      <c r="B466" s="8"/>
      <c r="C466" s="9"/>
      <c r="D466" s="10"/>
      <c r="E466" s="10"/>
      <c r="F466" s="12"/>
      <c r="G466" s="12"/>
      <c r="H466" s="12"/>
      <c r="I466" s="12"/>
      <c r="J466" s="13"/>
      <c r="K466" s="12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2:26">
      <c r="B467" s="8"/>
      <c r="C467" s="9"/>
      <c r="D467" s="10"/>
      <c r="E467" s="10"/>
      <c r="F467" s="12"/>
      <c r="G467" s="12"/>
      <c r="H467" s="12"/>
      <c r="I467" s="12"/>
      <c r="J467" s="13"/>
      <c r="K467" s="12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2:26">
      <c r="B468" s="8"/>
      <c r="C468" s="9"/>
      <c r="D468" s="10"/>
      <c r="E468" s="10"/>
      <c r="F468" s="12"/>
      <c r="G468" s="12"/>
      <c r="H468" s="12"/>
      <c r="I468" s="12"/>
      <c r="J468" s="13"/>
      <c r="K468" s="12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2:26">
      <c r="B469" s="8"/>
      <c r="C469" s="9"/>
      <c r="D469" s="10"/>
      <c r="E469" s="10"/>
      <c r="F469" s="12"/>
      <c r="G469" s="12"/>
      <c r="H469" s="12"/>
      <c r="I469" s="12"/>
      <c r="J469" s="13"/>
      <c r="K469" s="12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2:26">
      <c r="B470" s="8"/>
      <c r="C470" s="9"/>
      <c r="D470" s="10"/>
      <c r="E470" s="10"/>
      <c r="F470" s="12"/>
      <c r="G470" s="12"/>
      <c r="H470" s="12"/>
      <c r="I470" s="12"/>
      <c r="J470" s="13"/>
      <c r="K470" s="12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2:26">
      <c r="B471" s="8"/>
      <c r="C471" s="9"/>
      <c r="D471" s="10"/>
      <c r="E471" s="10"/>
      <c r="F471" s="12"/>
      <c r="G471" s="12"/>
      <c r="H471" s="12"/>
      <c r="I471" s="12"/>
      <c r="J471" s="13"/>
      <c r="K471" s="12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2:26">
      <c r="B472" s="8"/>
      <c r="C472" s="9"/>
      <c r="D472" s="10"/>
      <c r="E472" s="10"/>
      <c r="F472" s="12"/>
      <c r="G472" s="12"/>
      <c r="H472" s="12"/>
      <c r="I472" s="12"/>
      <c r="J472" s="13"/>
      <c r="K472" s="12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2:26">
      <c r="B473" s="8"/>
      <c r="C473" s="9"/>
      <c r="D473" s="10"/>
      <c r="E473" s="10"/>
      <c r="F473" s="12"/>
      <c r="G473" s="12"/>
      <c r="H473" s="12"/>
      <c r="I473" s="12"/>
      <c r="J473" s="13"/>
      <c r="K473" s="12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2:26">
      <c r="B474" s="8"/>
      <c r="C474" s="9"/>
      <c r="D474" s="10"/>
      <c r="E474" s="10"/>
      <c r="F474" s="12"/>
      <c r="G474" s="12"/>
      <c r="H474" s="12"/>
      <c r="I474" s="12"/>
      <c r="J474" s="13"/>
      <c r="K474" s="12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2:26">
      <c r="B475" s="8"/>
      <c r="C475" s="9"/>
      <c r="D475" s="10"/>
      <c r="E475" s="10"/>
      <c r="F475" s="12"/>
      <c r="G475" s="12"/>
      <c r="H475" s="12"/>
      <c r="I475" s="12"/>
      <c r="J475" s="13"/>
      <c r="K475" s="12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2:26">
      <c r="B476" s="8"/>
      <c r="C476" s="9"/>
      <c r="D476" s="10"/>
      <c r="E476" s="10"/>
      <c r="F476" s="12"/>
      <c r="G476" s="12"/>
      <c r="H476" s="12"/>
      <c r="I476" s="12"/>
      <c r="J476" s="13"/>
      <c r="K476" s="12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2:26">
      <c r="B477" s="8"/>
      <c r="C477" s="9"/>
      <c r="D477" s="10"/>
      <c r="E477" s="10"/>
      <c r="F477" s="12"/>
      <c r="G477" s="12"/>
      <c r="H477" s="12"/>
      <c r="I477" s="12"/>
      <c r="J477" s="13"/>
      <c r="K477" s="12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2:26">
      <c r="B478" s="8"/>
      <c r="C478" s="9"/>
      <c r="D478" s="10"/>
      <c r="E478" s="10"/>
      <c r="F478" s="12"/>
      <c r="G478" s="12"/>
      <c r="H478" s="12"/>
      <c r="I478" s="12"/>
      <c r="J478" s="13"/>
      <c r="K478" s="12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2:26">
      <c r="B479" s="8"/>
      <c r="C479" s="9"/>
      <c r="D479" s="10"/>
      <c r="E479" s="10"/>
      <c r="F479" s="12"/>
      <c r="G479" s="12"/>
      <c r="H479" s="12"/>
      <c r="I479" s="12"/>
      <c r="J479" s="13"/>
      <c r="K479" s="12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2:26">
      <c r="B480" s="8"/>
      <c r="C480" s="9"/>
      <c r="D480" s="10"/>
      <c r="E480" s="10"/>
      <c r="F480" s="12"/>
      <c r="G480" s="12"/>
      <c r="H480" s="12"/>
      <c r="I480" s="12"/>
      <c r="J480" s="13"/>
      <c r="K480" s="12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2:26">
      <c r="B481" s="8"/>
      <c r="C481" s="9"/>
      <c r="D481" s="10"/>
      <c r="E481" s="10"/>
      <c r="F481" s="12"/>
      <c r="G481" s="12"/>
      <c r="H481" s="12"/>
      <c r="I481" s="12"/>
      <c r="J481" s="13"/>
      <c r="K481" s="12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2:26">
      <c r="B482" s="8"/>
      <c r="C482" s="9"/>
      <c r="D482" s="10"/>
      <c r="E482" s="10"/>
      <c r="F482" s="12"/>
      <c r="G482" s="12"/>
      <c r="H482" s="12"/>
      <c r="I482" s="12"/>
      <c r="J482" s="13"/>
      <c r="K482" s="12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2:26">
      <c r="B483" s="8"/>
      <c r="C483" s="9"/>
      <c r="D483" s="10"/>
      <c r="E483" s="10"/>
      <c r="F483" s="12"/>
      <c r="G483" s="12"/>
      <c r="H483" s="12"/>
      <c r="I483" s="12"/>
      <c r="J483" s="13"/>
      <c r="K483" s="12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2:26">
      <c r="B484" s="8"/>
      <c r="C484" s="9"/>
      <c r="D484" s="10"/>
      <c r="E484" s="10"/>
      <c r="F484" s="12"/>
      <c r="G484" s="12"/>
      <c r="H484" s="12"/>
      <c r="I484" s="12"/>
      <c r="J484" s="13"/>
      <c r="K484" s="12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2:26">
      <c r="B485" s="8"/>
      <c r="C485" s="9"/>
      <c r="D485" s="10"/>
      <c r="E485" s="10"/>
      <c r="F485" s="12"/>
      <c r="G485" s="12"/>
      <c r="H485" s="12"/>
      <c r="I485" s="12"/>
      <c r="J485" s="13"/>
      <c r="K485" s="12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2:26">
      <c r="B486" s="8"/>
      <c r="C486" s="9"/>
      <c r="D486" s="10"/>
      <c r="E486" s="10"/>
      <c r="F486" s="12"/>
      <c r="G486" s="12"/>
      <c r="H486" s="12"/>
      <c r="I486" s="12"/>
      <c r="J486" s="13"/>
      <c r="K486" s="12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2:26">
      <c r="B487" s="8"/>
      <c r="C487" s="9"/>
      <c r="D487" s="10"/>
      <c r="E487" s="10"/>
      <c r="F487" s="12"/>
      <c r="G487" s="12"/>
      <c r="H487" s="12"/>
      <c r="I487" s="12"/>
      <c r="J487" s="13"/>
      <c r="K487" s="12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2:26">
      <c r="B488" s="8"/>
      <c r="C488" s="9"/>
      <c r="D488" s="10"/>
      <c r="E488" s="10"/>
      <c r="F488" s="12"/>
      <c r="G488" s="12"/>
      <c r="H488" s="12"/>
      <c r="I488" s="12"/>
      <c r="J488" s="13"/>
      <c r="K488" s="12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2:26">
      <c r="B489" s="8"/>
      <c r="C489" s="9"/>
      <c r="D489" s="10"/>
      <c r="E489" s="10"/>
      <c r="F489" s="12"/>
      <c r="G489" s="12"/>
      <c r="H489" s="12"/>
      <c r="I489" s="12"/>
      <c r="J489" s="13"/>
      <c r="K489" s="12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2:26">
      <c r="B490" s="8"/>
      <c r="C490" s="9"/>
      <c r="D490" s="10"/>
      <c r="E490" s="10"/>
      <c r="F490" s="12"/>
      <c r="G490" s="12"/>
      <c r="H490" s="12"/>
      <c r="I490" s="12"/>
      <c r="J490" s="13"/>
      <c r="K490" s="12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2:26">
      <c r="B491" s="8"/>
      <c r="C491" s="9"/>
      <c r="D491" s="10"/>
      <c r="E491" s="10"/>
      <c r="F491" s="12"/>
      <c r="G491" s="12"/>
      <c r="H491" s="12"/>
      <c r="I491" s="12"/>
      <c r="J491" s="13"/>
      <c r="K491" s="12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2:26">
      <c r="B492" s="8"/>
      <c r="C492" s="9"/>
      <c r="D492" s="10"/>
      <c r="E492" s="10"/>
      <c r="F492" s="12"/>
      <c r="G492" s="12"/>
      <c r="H492" s="12"/>
      <c r="I492" s="12"/>
      <c r="J492" s="13"/>
      <c r="K492" s="12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2:26">
      <c r="B493" s="8"/>
      <c r="C493" s="9"/>
      <c r="D493" s="10"/>
      <c r="E493" s="10"/>
      <c r="F493" s="12"/>
      <c r="G493" s="12"/>
      <c r="H493" s="12"/>
      <c r="I493" s="12"/>
      <c r="J493" s="13"/>
      <c r="K493" s="12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2:26">
      <c r="B494" s="8"/>
      <c r="C494" s="9"/>
      <c r="D494" s="10"/>
      <c r="E494" s="10"/>
      <c r="F494" s="12"/>
      <c r="G494" s="12"/>
      <c r="H494" s="12"/>
      <c r="I494" s="12"/>
      <c r="J494" s="13"/>
      <c r="K494" s="12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2:26">
      <c r="B495" s="8"/>
      <c r="C495" s="9"/>
      <c r="D495" s="10"/>
      <c r="E495" s="10"/>
      <c r="F495" s="12"/>
      <c r="G495" s="12"/>
      <c r="H495" s="12"/>
      <c r="I495" s="12"/>
      <c r="J495" s="13"/>
      <c r="K495" s="12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2:26">
      <c r="B496" s="8"/>
      <c r="C496" s="9"/>
      <c r="D496" s="10"/>
      <c r="E496" s="10"/>
      <c r="F496" s="12"/>
      <c r="G496" s="12"/>
      <c r="H496" s="12"/>
      <c r="I496" s="12"/>
      <c r="J496" s="13"/>
      <c r="K496" s="12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2:26">
      <c r="B497" s="8"/>
      <c r="C497" s="9"/>
      <c r="D497" s="10"/>
      <c r="E497" s="10"/>
      <c r="F497" s="12"/>
      <c r="G497" s="12"/>
      <c r="H497" s="12"/>
      <c r="I497" s="12"/>
      <c r="J497" s="13"/>
      <c r="K497" s="12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2:26">
      <c r="B498" s="8"/>
      <c r="C498" s="9"/>
      <c r="D498" s="10"/>
      <c r="E498" s="10"/>
      <c r="F498" s="12"/>
      <c r="G498" s="12"/>
      <c r="H498" s="12"/>
      <c r="I498" s="12"/>
      <c r="J498" s="13"/>
      <c r="K498" s="12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2:26">
      <c r="B499" s="8"/>
      <c r="C499" s="9"/>
      <c r="D499" s="10"/>
      <c r="E499" s="10"/>
      <c r="F499" s="12"/>
      <c r="G499" s="12"/>
      <c r="H499" s="12"/>
      <c r="I499" s="12"/>
      <c r="J499" s="13"/>
      <c r="K499" s="12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2:26">
      <c r="B500" s="8"/>
      <c r="C500" s="9"/>
      <c r="D500" s="10"/>
      <c r="E500" s="10"/>
      <c r="F500" s="12"/>
      <c r="G500" s="12"/>
      <c r="H500" s="12"/>
      <c r="I500" s="12"/>
      <c r="J500" s="13"/>
      <c r="K500" s="12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2:26">
      <c r="B501" s="8"/>
      <c r="C501" s="9"/>
      <c r="D501" s="10"/>
      <c r="E501" s="10"/>
      <c r="F501" s="12"/>
      <c r="G501" s="12"/>
      <c r="H501" s="12"/>
      <c r="I501" s="12"/>
      <c r="J501" s="13"/>
      <c r="K501" s="12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2:26">
      <c r="B502" s="8"/>
      <c r="C502" s="9"/>
      <c r="D502" s="10"/>
      <c r="E502" s="10"/>
      <c r="F502" s="12"/>
      <c r="G502" s="12"/>
      <c r="H502" s="12"/>
      <c r="I502" s="12"/>
      <c r="J502" s="13"/>
      <c r="K502" s="12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2:26">
      <c r="B503" s="8"/>
      <c r="C503" s="9"/>
      <c r="D503" s="10"/>
      <c r="E503" s="10"/>
      <c r="F503" s="12"/>
      <c r="G503" s="12"/>
      <c r="H503" s="12"/>
      <c r="I503" s="12"/>
      <c r="J503" s="13"/>
      <c r="K503" s="12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2:26">
      <c r="B504" s="8"/>
      <c r="C504" s="9"/>
      <c r="D504" s="10"/>
      <c r="E504" s="10"/>
      <c r="F504" s="12"/>
      <c r="G504" s="12"/>
      <c r="H504" s="12"/>
      <c r="I504" s="12"/>
      <c r="J504" s="13"/>
      <c r="K504" s="12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2:26">
      <c r="B505" s="8"/>
      <c r="C505" s="9"/>
      <c r="D505" s="10"/>
      <c r="E505" s="10"/>
      <c r="F505" s="12"/>
      <c r="G505" s="12"/>
      <c r="H505" s="12"/>
      <c r="I505" s="12"/>
      <c r="J505" s="13"/>
      <c r="K505" s="12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2:26">
      <c r="B506" s="8"/>
      <c r="C506" s="9"/>
      <c r="D506" s="10"/>
      <c r="E506" s="10"/>
      <c r="F506" s="12"/>
      <c r="G506" s="12"/>
      <c r="H506" s="12"/>
      <c r="I506" s="12"/>
      <c r="J506" s="13"/>
      <c r="K506" s="12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2:26">
      <c r="B507" s="8"/>
      <c r="C507" s="9"/>
      <c r="D507" s="10"/>
      <c r="E507" s="10"/>
      <c r="F507" s="12"/>
      <c r="G507" s="12"/>
      <c r="H507" s="12"/>
      <c r="I507" s="12"/>
      <c r="J507" s="13"/>
      <c r="K507" s="12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2:26">
      <c r="B508" s="8"/>
      <c r="C508" s="9"/>
      <c r="D508" s="10"/>
      <c r="E508" s="10"/>
      <c r="F508" s="12"/>
      <c r="G508" s="12"/>
      <c r="H508" s="12"/>
      <c r="I508" s="12"/>
      <c r="J508" s="13"/>
      <c r="K508" s="12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2:26">
      <c r="B509" s="8"/>
      <c r="C509" s="9"/>
      <c r="D509" s="10"/>
      <c r="E509" s="10"/>
      <c r="F509" s="12"/>
      <c r="G509" s="12"/>
      <c r="H509" s="12"/>
      <c r="I509" s="12"/>
      <c r="J509" s="13"/>
      <c r="K509" s="12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2:26">
      <c r="B510" s="8"/>
      <c r="C510" s="9"/>
      <c r="D510" s="10"/>
      <c r="E510" s="10"/>
      <c r="F510" s="12"/>
      <c r="G510" s="12"/>
      <c r="H510" s="12"/>
      <c r="I510" s="12"/>
      <c r="J510" s="13"/>
      <c r="K510" s="12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2:26">
      <c r="B511" s="8"/>
      <c r="C511" s="9"/>
      <c r="D511" s="10"/>
      <c r="E511" s="10"/>
      <c r="F511" s="12"/>
      <c r="G511" s="12"/>
      <c r="H511" s="12"/>
      <c r="I511" s="12"/>
      <c r="J511" s="13"/>
      <c r="K511" s="12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2:26">
      <c r="B512" s="8"/>
      <c r="C512" s="9"/>
      <c r="D512" s="10"/>
      <c r="E512" s="10"/>
      <c r="F512" s="12"/>
      <c r="G512" s="12"/>
      <c r="H512" s="12"/>
      <c r="I512" s="12"/>
      <c r="J512" s="13"/>
      <c r="K512" s="12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2:26">
      <c r="B513" s="8"/>
      <c r="C513" s="9"/>
      <c r="D513" s="10"/>
      <c r="E513" s="10"/>
      <c r="F513" s="12"/>
      <c r="G513" s="12"/>
      <c r="H513" s="12"/>
      <c r="I513" s="12"/>
      <c r="J513" s="13"/>
      <c r="K513" s="12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2:26">
      <c r="B514" s="8"/>
      <c r="C514" s="9"/>
      <c r="D514" s="10"/>
      <c r="E514" s="10"/>
      <c r="F514" s="12"/>
      <c r="G514" s="12"/>
      <c r="H514" s="12"/>
      <c r="I514" s="12"/>
      <c r="J514" s="13"/>
      <c r="K514" s="12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2:26">
      <c r="B515" s="8"/>
      <c r="C515" s="9"/>
      <c r="D515" s="10"/>
      <c r="E515" s="10"/>
      <c r="F515" s="12"/>
      <c r="G515" s="12"/>
      <c r="H515" s="12"/>
      <c r="I515" s="12"/>
      <c r="J515" s="13"/>
      <c r="K515" s="12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2:26">
      <c r="B516" s="8"/>
      <c r="C516" s="9"/>
      <c r="D516" s="10"/>
      <c r="E516" s="10"/>
      <c r="F516" s="12"/>
      <c r="G516" s="12"/>
      <c r="H516" s="12"/>
      <c r="I516" s="12"/>
      <c r="J516" s="13"/>
      <c r="K516" s="12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2:26">
      <c r="B517" s="8"/>
      <c r="C517" s="9"/>
      <c r="D517" s="10"/>
      <c r="E517" s="10"/>
      <c r="F517" s="12"/>
      <c r="G517" s="12"/>
      <c r="H517" s="12"/>
      <c r="I517" s="12"/>
      <c r="J517" s="13"/>
      <c r="K517" s="12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2:26">
      <c r="B518" s="8"/>
      <c r="C518" s="9"/>
      <c r="D518" s="10"/>
      <c r="E518" s="10"/>
      <c r="F518" s="12"/>
      <c r="G518" s="12"/>
      <c r="H518" s="12"/>
      <c r="I518" s="12"/>
      <c r="J518" s="13"/>
      <c r="K518" s="12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2:26">
      <c r="B519" s="8"/>
      <c r="C519" s="9"/>
      <c r="D519" s="10"/>
      <c r="E519" s="10"/>
      <c r="F519" s="12"/>
      <c r="G519" s="12"/>
      <c r="H519" s="12"/>
      <c r="I519" s="12"/>
      <c r="J519" s="13"/>
      <c r="K519" s="12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2:26">
      <c r="B520" s="8"/>
      <c r="C520" s="9"/>
      <c r="D520" s="10"/>
      <c r="E520" s="10"/>
      <c r="F520" s="12"/>
      <c r="G520" s="12"/>
      <c r="H520" s="12"/>
      <c r="I520" s="12"/>
      <c r="J520" s="13"/>
      <c r="K520" s="12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2:26">
      <c r="B521" s="8"/>
      <c r="C521" s="9"/>
      <c r="D521" s="10"/>
      <c r="E521" s="10"/>
      <c r="F521" s="12"/>
      <c r="G521" s="12"/>
      <c r="H521" s="12"/>
      <c r="I521" s="12"/>
      <c r="J521" s="13"/>
      <c r="K521" s="12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2:26">
      <c r="B522" s="8"/>
      <c r="C522" s="9"/>
      <c r="D522" s="10"/>
      <c r="E522" s="10"/>
      <c r="F522" s="12"/>
      <c r="G522" s="12"/>
      <c r="H522" s="12"/>
      <c r="I522" s="12"/>
      <c r="J522" s="13"/>
      <c r="K522" s="12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2:26">
      <c r="B523" s="8"/>
      <c r="C523" s="9"/>
      <c r="D523" s="10"/>
      <c r="E523" s="10"/>
      <c r="F523" s="12"/>
      <c r="G523" s="12"/>
      <c r="H523" s="12"/>
      <c r="I523" s="12"/>
      <c r="J523" s="13"/>
      <c r="K523" s="12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2:26">
      <c r="B524" s="8"/>
      <c r="C524" s="9"/>
      <c r="D524" s="10"/>
      <c r="E524" s="10"/>
      <c r="F524" s="12"/>
      <c r="G524" s="12"/>
      <c r="H524" s="12"/>
      <c r="I524" s="12"/>
      <c r="J524" s="13"/>
      <c r="K524" s="12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2:26">
      <c r="B525" s="8"/>
      <c r="C525" s="9"/>
      <c r="D525" s="10"/>
      <c r="E525" s="10"/>
      <c r="F525" s="12"/>
      <c r="G525" s="12"/>
      <c r="H525" s="12"/>
      <c r="I525" s="12"/>
      <c r="J525" s="13"/>
      <c r="K525" s="12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2:26">
      <c r="B526" s="8"/>
      <c r="C526" s="9"/>
      <c r="D526" s="10"/>
      <c r="E526" s="10"/>
      <c r="F526" s="12"/>
      <c r="G526" s="12"/>
      <c r="H526" s="12"/>
      <c r="I526" s="12"/>
      <c r="J526" s="13"/>
      <c r="K526" s="12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2:26">
      <c r="B527" s="8"/>
      <c r="C527" s="9"/>
      <c r="D527" s="10"/>
      <c r="E527" s="10"/>
      <c r="F527" s="12"/>
      <c r="G527" s="12"/>
      <c r="H527" s="12"/>
      <c r="I527" s="12"/>
      <c r="J527" s="13"/>
      <c r="K527" s="12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2:26">
      <c r="B528" s="8"/>
      <c r="C528" s="9"/>
      <c r="D528" s="10"/>
      <c r="E528" s="10"/>
      <c r="F528" s="12"/>
      <c r="G528" s="12"/>
      <c r="H528" s="12"/>
      <c r="I528" s="12"/>
      <c r="J528" s="13"/>
      <c r="K528" s="12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2:26">
      <c r="B529" s="8"/>
      <c r="C529" s="9"/>
      <c r="D529" s="10"/>
      <c r="E529" s="10"/>
      <c r="F529" s="12"/>
      <c r="G529" s="12"/>
      <c r="H529" s="12"/>
      <c r="I529" s="12"/>
      <c r="J529" s="13"/>
      <c r="K529" s="12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2:26">
      <c r="B530" s="8"/>
      <c r="C530" s="9"/>
      <c r="D530" s="10"/>
      <c r="E530" s="10"/>
      <c r="F530" s="12"/>
      <c r="G530" s="12"/>
      <c r="H530" s="12"/>
      <c r="I530" s="12"/>
      <c r="J530" s="13"/>
      <c r="K530" s="12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2:26">
      <c r="B531" s="8"/>
      <c r="C531" s="9"/>
      <c r="D531" s="10"/>
      <c r="E531" s="10"/>
      <c r="F531" s="12"/>
      <c r="G531" s="12"/>
      <c r="H531" s="12"/>
      <c r="I531" s="12"/>
      <c r="J531" s="13"/>
      <c r="K531" s="12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2:26">
      <c r="B532" s="8"/>
      <c r="C532" s="9"/>
      <c r="D532" s="10"/>
      <c r="E532" s="10"/>
      <c r="F532" s="12"/>
      <c r="G532" s="12"/>
      <c r="H532" s="12"/>
      <c r="I532" s="12"/>
      <c r="J532" s="13"/>
      <c r="K532" s="12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2:26">
      <c r="B533" s="8"/>
      <c r="C533" s="9"/>
      <c r="D533" s="10"/>
      <c r="E533" s="10"/>
      <c r="F533" s="12"/>
      <c r="G533" s="12"/>
      <c r="H533" s="12"/>
      <c r="I533" s="12"/>
      <c r="J533" s="13"/>
      <c r="K533" s="12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2:26">
      <c r="B534" s="8"/>
      <c r="C534" s="9"/>
      <c r="D534" s="10"/>
      <c r="E534" s="10"/>
      <c r="F534" s="12"/>
      <c r="G534" s="12"/>
      <c r="H534" s="12"/>
      <c r="I534" s="12"/>
      <c r="J534" s="13"/>
      <c r="K534" s="12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2:26">
      <c r="B535" s="8"/>
      <c r="C535" s="9"/>
      <c r="D535" s="10"/>
      <c r="E535" s="10"/>
      <c r="F535" s="12"/>
      <c r="G535" s="12"/>
      <c r="H535" s="12"/>
      <c r="I535" s="12"/>
      <c r="J535" s="13"/>
      <c r="K535" s="12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2:26">
      <c r="B536" s="8"/>
      <c r="C536" s="9"/>
      <c r="D536" s="10"/>
      <c r="E536" s="10"/>
      <c r="F536" s="12"/>
      <c r="G536" s="12"/>
      <c r="H536" s="12"/>
      <c r="I536" s="12"/>
      <c r="J536" s="13"/>
      <c r="K536" s="12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2:26">
      <c r="B537" s="8"/>
      <c r="C537" s="9"/>
      <c r="D537" s="10"/>
      <c r="E537" s="10"/>
      <c r="F537" s="12"/>
      <c r="G537" s="12"/>
      <c r="H537" s="12"/>
      <c r="I537" s="12"/>
      <c r="J537" s="13"/>
      <c r="K537" s="12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2:26">
      <c r="B538" s="8"/>
      <c r="C538" s="9"/>
      <c r="D538" s="10"/>
      <c r="E538" s="10"/>
      <c r="F538" s="12"/>
      <c r="G538" s="12"/>
      <c r="H538" s="12"/>
      <c r="I538" s="12"/>
      <c r="J538" s="13"/>
      <c r="K538" s="12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2:26">
      <c r="B539" s="8"/>
      <c r="C539" s="9"/>
      <c r="D539" s="10"/>
      <c r="E539" s="10"/>
      <c r="F539" s="12"/>
      <c r="G539" s="12"/>
      <c r="H539" s="12"/>
      <c r="I539" s="12"/>
      <c r="J539" s="13"/>
      <c r="K539" s="12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2:26">
      <c r="B540" s="8"/>
      <c r="C540" s="9"/>
      <c r="D540" s="10"/>
      <c r="E540" s="10"/>
      <c r="F540" s="12"/>
      <c r="G540" s="12"/>
      <c r="H540" s="12"/>
      <c r="I540" s="12"/>
      <c r="J540" s="13"/>
      <c r="K540" s="12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2:26">
      <c r="B541" s="8"/>
      <c r="C541" s="9"/>
      <c r="D541" s="10"/>
      <c r="E541" s="10"/>
      <c r="F541" s="12"/>
      <c r="G541" s="12"/>
      <c r="H541" s="12"/>
      <c r="I541" s="12"/>
      <c r="J541" s="13"/>
      <c r="K541" s="12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2:26">
      <c r="B542" s="8"/>
      <c r="C542" s="9"/>
      <c r="D542" s="10"/>
      <c r="E542" s="10"/>
      <c r="F542" s="12"/>
      <c r="G542" s="12"/>
      <c r="H542" s="12"/>
      <c r="I542" s="12"/>
      <c r="J542" s="13"/>
      <c r="K542" s="12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2:26">
      <c r="B543" s="8"/>
      <c r="C543" s="9"/>
      <c r="D543" s="10"/>
      <c r="E543" s="10"/>
      <c r="F543" s="12"/>
      <c r="G543" s="12"/>
      <c r="H543" s="12"/>
      <c r="I543" s="12"/>
      <c r="J543" s="13"/>
      <c r="K543" s="12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2:26">
      <c r="B544" s="8"/>
      <c r="C544" s="9"/>
      <c r="D544" s="10"/>
      <c r="E544" s="10"/>
      <c r="F544" s="12"/>
      <c r="G544" s="12"/>
      <c r="H544" s="12"/>
      <c r="I544" s="12"/>
      <c r="J544" s="13"/>
      <c r="K544" s="12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2:26">
      <c r="B545" s="8"/>
      <c r="C545" s="9"/>
      <c r="D545" s="10"/>
      <c r="E545" s="10"/>
      <c r="F545" s="12"/>
      <c r="G545" s="12"/>
      <c r="H545" s="12"/>
      <c r="I545" s="12"/>
      <c r="J545" s="13"/>
      <c r="K545" s="12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2:26">
      <c r="B546" s="8"/>
      <c r="C546" s="9"/>
      <c r="D546" s="10"/>
      <c r="E546" s="10"/>
      <c r="F546" s="12"/>
      <c r="G546" s="12"/>
      <c r="H546" s="12"/>
      <c r="I546" s="12"/>
      <c r="J546" s="13"/>
      <c r="K546" s="12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2:26">
      <c r="B547" s="8"/>
      <c r="C547" s="9"/>
      <c r="D547" s="10"/>
      <c r="E547" s="10"/>
      <c r="F547" s="12"/>
      <c r="G547" s="12"/>
      <c r="H547" s="12"/>
      <c r="I547" s="12"/>
      <c r="J547" s="13"/>
      <c r="K547" s="12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2:26">
      <c r="B548" s="8"/>
      <c r="C548" s="9"/>
      <c r="D548" s="10"/>
      <c r="E548" s="10"/>
      <c r="F548" s="12"/>
      <c r="G548" s="12"/>
      <c r="H548" s="12"/>
      <c r="I548" s="12"/>
      <c r="J548" s="13"/>
      <c r="K548" s="12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2:26">
      <c r="B549" s="8"/>
      <c r="C549" s="9"/>
      <c r="D549" s="10"/>
      <c r="E549" s="10"/>
      <c r="F549" s="12"/>
      <c r="G549" s="12"/>
      <c r="H549" s="12"/>
      <c r="I549" s="12"/>
      <c r="J549" s="13"/>
      <c r="K549" s="12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2:26">
      <c r="B550" s="8"/>
      <c r="C550" s="9"/>
      <c r="D550" s="10"/>
      <c r="E550" s="10"/>
      <c r="F550" s="12"/>
      <c r="G550" s="12"/>
      <c r="H550" s="12"/>
      <c r="I550" s="12"/>
      <c r="J550" s="13"/>
      <c r="K550" s="12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2:26">
      <c r="B551" s="8"/>
      <c r="C551" s="9"/>
      <c r="D551" s="10"/>
      <c r="E551" s="10"/>
      <c r="F551" s="12"/>
      <c r="G551" s="12"/>
      <c r="H551" s="12"/>
      <c r="I551" s="12"/>
      <c r="J551" s="13"/>
      <c r="K551" s="12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2:26">
      <c r="B552" s="8"/>
      <c r="C552" s="9"/>
      <c r="D552" s="10"/>
      <c r="E552" s="10"/>
      <c r="F552" s="12"/>
      <c r="G552" s="12"/>
      <c r="H552" s="12"/>
      <c r="I552" s="12"/>
      <c r="J552" s="13"/>
      <c r="K552" s="12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2:26">
      <c r="B553" s="8"/>
      <c r="C553" s="9"/>
      <c r="D553" s="10"/>
      <c r="E553" s="10"/>
      <c r="F553" s="12"/>
      <c r="G553" s="12"/>
      <c r="H553" s="12"/>
      <c r="I553" s="12"/>
      <c r="J553" s="13"/>
      <c r="K553" s="12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2:26">
      <c r="B554" s="8"/>
      <c r="C554" s="9"/>
      <c r="D554" s="10"/>
      <c r="E554" s="10"/>
      <c r="F554" s="12"/>
      <c r="G554" s="12"/>
      <c r="H554" s="12"/>
      <c r="I554" s="12"/>
      <c r="J554" s="13"/>
      <c r="K554" s="12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2:26">
      <c r="B555" s="8"/>
      <c r="C555" s="9"/>
      <c r="D555" s="10"/>
      <c r="E555" s="10"/>
      <c r="F555" s="12"/>
      <c r="G555" s="12"/>
      <c r="H555" s="12"/>
      <c r="I555" s="12"/>
      <c r="J555" s="13"/>
      <c r="K555" s="12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2:26">
      <c r="B556" s="8"/>
      <c r="C556" s="9"/>
      <c r="D556" s="10"/>
      <c r="E556" s="10"/>
      <c r="F556" s="12"/>
      <c r="G556" s="12"/>
      <c r="H556" s="12"/>
      <c r="I556" s="12"/>
      <c r="J556" s="13"/>
      <c r="K556" s="12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2:26">
      <c r="B557" s="8"/>
      <c r="C557" s="9"/>
      <c r="D557" s="10"/>
      <c r="E557" s="10"/>
      <c r="F557" s="12"/>
      <c r="G557" s="12"/>
      <c r="H557" s="12"/>
      <c r="I557" s="12"/>
      <c r="J557" s="13"/>
      <c r="K557" s="12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2:26">
      <c r="B558" s="8"/>
      <c r="C558" s="9"/>
      <c r="D558" s="10"/>
      <c r="E558" s="10"/>
      <c r="F558" s="12"/>
      <c r="G558" s="12"/>
      <c r="H558" s="12"/>
      <c r="I558" s="12"/>
      <c r="J558" s="13"/>
      <c r="K558" s="12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2:26">
      <c r="B559" s="8"/>
      <c r="C559" s="9"/>
      <c r="D559" s="10"/>
      <c r="E559" s="10"/>
      <c r="F559" s="12"/>
      <c r="G559" s="12"/>
      <c r="H559" s="12"/>
      <c r="I559" s="12"/>
      <c r="J559" s="13"/>
      <c r="K559" s="12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2:26">
      <c r="B560" s="8"/>
      <c r="C560" s="9"/>
      <c r="D560" s="10"/>
      <c r="E560" s="10"/>
      <c r="F560" s="12"/>
      <c r="G560" s="12"/>
      <c r="H560" s="12"/>
      <c r="I560" s="12"/>
      <c r="J560" s="13"/>
      <c r="K560" s="12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2:26">
      <c r="B561" s="8"/>
      <c r="C561" s="9"/>
      <c r="D561" s="10"/>
      <c r="E561" s="10"/>
      <c r="F561" s="12"/>
      <c r="G561" s="12"/>
      <c r="H561" s="12"/>
      <c r="I561" s="12"/>
      <c r="J561" s="13"/>
      <c r="K561" s="12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2:26">
      <c r="B562" s="8"/>
      <c r="C562" s="9"/>
      <c r="D562" s="10"/>
      <c r="E562" s="10"/>
      <c r="F562" s="12"/>
      <c r="G562" s="12"/>
      <c r="H562" s="12"/>
      <c r="I562" s="12"/>
      <c r="J562" s="13"/>
      <c r="K562" s="12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2:26">
      <c r="B563" s="8"/>
      <c r="C563" s="9"/>
      <c r="D563" s="10"/>
      <c r="E563" s="10"/>
      <c r="F563" s="12"/>
      <c r="G563" s="12"/>
      <c r="H563" s="12"/>
      <c r="I563" s="12"/>
      <c r="J563" s="13"/>
      <c r="K563" s="12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2:26">
      <c r="B564" s="8"/>
      <c r="C564" s="9"/>
      <c r="D564" s="10"/>
      <c r="E564" s="10"/>
      <c r="F564" s="12"/>
      <c r="G564" s="12"/>
      <c r="H564" s="12"/>
      <c r="I564" s="12"/>
      <c r="J564" s="13"/>
      <c r="K564" s="12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2:26">
      <c r="B565" s="8"/>
      <c r="C565" s="9"/>
      <c r="D565" s="10"/>
      <c r="E565" s="10"/>
      <c r="F565" s="12"/>
      <c r="G565" s="12"/>
      <c r="H565" s="12"/>
      <c r="I565" s="12"/>
      <c r="J565" s="13"/>
      <c r="K565" s="12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2:26">
      <c r="B566" s="8"/>
      <c r="C566" s="9"/>
      <c r="D566" s="10"/>
      <c r="E566" s="10"/>
      <c r="F566" s="12"/>
      <c r="G566" s="12"/>
      <c r="H566" s="12"/>
      <c r="I566" s="12"/>
      <c r="J566" s="13"/>
      <c r="K566" s="12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2:26">
      <c r="B567" s="8"/>
      <c r="C567" s="9"/>
      <c r="D567" s="10"/>
      <c r="E567" s="10"/>
      <c r="F567" s="12"/>
      <c r="G567" s="12"/>
      <c r="H567" s="12"/>
      <c r="I567" s="12"/>
      <c r="J567" s="13"/>
      <c r="K567" s="12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2:26">
      <c r="B568" s="8"/>
      <c r="C568" s="9"/>
      <c r="D568" s="10"/>
      <c r="E568" s="10"/>
      <c r="F568" s="12"/>
      <c r="G568" s="12"/>
      <c r="H568" s="12"/>
      <c r="I568" s="12"/>
      <c r="J568" s="13"/>
      <c r="K568" s="12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2:26">
      <c r="B569" s="8"/>
      <c r="C569" s="9"/>
      <c r="D569" s="10"/>
      <c r="E569" s="10"/>
      <c r="F569" s="12"/>
      <c r="G569" s="12"/>
      <c r="H569" s="12"/>
      <c r="I569" s="12"/>
      <c r="J569" s="13"/>
      <c r="K569" s="12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2:26">
      <c r="B570" s="8"/>
      <c r="C570" s="9"/>
      <c r="D570" s="10"/>
      <c r="E570" s="10"/>
      <c r="F570" s="12"/>
      <c r="G570" s="12"/>
      <c r="H570" s="12"/>
      <c r="I570" s="12"/>
      <c r="J570" s="13"/>
      <c r="K570" s="12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2:26">
      <c r="B571" s="8"/>
      <c r="C571" s="9"/>
      <c r="D571" s="10"/>
      <c r="E571" s="10"/>
      <c r="F571" s="12"/>
      <c r="G571" s="12"/>
      <c r="H571" s="12"/>
      <c r="I571" s="12"/>
      <c r="J571" s="13"/>
      <c r="K571" s="12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2:26">
      <c r="B572" s="8"/>
      <c r="C572" s="9"/>
      <c r="D572" s="10"/>
      <c r="E572" s="10"/>
      <c r="F572" s="12"/>
      <c r="G572" s="12"/>
      <c r="H572" s="12"/>
      <c r="I572" s="12"/>
      <c r="J572" s="13"/>
      <c r="K572" s="12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2:26">
      <c r="B573" s="8"/>
      <c r="C573" s="9"/>
      <c r="D573" s="10"/>
      <c r="E573" s="10"/>
      <c r="F573" s="12"/>
      <c r="G573" s="12"/>
      <c r="H573" s="12"/>
      <c r="I573" s="12"/>
      <c r="J573" s="13"/>
      <c r="K573" s="12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2:26">
      <c r="B574" s="8"/>
      <c r="C574" s="9"/>
      <c r="D574" s="10"/>
      <c r="E574" s="10"/>
      <c r="F574" s="12"/>
      <c r="G574" s="12"/>
      <c r="H574" s="12"/>
      <c r="I574" s="12"/>
      <c r="J574" s="13"/>
      <c r="K574" s="12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2:26">
      <c r="B575" s="8"/>
      <c r="C575" s="9"/>
      <c r="D575" s="10"/>
      <c r="E575" s="10"/>
      <c r="F575" s="12"/>
      <c r="G575" s="12"/>
      <c r="H575" s="12"/>
      <c r="I575" s="12"/>
      <c r="J575" s="13"/>
      <c r="K575" s="12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2:26">
      <c r="B576" s="8"/>
      <c r="C576" s="9"/>
      <c r="D576" s="10"/>
      <c r="E576" s="10"/>
      <c r="F576" s="12"/>
      <c r="G576" s="12"/>
      <c r="H576" s="12"/>
      <c r="I576" s="12"/>
      <c r="J576" s="13"/>
      <c r="K576" s="12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2:26">
      <c r="B577" s="8"/>
      <c r="C577" s="9"/>
      <c r="D577" s="10"/>
      <c r="E577" s="10"/>
      <c r="F577" s="12"/>
      <c r="G577" s="12"/>
      <c r="H577" s="12"/>
      <c r="I577" s="12"/>
      <c r="J577" s="13"/>
      <c r="K577" s="12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2:26">
      <c r="B578" s="8"/>
      <c r="C578" s="9"/>
      <c r="D578" s="10"/>
      <c r="E578" s="10"/>
      <c r="F578" s="12"/>
      <c r="G578" s="12"/>
      <c r="H578" s="12"/>
      <c r="I578" s="12"/>
      <c r="J578" s="13"/>
      <c r="K578" s="12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2:26">
      <c r="B579" s="8"/>
      <c r="C579" s="9"/>
      <c r="D579" s="10"/>
      <c r="E579" s="10"/>
      <c r="F579" s="12"/>
      <c r="G579" s="12"/>
      <c r="H579" s="12"/>
      <c r="I579" s="12"/>
      <c r="J579" s="13"/>
      <c r="K579" s="12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2:26">
      <c r="B580" s="8"/>
      <c r="C580" s="9"/>
      <c r="D580" s="10"/>
      <c r="E580" s="10"/>
      <c r="F580" s="12"/>
      <c r="G580" s="12"/>
      <c r="H580" s="12"/>
      <c r="I580" s="12"/>
      <c r="J580" s="13"/>
      <c r="K580" s="12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2:26">
      <c r="B581" s="8"/>
      <c r="C581" s="9"/>
      <c r="D581" s="10"/>
      <c r="E581" s="10"/>
      <c r="F581" s="12"/>
      <c r="G581" s="12"/>
      <c r="H581" s="12"/>
      <c r="I581" s="12"/>
      <c r="J581" s="13"/>
      <c r="K581" s="12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2:26">
      <c r="B582" s="8"/>
      <c r="C582" s="9"/>
      <c r="D582" s="10"/>
      <c r="E582" s="10"/>
      <c r="F582" s="12"/>
      <c r="G582" s="12"/>
      <c r="H582" s="12"/>
      <c r="I582" s="12"/>
      <c r="J582" s="13"/>
      <c r="K582" s="12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2:26">
      <c r="B583" s="8"/>
      <c r="C583" s="9"/>
      <c r="D583" s="10"/>
      <c r="E583" s="10"/>
      <c r="F583" s="12"/>
      <c r="G583" s="12"/>
      <c r="H583" s="12"/>
      <c r="I583" s="12"/>
      <c r="J583" s="13"/>
      <c r="K583" s="12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2:26">
      <c r="B584" s="8"/>
      <c r="C584" s="9"/>
      <c r="D584" s="10"/>
      <c r="E584" s="10"/>
      <c r="F584" s="12"/>
      <c r="G584" s="12"/>
      <c r="H584" s="12"/>
      <c r="I584" s="12"/>
      <c r="J584" s="13"/>
      <c r="K584" s="12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2:26">
      <c r="B585" s="8"/>
      <c r="C585" s="9"/>
      <c r="D585" s="10"/>
      <c r="E585" s="10"/>
      <c r="F585" s="12"/>
      <c r="G585" s="12"/>
      <c r="H585" s="12"/>
      <c r="I585" s="12"/>
      <c r="J585" s="13"/>
      <c r="K585" s="12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2:26">
      <c r="B586" s="8"/>
      <c r="C586" s="9"/>
      <c r="D586" s="10"/>
      <c r="E586" s="10"/>
      <c r="F586" s="12"/>
      <c r="G586" s="12"/>
      <c r="H586" s="12"/>
      <c r="I586" s="12"/>
      <c r="J586" s="13"/>
      <c r="K586" s="12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2:26">
      <c r="B587" s="8"/>
      <c r="C587" s="9"/>
      <c r="D587" s="10"/>
      <c r="E587" s="10"/>
      <c r="F587" s="12"/>
      <c r="G587" s="12"/>
      <c r="H587" s="12"/>
      <c r="I587" s="12"/>
      <c r="J587" s="13"/>
      <c r="K587" s="12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2:26">
      <c r="B588" s="8"/>
      <c r="C588" s="9"/>
      <c r="D588" s="10"/>
      <c r="E588" s="10"/>
      <c r="F588" s="12"/>
      <c r="G588" s="12"/>
      <c r="H588" s="12"/>
      <c r="I588" s="12"/>
      <c r="J588" s="13"/>
      <c r="K588" s="12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2:26">
      <c r="B589" s="8"/>
      <c r="C589" s="9"/>
      <c r="D589" s="10"/>
      <c r="E589" s="10"/>
      <c r="F589" s="12"/>
      <c r="G589" s="12"/>
      <c r="H589" s="12"/>
      <c r="I589" s="12"/>
      <c r="J589" s="13"/>
      <c r="K589" s="12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2:26">
      <c r="B590" s="8"/>
      <c r="C590" s="9"/>
      <c r="D590" s="10"/>
      <c r="E590" s="10"/>
      <c r="F590" s="12"/>
      <c r="G590" s="12"/>
      <c r="H590" s="12"/>
      <c r="I590" s="12"/>
      <c r="J590" s="13"/>
      <c r="K590" s="12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2:26">
      <c r="B591" s="8"/>
      <c r="C591" s="9"/>
      <c r="D591" s="10"/>
      <c r="E591" s="10"/>
      <c r="F591" s="12"/>
      <c r="G591" s="12"/>
      <c r="H591" s="12"/>
      <c r="I591" s="12"/>
      <c r="J591" s="13"/>
      <c r="K591" s="12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2:26">
      <c r="B592" s="8"/>
      <c r="C592" s="9"/>
      <c r="D592" s="10"/>
      <c r="E592" s="10"/>
      <c r="F592" s="12"/>
      <c r="G592" s="12"/>
      <c r="H592" s="12"/>
      <c r="I592" s="12"/>
      <c r="J592" s="13"/>
      <c r="K592" s="12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2:26">
      <c r="B593" s="8"/>
      <c r="C593" s="9"/>
      <c r="D593" s="10"/>
      <c r="E593" s="10"/>
      <c r="F593" s="12"/>
      <c r="G593" s="12"/>
      <c r="H593" s="12"/>
      <c r="I593" s="12"/>
      <c r="J593" s="13"/>
      <c r="K593" s="12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2:26">
      <c r="B594" s="14"/>
      <c r="C594" s="15"/>
      <c r="D594" s="16"/>
      <c r="E594" s="16"/>
      <c r="F594" s="12"/>
      <c r="G594" s="18"/>
      <c r="H594" s="18"/>
      <c r="I594" s="18"/>
      <c r="J594" s="19"/>
      <c r="K594" s="18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2:26">
      <c r="B595" s="14"/>
      <c r="C595" s="15"/>
      <c r="D595" s="16"/>
      <c r="E595" s="16"/>
      <c r="F595" s="12"/>
      <c r="G595" s="18"/>
      <c r="H595" s="18"/>
      <c r="I595" s="18"/>
      <c r="J595" s="19"/>
      <c r="K595" s="18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2:26">
      <c r="B596" s="14"/>
      <c r="C596" s="15"/>
      <c r="D596" s="16"/>
      <c r="E596" s="16"/>
      <c r="F596" s="12"/>
      <c r="G596" s="18"/>
      <c r="H596" s="18"/>
      <c r="I596" s="18"/>
      <c r="J596" s="19"/>
      <c r="K596" s="18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2:26">
      <c r="B597" s="14"/>
      <c r="C597" s="15"/>
      <c r="D597" s="16"/>
      <c r="E597" s="16"/>
      <c r="F597" s="12"/>
      <c r="G597" s="18"/>
      <c r="H597" s="18"/>
      <c r="I597" s="18"/>
      <c r="J597" s="19"/>
      <c r="K597" s="18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2:26">
      <c r="B598" s="14"/>
      <c r="C598" s="15"/>
      <c r="D598" s="16"/>
      <c r="E598" s="16"/>
      <c r="F598" s="12"/>
      <c r="G598" s="18"/>
      <c r="H598" s="18"/>
      <c r="I598" s="18"/>
      <c r="J598" s="19"/>
      <c r="K598" s="18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2:26">
      <c r="B599" s="14"/>
      <c r="C599" s="15"/>
      <c r="D599" s="16"/>
      <c r="E599" s="16"/>
      <c r="F599" s="12"/>
      <c r="G599" s="18"/>
      <c r="H599" s="18"/>
      <c r="I599" s="18"/>
      <c r="J599" s="19"/>
      <c r="K599" s="18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2:26">
      <c r="B600" s="14"/>
      <c r="C600" s="15"/>
      <c r="D600" s="16"/>
      <c r="E600" s="16"/>
      <c r="F600" s="12"/>
      <c r="G600" s="18"/>
      <c r="H600" s="18"/>
      <c r="I600" s="18"/>
      <c r="J600" s="19"/>
      <c r="K600" s="18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2:26">
      <c r="B601" s="14"/>
      <c r="C601" s="15"/>
      <c r="D601" s="16"/>
      <c r="E601" s="16"/>
      <c r="F601" s="12"/>
      <c r="G601" s="18"/>
      <c r="H601" s="18"/>
      <c r="I601" s="18"/>
      <c r="J601" s="19"/>
      <c r="K601" s="18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2:26">
      <c r="B602" s="14"/>
      <c r="C602" s="15"/>
      <c r="D602" s="16"/>
      <c r="E602" s="16"/>
      <c r="F602" s="12"/>
      <c r="G602" s="18"/>
      <c r="H602" s="18"/>
      <c r="I602" s="18"/>
      <c r="J602" s="19"/>
      <c r="K602" s="18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2:26">
      <c r="B603" s="14"/>
      <c r="C603" s="15"/>
      <c r="D603" s="16"/>
      <c r="E603" s="16"/>
      <c r="F603" s="12"/>
      <c r="G603" s="18"/>
      <c r="H603" s="18"/>
      <c r="I603" s="18"/>
      <c r="J603" s="19"/>
      <c r="K603" s="18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2:26">
      <c r="B604" s="14"/>
      <c r="C604" s="15"/>
      <c r="D604" s="16"/>
      <c r="E604" s="16"/>
      <c r="F604" s="12"/>
      <c r="G604" s="18"/>
      <c r="H604" s="18"/>
      <c r="I604" s="18"/>
      <c r="J604" s="19"/>
      <c r="K604" s="18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2:26">
      <c r="B605" s="14"/>
      <c r="C605" s="15"/>
      <c r="D605" s="16"/>
      <c r="E605" s="16"/>
      <c r="F605" s="12"/>
      <c r="G605" s="18"/>
      <c r="H605" s="18"/>
      <c r="I605" s="18"/>
      <c r="J605" s="19"/>
      <c r="K605" s="18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2:26">
      <c r="B606" s="14"/>
      <c r="C606" s="15"/>
      <c r="D606" s="16"/>
      <c r="E606" s="16"/>
      <c r="F606" s="12"/>
      <c r="G606" s="18"/>
      <c r="H606" s="18"/>
      <c r="I606" s="18"/>
      <c r="J606" s="19"/>
      <c r="K606" s="18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2:26">
      <c r="B607" s="14"/>
      <c r="C607" s="15"/>
      <c r="D607" s="16"/>
      <c r="E607" s="16"/>
      <c r="F607" s="12"/>
      <c r="G607" s="18"/>
      <c r="H607" s="18"/>
      <c r="I607" s="18"/>
      <c r="J607" s="19"/>
      <c r="K607" s="18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2:26">
      <c r="B608" s="14"/>
      <c r="C608" s="15"/>
      <c r="D608" s="16"/>
      <c r="E608" s="16"/>
      <c r="F608" s="12"/>
      <c r="G608" s="18"/>
      <c r="H608" s="18"/>
      <c r="I608" s="18"/>
      <c r="J608" s="19"/>
      <c r="K608" s="18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2:26">
      <c r="B609" s="14"/>
      <c r="C609" s="15"/>
      <c r="D609" s="16"/>
      <c r="E609" s="16"/>
      <c r="F609" s="12"/>
      <c r="G609" s="18"/>
      <c r="H609" s="18"/>
      <c r="I609" s="18"/>
      <c r="J609" s="19"/>
      <c r="K609" s="18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2:26">
      <c r="B610" s="14"/>
      <c r="C610" s="15"/>
      <c r="D610" s="16"/>
      <c r="E610" s="16"/>
      <c r="F610" s="12"/>
      <c r="G610" s="18"/>
      <c r="H610" s="18"/>
      <c r="I610" s="18"/>
      <c r="J610" s="19"/>
      <c r="K610" s="18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2:26">
      <c r="B611" s="14"/>
      <c r="C611" s="15"/>
      <c r="D611" s="16"/>
      <c r="E611" s="16"/>
      <c r="F611" s="12"/>
      <c r="G611" s="18"/>
      <c r="H611" s="18"/>
      <c r="I611" s="18"/>
      <c r="J611" s="19"/>
      <c r="K611" s="18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2:26">
      <c r="B612" s="14"/>
      <c r="C612" s="15"/>
      <c r="D612" s="16"/>
      <c r="E612" s="16"/>
      <c r="F612" s="12"/>
      <c r="G612" s="18"/>
      <c r="H612" s="18"/>
      <c r="I612" s="18"/>
      <c r="J612" s="19"/>
      <c r="K612" s="18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2:26">
      <c r="B613" s="14"/>
      <c r="C613" s="15"/>
      <c r="D613" s="16"/>
      <c r="E613" s="16"/>
      <c r="F613" s="12"/>
      <c r="G613" s="18"/>
      <c r="H613" s="18"/>
      <c r="I613" s="18"/>
      <c r="J613" s="19"/>
      <c r="K613" s="18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2:26">
      <c r="B614" s="14"/>
      <c r="C614" s="15"/>
      <c r="D614" s="16"/>
      <c r="E614" s="16"/>
      <c r="F614" s="12"/>
      <c r="G614" s="18"/>
      <c r="H614" s="18"/>
      <c r="I614" s="18"/>
      <c r="J614" s="19"/>
      <c r="K614" s="18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2:26">
      <c r="B615" s="14"/>
      <c r="C615" s="15"/>
      <c r="D615" s="16"/>
      <c r="E615" s="16"/>
      <c r="F615" s="12"/>
      <c r="G615" s="18"/>
      <c r="H615" s="18"/>
      <c r="I615" s="18"/>
      <c r="J615" s="19"/>
      <c r="K615" s="18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2:26">
      <c r="B616" s="14"/>
      <c r="C616" s="15"/>
      <c r="D616" s="16"/>
      <c r="E616" s="16"/>
      <c r="F616" s="12"/>
      <c r="G616" s="18"/>
      <c r="H616" s="18"/>
      <c r="I616" s="18"/>
      <c r="J616" s="19"/>
      <c r="K616" s="18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2:26">
      <c r="B617" s="14"/>
      <c r="C617" s="15"/>
      <c r="D617" s="16"/>
      <c r="E617" s="16"/>
      <c r="F617" s="12"/>
      <c r="G617" s="18"/>
      <c r="H617" s="18"/>
      <c r="I617" s="18"/>
      <c r="J617" s="19"/>
      <c r="K617" s="18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2:26">
      <c r="B618" s="14"/>
      <c r="C618" s="15"/>
      <c r="D618" s="16"/>
      <c r="E618" s="16"/>
      <c r="F618" s="12"/>
      <c r="G618" s="18"/>
      <c r="H618" s="18"/>
      <c r="I618" s="18"/>
      <c r="J618" s="19"/>
      <c r="K618" s="18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2:26">
      <c r="B619" s="14"/>
      <c r="C619" s="15"/>
      <c r="D619" s="16"/>
      <c r="E619" s="16"/>
      <c r="F619" s="12"/>
      <c r="G619" s="18"/>
      <c r="H619" s="18"/>
      <c r="I619" s="18"/>
      <c r="J619" s="19"/>
      <c r="K619" s="18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2:26">
      <c r="B620" s="14"/>
      <c r="C620" s="15"/>
      <c r="D620" s="16"/>
      <c r="E620" s="16"/>
      <c r="F620" s="12"/>
      <c r="G620" s="18"/>
      <c r="H620" s="18"/>
      <c r="I620" s="18"/>
      <c r="J620" s="19"/>
      <c r="K620" s="18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2:26">
      <c r="B621" s="14"/>
      <c r="C621" s="15"/>
      <c r="D621" s="16"/>
      <c r="E621" s="16"/>
      <c r="F621" s="12"/>
      <c r="G621" s="18"/>
      <c r="H621" s="18"/>
      <c r="I621" s="18"/>
      <c r="J621" s="19"/>
      <c r="K621" s="18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2:26">
      <c r="B622" s="14"/>
      <c r="C622" s="15"/>
      <c r="D622" s="16"/>
      <c r="E622" s="16"/>
      <c r="F622" s="12"/>
      <c r="G622" s="18"/>
      <c r="H622" s="18"/>
      <c r="I622" s="18"/>
      <c r="J622" s="19"/>
      <c r="K622" s="18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2:26">
      <c r="B623" s="14"/>
      <c r="C623" s="15"/>
      <c r="D623" s="16"/>
      <c r="E623" s="16"/>
      <c r="F623" s="12"/>
      <c r="G623" s="18"/>
      <c r="H623" s="18"/>
      <c r="I623" s="18"/>
      <c r="J623" s="19"/>
      <c r="K623" s="18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2:26">
      <c r="B624" s="14"/>
      <c r="C624" s="15"/>
      <c r="D624" s="16"/>
      <c r="E624" s="16"/>
      <c r="F624" s="12"/>
      <c r="G624" s="18"/>
      <c r="H624" s="18"/>
      <c r="I624" s="18"/>
      <c r="J624" s="19"/>
      <c r="K624" s="18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2:26">
      <c r="B625" s="14"/>
      <c r="C625" s="15"/>
      <c r="D625" s="16"/>
      <c r="E625" s="16"/>
      <c r="F625" s="12"/>
      <c r="G625" s="18"/>
      <c r="H625" s="18"/>
      <c r="I625" s="18"/>
      <c r="J625" s="19"/>
      <c r="K625" s="18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2:26">
      <c r="B626" s="14"/>
      <c r="C626" s="15"/>
      <c r="D626" s="16"/>
      <c r="E626" s="16"/>
      <c r="F626" s="12"/>
      <c r="G626" s="18"/>
      <c r="H626" s="18"/>
      <c r="I626" s="18"/>
      <c r="J626" s="19"/>
      <c r="K626" s="18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2:26">
      <c r="B627" s="14"/>
      <c r="C627" s="15"/>
      <c r="D627" s="16"/>
      <c r="E627" s="16"/>
      <c r="F627" s="12"/>
      <c r="G627" s="18"/>
      <c r="H627" s="18"/>
      <c r="I627" s="18"/>
      <c r="J627" s="19"/>
      <c r="K627" s="18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2:26">
      <c r="B628" s="14"/>
      <c r="C628" s="15"/>
      <c r="D628" s="16"/>
      <c r="E628" s="16"/>
      <c r="F628" s="12"/>
      <c r="G628" s="18"/>
      <c r="H628" s="18"/>
      <c r="I628" s="18"/>
      <c r="J628" s="19"/>
      <c r="K628" s="18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2:26">
      <c r="B629" s="14"/>
      <c r="C629" s="15"/>
      <c r="D629" s="16"/>
      <c r="E629" s="16"/>
      <c r="F629" s="12"/>
      <c r="G629" s="18"/>
      <c r="H629" s="18"/>
      <c r="I629" s="18"/>
      <c r="J629" s="19"/>
      <c r="K629" s="18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2:26">
      <c r="B630" s="14"/>
      <c r="C630" s="15"/>
      <c r="D630" s="16"/>
      <c r="E630" s="16"/>
      <c r="F630" s="12"/>
      <c r="G630" s="18"/>
      <c r="H630" s="18"/>
      <c r="I630" s="18"/>
      <c r="J630" s="19"/>
      <c r="K630" s="18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2:26">
      <c r="B631" s="14"/>
      <c r="C631" s="15"/>
      <c r="D631" s="16"/>
      <c r="E631" s="16"/>
      <c r="F631" s="12"/>
      <c r="G631" s="18"/>
      <c r="H631" s="18"/>
      <c r="I631" s="18"/>
      <c r="J631" s="19"/>
      <c r="K631" s="18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2:26">
      <c r="B632" s="14"/>
      <c r="C632" s="15"/>
      <c r="D632" s="16"/>
      <c r="E632" s="16"/>
      <c r="F632" s="12"/>
      <c r="G632" s="18"/>
      <c r="H632" s="18"/>
      <c r="I632" s="18"/>
      <c r="J632" s="19"/>
      <c r="K632" s="18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2:26">
      <c r="B633" s="14"/>
      <c r="C633" s="15"/>
      <c r="D633" s="16"/>
      <c r="E633" s="16"/>
      <c r="F633" s="12"/>
      <c r="G633" s="18"/>
      <c r="H633" s="18"/>
      <c r="I633" s="18"/>
      <c r="J633" s="19"/>
      <c r="K633" s="18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2:26">
      <c r="B634" s="14"/>
      <c r="C634" s="15"/>
      <c r="D634" s="16"/>
      <c r="E634" s="16"/>
      <c r="F634" s="12"/>
      <c r="G634" s="18"/>
      <c r="H634" s="18"/>
      <c r="I634" s="18"/>
      <c r="J634" s="19"/>
      <c r="K634" s="18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2:26">
      <c r="B635" s="14"/>
      <c r="C635" s="15"/>
      <c r="D635" s="16"/>
      <c r="E635" s="16"/>
      <c r="F635" s="12"/>
      <c r="G635" s="18"/>
      <c r="H635" s="18"/>
      <c r="I635" s="18"/>
      <c r="J635" s="19"/>
      <c r="K635" s="18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2:26">
      <c r="B636" s="14"/>
      <c r="C636" s="15"/>
      <c r="D636" s="16"/>
      <c r="E636" s="16"/>
      <c r="F636" s="12"/>
      <c r="G636" s="18"/>
      <c r="H636" s="18"/>
      <c r="I636" s="18"/>
      <c r="J636" s="19"/>
      <c r="K636" s="18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2:26">
      <c r="B637" s="14"/>
      <c r="C637" s="15"/>
      <c r="D637" s="16"/>
      <c r="E637" s="16"/>
      <c r="F637" s="12"/>
      <c r="G637" s="18"/>
      <c r="H637" s="18"/>
      <c r="I637" s="18"/>
      <c r="J637" s="19"/>
      <c r="K637" s="18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2:26">
      <c r="B638" s="14"/>
      <c r="C638" s="15"/>
      <c r="D638" s="16"/>
      <c r="E638" s="16"/>
      <c r="F638" s="12"/>
      <c r="G638" s="18"/>
      <c r="H638" s="18"/>
      <c r="I638" s="18"/>
      <c r="J638" s="19"/>
      <c r="K638" s="18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2:26">
      <c r="B639" s="14"/>
      <c r="C639" s="15"/>
      <c r="D639" s="16"/>
      <c r="E639" s="16"/>
      <c r="F639" s="12"/>
      <c r="G639" s="18"/>
      <c r="H639" s="18"/>
      <c r="I639" s="18"/>
      <c r="J639" s="19"/>
      <c r="K639" s="18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2:26">
      <c r="B640" s="14"/>
      <c r="C640" s="15"/>
      <c r="D640" s="16"/>
      <c r="E640" s="16"/>
      <c r="F640" s="12"/>
      <c r="G640" s="18"/>
      <c r="H640" s="18"/>
      <c r="I640" s="18"/>
      <c r="J640" s="19"/>
      <c r="K640" s="18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2:26">
      <c r="B641" s="14"/>
      <c r="C641" s="15"/>
      <c r="D641" s="16"/>
      <c r="E641" s="16"/>
      <c r="F641" s="12"/>
      <c r="G641" s="18"/>
      <c r="H641" s="18"/>
      <c r="I641" s="18"/>
      <c r="J641" s="19"/>
      <c r="K641" s="18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2:26">
      <c r="B642" s="14"/>
      <c r="C642" s="15"/>
      <c r="D642" s="16"/>
      <c r="E642" s="16"/>
      <c r="F642" s="12"/>
      <c r="G642" s="18"/>
      <c r="H642" s="18"/>
      <c r="I642" s="18"/>
      <c r="J642" s="19"/>
      <c r="K642" s="18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2:26">
      <c r="B643" s="14"/>
      <c r="C643" s="15"/>
      <c r="D643" s="16"/>
      <c r="E643" s="16"/>
      <c r="F643" s="12"/>
      <c r="G643" s="18"/>
      <c r="H643" s="18"/>
      <c r="I643" s="18"/>
      <c r="J643" s="19"/>
      <c r="K643" s="18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2:26">
      <c r="B644" s="14"/>
      <c r="C644" s="15"/>
      <c r="D644" s="16"/>
      <c r="E644" s="16"/>
      <c r="F644" s="12"/>
      <c r="G644" s="18"/>
      <c r="H644" s="18"/>
      <c r="I644" s="18"/>
      <c r="J644" s="19"/>
      <c r="K644" s="18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2:26">
      <c r="B645" s="14"/>
      <c r="C645" s="15"/>
      <c r="D645" s="16"/>
      <c r="E645" s="16"/>
      <c r="F645" s="12"/>
      <c r="G645" s="18"/>
      <c r="H645" s="18"/>
      <c r="I645" s="18"/>
      <c r="J645" s="19"/>
      <c r="K645" s="18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2:26">
      <c r="B646" s="14"/>
      <c r="C646" s="15"/>
      <c r="D646" s="16"/>
      <c r="E646" s="16"/>
      <c r="F646" s="12"/>
      <c r="G646" s="18"/>
      <c r="H646" s="18"/>
      <c r="I646" s="18"/>
      <c r="J646" s="19"/>
      <c r="K646" s="18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2:26">
      <c r="B647" s="14"/>
      <c r="C647" s="15"/>
      <c r="D647" s="16"/>
      <c r="E647" s="16"/>
      <c r="F647" s="12"/>
      <c r="G647" s="18"/>
      <c r="H647" s="18"/>
      <c r="I647" s="18"/>
      <c r="J647" s="19"/>
      <c r="K647" s="18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2:26">
      <c r="B648" s="14"/>
      <c r="C648" s="15"/>
      <c r="D648" s="16"/>
      <c r="E648" s="16"/>
      <c r="F648" s="12"/>
      <c r="G648" s="18"/>
      <c r="H648" s="18"/>
      <c r="I648" s="18"/>
      <c r="J648" s="19"/>
      <c r="K648" s="18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2:26">
      <c r="B649" s="14"/>
      <c r="C649" s="15"/>
      <c r="D649" s="16"/>
      <c r="E649" s="16"/>
      <c r="F649" s="12"/>
      <c r="G649" s="18"/>
      <c r="H649" s="18"/>
      <c r="I649" s="18"/>
      <c r="J649" s="19"/>
      <c r="K649" s="18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2:26">
      <c r="B650" s="14"/>
      <c r="C650" s="15"/>
      <c r="D650" s="16"/>
      <c r="E650" s="16"/>
      <c r="F650" s="12"/>
      <c r="G650" s="18"/>
      <c r="H650" s="18"/>
      <c r="I650" s="18"/>
      <c r="J650" s="19"/>
      <c r="K650" s="18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2:26">
      <c r="B651" s="14"/>
      <c r="C651" s="15"/>
      <c r="D651" s="16"/>
      <c r="E651" s="16"/>
      <c r="F651" s="12"/>
      <c r="G651" s="18"/>
      <c r="H651" s="18"/>
      <c r="I651" s="18"/>
      <c r="J651" s="19"/>
      <c r="K651" s="18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2:26">
      <c r="B652" s="14"/>
      <c r="C652" s="15"/>
      <c r="D652" s="16"/>
      <c r="E652" s="16"/>
      <c r="F652" s="12"/>
      <c r="G652" s="18"/>
      <c r="H652" s="18"/>
      <c r="I652" s="18"/>
      <c r="J652" s="19"/>
      <c r="K652" s="18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2:26">
      <c r="B653" s="14"/>
      <c r="C653" s="15"/>
      <c r="D653" s="16"/>
      <c r="E653" s="16"/>
      <c r="F653" s="12"/>
      <c r="G653" s="18"/>
      <c r="H653" s="18"/>
      <c r="I653" s="18"/>
      <c r="J653" s="19"/>
      <c r="K653" s="18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2:26">
      <c r="B654" s="14"/>
      <c r="C654" s="15"/>
      <c r="D654" s="16"/>
      <c r="E654" s="16"/>
      <c r="F654" s="12"/>
      <c r="G654" s="18"/>
      <c r="H654" s="18"/>
      <c r="I654" s="18"/>
      <c r="J654" s="19"/>
      <c r="K654" s="18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2:26">
      <c r="B655" s="14"/>
      <c r="C655" s="15"/>
      <c r="D655" s="16"/>
      <c r="E655" s="16"/>
      <c r="F655" s="12"/>
      <c r="G655" s="18"/>
      <c r="H655" s="18"/>
      <c r="I655" s="18"/>
      <c r="J655" s="19"/>
      <c r="K655" s="18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2:26">
      <c r="B656" s="14"/>
      <c r="C656" s="15"/>
      <c r="D656" s="16"/>
      <c r="E656" s="16"/>
      <c r="F656" s="12"/>
      <c r="G656" s="18"/>
      <c r="H656" s="18"/>
      <c r="I656" s="18"/>
      <c r="J656" s="19"/>
      <c r="K656" s="18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2:26">
      <c r="B657" s="14"/>
      <c r="C657" s="15"/>
      <c r="D657" s="16"/>
      <c r="E657" s="16"/>
      <c r="F657" s="12"/>
      <c r="G657" s="18"/>
      <c r="H657" s="18"/>
      <c r="I657" s="18"/>
      <c r="J657" s="19"/>
      <c r="K657" s="18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2:26">
      <c r="B658" s="14"/>
      <c r="C658" s="15"/>
      <c r="D658" s="16"/>
      <c r="E658" s="16"/>
      <c r="F658" s="12"/>
      <c r="G658" s="18"/>
      <c r="H658" s="18"/>
      <c r="I658" s="18"/>
      <c r="J658" s="19"/>
      <c r="K658" s="18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2:26">
      <c r="B659" s="14"/>
      <c r="C659" s="15"/>
      <c r="D659" s="16"/>
      <c r="E659" s="16"/>
      <c r="F659" s="12"/>
      <c r="G659" s="18"/>
      <c r="H659" s="18"/>
      <c r="I659" s="18"/>
      <c r="J659" s="19"/>
      <c r="K659" s="18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2:26">
      <c r="B660" s="14"/>
      <c r="C660" s="15"/>
      <c r="D660" s="16"/>
      <c r="E660" s="16"/>
      <c r="F660" s="12"/>
      <c r="G660" s="18"/>
      <c r="H660" s="18"/>
      <c r="I660" s="18"/>
      <c r="J660" s="19"/>
      <c r="K660" s="18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2:26">
      <c r="B661" s="14"/>
      <c r="C661" s="15"/>
      <c r="D661" s="16"/>
      <c r="E661" s="16"/>
      <c r="F661" s="12"/>
      <c r="G661" s="18"/>
      <c r="H661" s="18"/>
      <c r="I661" s="18"/>
      <c r="J661" s="19"/>
      <c r="K661" s="18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2:26">
      <c r="B662" s="14"/>
      <c r="C662" s="15"/>
      <c r="D662" s="16"/>
      <c r="E662" s="16"/>
      <c r="F662" s="12"/>
      <c r="G662" s="18"/>
      <c r="H662" s="18"/>
      <c r="I662" s="18"/>
      <c r="J662" s="19"/>
      <c r="K662" s="18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2:26">
      <c r="B663" s="14"/>
      <c r="C663" s="15"/>
      <c r="D663" s="16"/>
      <c r="E663" s="16"/>
      <c r="F663" s="12"/>
      <c r="G663" s="18"/>
      <c r="H663" s="18"/>
      <c r="I663" s="18"/>
      <c r="J663" s="19"/>
      <c r="K663" s="18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2:26">
      <c r="B664" s="14"/>
      <c r="C664" s="15"/>
      <c r="D664" s="16"/>
      <c r="E664" s="16"/>
      <c r="F664" s="12"/>
      <c r="G664" s="18"/>
      <c r="H664" s="18"/>
      <c r="I664" s="18"/>
      <c r="J664" s="19"/>
      <c r="K664" s="18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2:26">
      <c r="B665" s="14"/>
      <c r="C665" s="15"/>
      <c r="D665" s="16"/>
      <c r="E665" s="16"/>
      <c r="F665" s="12"/>
      <c r="G665" s="18"/>
      <c r="H665" s="18"/>
      <c r="I665" s="18"/>
      <c r="J665" s="19"/>
      <c r="K665" s="18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2:26">
      <c r="B666" s="14"/>
      <c r="C666" s="15"/>
      <c r="D666" s="16"/>
      <c r="E666" s="16"/>
      <c r="F666" s="12"/>
      <c r="G666" s="18"/>
      <c r="H666" s="18"/>
      <c r="I666" s="18"/>
      <c r="J666" s="19"/>
      <c r="K666" s="18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2:26">
      <c r="B667" s="14"/>
      <c r="C667" s="15"/>
      <c r="D667" s="16"/>
      <c r="E667" s="16"/>
      <c r="F667" s="12"/>
      <c r="G667" s="18"/>
      <c r="H667" s="18"/>
      <c r="I667" s="18"/>
      <c r="J667" s="19"/>
      <c r="K667" s="18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2:26">
      <c r="B668" s="14"/>
      <c r="C668" s="15"/>
      <c r="D668" s="16"/>
      <c r="E668" s="16"/>
      <c r="F668" s="12"/>
      <c r="G668" s="18"/>
      <c r="H668" s="18"/>
      <c r="I668" s="18"/>
      <c r="J668" s="19"/>
      <c r="K668" s="18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2:26">
      <c r="B669" s="14"/>
      <c r="C669" s="15"/>
      <c r="D669" s="16"/>
      <c r="E669" s="16"/>
      <c r="F669" s="12"/>
      <c r="G669" s="18"/>
      <c r="H669" s="18"/>
      <c r="I669" s="18"/>
      <c r="J669" s="19"/>
      <c r="K669" s="18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2:26">
      <c r="B670" s="14"/>
      <c r="C670" s="15"/>
      <c r="D670" s="16"/>
      <c r="E670" s="16"/>
      <c r="F670" s="12"/>
      <c r="G670" s="18"/>
      <c r="H670" s="18"/>
      <c r="I670" s="18"/>
      <c r="J670" s="19"/>
      <c r="K670" s="18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2:26">
      <c r="B671" s="14"/>
      <c r="C671" s="15"/>
      <c r="D671" s="16"/>
      <c r="E671" s="16"/>
      <c r="F671" s="12"/>
      <c r="G671" s="18"/>
      <c r="H671" s="18"/>
      <c r="I671" s="18"/>
      <c r="J671" s="19"/>
      <c r="K671" s="18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2:26">
      <c r="B672" s="14"/>
      <c r="C672" s="15"/>
      <c r="D672" s="16"/>
      <c r="E672" s="16"/>
      <c r="F672" s="12"/>
      <c r="G672" s="18"/>
      <c r="H672" s="18"/>
      <c r="I672" s="18"/>
      <c r="J672" s="19"/>
      <c r="K672" s="18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2:26">
      <c r="B673" s="14"/>
      <c r="C673" s="15"/>
      <c r="D673" s="16"/>
      <c r="E673" s="16"/>
      <c r="F673" s="12"/>
      <c r="G673" s="18"/>
      <c r="H673" s="18"/>
      <c r="I673" s="18"/>
      <c r="J673" s="19"/>
      <c r="K673" s="18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2:26">
      <c r="B674" s="14"/>
      <c r="C674" s="15"/>
      <c r="D674" s="16"/>
      <c r="E674" s="16"/>
      <c r="F674" s="12"/>
      <c r="G674" s="18"/>
      <c r="H674" s="18"/>
      <c r="I674" s="18"/>
      <c r="J674" s="19"/>
      <c r="K674" s="18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2:26">
      <c r="B675" s="14"/>
      <c r="C675" s="15"/>
      <c r="D675" s="16"/>
      <c r="E675" s="16"/>
      <c r="F675" s="12"/>
      <c r="G675" s="18"/>
      <c r="H675" s="18"/>
      <c r="I675" s="18"/>
      <c r="J675" s="19"/>
      <c r="K675" s="18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2:26">
      <c r="B676" s="14"/>
      <c r="C676" s="15"/>
      <c r="D676" s="16"/>
      <c r="E676" s="16"/>
      <c r="F676" s="12"/>
      <c r="G676" s="18"/>
      <c r="H676" s="18"/>
      <c r="I676" s="18"/>
      <c r="J676" s="19"/>
      <c r="K676" s="18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2:26">
      <c r="B677" s="14"/>
      <c r="C677" s="15"/>
      <c r="D677" s="16"/>
      <c r="E677" s="16"/>
      <c r="F677" s="12"/>
      <c r="G677" s="18"/>
      <c r="H677" s="18"/>
      <c r="I677" s="18"/>
      <c r="J677" s="19"/>
      <c r="K677" s="18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2:26">
      <c r="B678" s="14"/>
      <c r="C678" s="15"/>
      <c r="D678" s="16"/>
      <c r="E678" s="16"/>
      <c r="F678" s="12"/>
      <c r="G678" s="18"/>
      <c r="H678" s="18"/>
      <c r="I678" s="18"/>
      <c r="J678" s="19"/>
      <c r="K678" s="18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2:26">
      <c r="B679" s="14"/>
      <c r="C679" s="15"/>
      <c r="D679" s="16"/>
      <c r="E679" s="16"/>
      <c r="F679" s="12"/>
      <c r="G679" s="18"/>
      <c r="H679" s="18"/>
      <c r="I679" s="18"/>
      <c r="J679" s="19"/>
      <c r="K679" s="18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2:26">
      <c r="B680" s="14"/>
      <c r="C680" s="15"/>
      <c r="D680" s="16"/>
      <c r="E680" s="16"/>
      <c r="F680" s="12"/>
      <c r="G680" s="18"/>
      <c r="H680" s="18"/>
      <c r="I680" s="18"/>
      <c r="J680" s="19"/>
      <c r="K680" s="18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2:26">
      <c r="B681" s="14"/>
      <c r="C681" s="15"/>
      <c r="D681" s="16"/>
      <c r="E681" s="16"/>
      <c r="F681" s="12"/>
      <c r="G681" s="18"/>
      <c r="H681" s="18"/>
      <c r="I681" s="18"/>
      <c r="J681" s="19"/>
      <c r="K681" s="18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2:26">
      <c r="B682" s="14"/>
      <c r="C682" s="15"/>
      <c r="D682" s="16"/>
      <c r="E682" s="16"/>
      <c r="F682" s="12"/>
      <c r="G682" s="18"/>
      <c r="H682" s="18"/>
      <c r="I682" s="18"/>
      <c r="J682" s="19"/>
      <c r="K682" s="18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2:26">
      <c r="B683" s="14"/>
      <c r="C683" s="15"/>
      <c r="D683" s="16"/>
      <c r="E683" s="16"/>
      <c r="F683" s="12"/>
      <c r="G683" s="18"/>
      <c r="H683" s="18"/>
      <c r="I683" s="18"/>
      <c r="J683" s="19"/>
      <c r="K683" s="18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2:26">
      <c r="B684" s="14"/>
      <c r="C684" s="15"/>
      <c r="D684" s="16"/>
      <c r="E684" s="16"/>
      <c r="F684" s="12"/>
      <c r="G684" s="18"/>
      <c r="H684" s="18"/>
      <c r="I684" s="18"/>
      <c r="J684" s="19"/>
      <c r="K684" s="18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2:26">
      <c r="B685" s="14"/>
      <c r="C685" s="15"/>
      <c r="D685" s="16"/>
      <c r="E685" s="16"/>
      <c r="F685" s="12"/>
      <c r="G685" s="18"/>
      <c r="H685" s="18"/>
      <c r="I685" s="18"/>
      <c r="J685" s="19"/>
      <c r="K685" s="18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2:26">
      <c r="B686" s="14"/>
      <c r="C686" s="15"/>
      <c r="D686" s="16"/>
      <c r="E686" s="16"/>
      <c r="F686" s="12"/>
      <c r="G686" s="18"/>
      <c r="H686" s="18"/>
      <c r="I686" s="18"/>
      <c r="J686" s="19"/>
      <c r="K686" s="18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2:26">
      <c r="B687" s="14"/>
      <c r="C687" s="15"/>
      <c r="D687" s="16"/>
      <c r="E687" s="16"/>
      <c r="F687" s="12"/>
      <c r="G687" s="18"/>
      <c r="H687" s="18"/>
      <c r="I687" s="18"/>
      <c r="J687" s="19"/>
      <c r="K687" s="18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2:26">
      <c r="B688" s="14"/>
      <c r="C688" s="15"/>
      <c r="D688" s="16"/>
      <c r="E688" s="16"/>
      <c r="F688" s="12"/>
      <c r="G688" s="18"/>
      <c r="H688" s="18"/>
      <c r="I688" s="18"/>
      <c r="J688" s="19"/>
      <c r="K688" s="18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2:26">
      <c r="B689" s="14"/>
      <c r="C689" s="15"/>
      <c r="D689" s="16"/>
      <c r="E689" s="16"/>
      <c r="F689" s="12"/>
      <c r="G689" s="18"/>
      <c r="H689" s="18"/>
      <c r="I689" s="18"/>
      <c r="J689" s="19"/>
      <c r="K689" s="18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2:26">
      <c r="B690" s="14"/>
      <c r="C690" s="15"/>
      <c r="D690" s="16"/>
      <c r="E690" s="16"/>
      <c r="F690" s="12"/>
      <c r="G690" s="18"/>
      <c r="H690" s="18"/>
      <c r="I690" s="18"/>
      <c r="J690" s="19"/>
      <c r="K690" s="18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2:26">
      <c r="B691" s="14"/>
      <c r="C691" s="15"/>
      <c r="D691" s="16"/>
      <c r="E691" s="16"/>
      <c r="F691" s="12"/>
      <c r="G691" s="18"/>
      <c r="H691" s="18"/>
      <c r="I691" s="18"/>
      <c r="J691" s="19"/>
      <c r="K691" s="18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2:26">
      <c r="B692" s="14"/>
      <c r="C692" s="15"/>
      <c r="D692" s="16"/>
      <c r="E692" s="16"/>
      <c r="F692" s="12"/>
      <c r="G692" s="18"/>
      <c r="H692" s="18"/>
      <c r="I692" s="18"/>
      <c r="J692" s="19"/>
      <c r="K692" s="18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2:26">
      <c r="B693" s="14"/>
      <c r="C693" s="15"/>
      <c r="D693" s="16"/>
      <c r="E693" s="16"/>
      <c r="F693" s="12"/>
      <c r="G693" s="18"/>
      <c r="H693" s="18"/>
      <c r="I693" s="18"/>
      <c r="J693" s="19"/>
      <c r="K693" s="18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2:26">
      <c r="B694" s="14"/>
      <c r="C694" s="15"/>
      <c r="D694" s="16"/>
      <c r="E694" s="16"/>
      <c r="F694" s="12"/>
      <c r="G694" s="18"/>
      <c r="H694" s="18"/>
      <c r="I694" s="18"/>
      <c r="J694" s="19"/>
      <c r="K694" s="18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2:26">
      <c r="B695" s="14"/>
      <c r="C695" s="15"/>
      <c r="D695" s="16"/>
      <c r="E695" s="16"/>
      <c r="F695" s="12"/>
      <c r="G695" s="18"/>
      <c r="H695" s="18"/>
      <c r="I695" s="18"/>
      <c r="J695" s="19"/>
      <c r="K695" s="18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2:26">
      <c r="B696" s="14"/>
      <c r="C696" s="15"/>
      <c r="D696" s="16"/>
      <c r="E696" s="16"/>
      <c r="F696" s="12"/>
      <c r="G696" s="18"/>
      <c r="H696" s="18"/>
      <c r="I696" s="18"/>
      <c r="J696" s="19"/>
      <c r="K696" s="18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2:26">
      <c r="B697" s="14"/>
      <c r="C697" s="15"/>
      <c r="D697" s="16"/>
      <c r="E697" s="16"/>
      <c r="F697" s="12"/>
      <c r="G697" s="18"/>
      <c r="H697" s="18"/>
      <c r="I697" s="18"/>
      <c r="J697" s="19"/>
      <c r="K697" s="18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2:26">
      <c r="B698" s="14"/>
      <c r="C698" s="15"/>
      <c r="D698" s="16"/>
      <c r="E698" s="16"/>
      <c r="F698" s="12"/>
      <c r="G698" s="18"/>
      <c r="H698" s="18"/>
      <c r="I698" s="18"/>
      <c r="J698" s="19"/>
      <c r="K698" s="18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2:26">
      <c r="B699" s="14"/>
      <c r="C699" s="15"/>
      <c r="D699" s="16"/>
      <c r="E699" s="16"/>
      <c r="F699" s="12"/>
      <c r="G699" s="18"/>
      <c r="H699" s="18"/>
      <c r="I699" s="18"/>
      <c r="J699" s="19"/>
      <c r="K699" s="18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2:26">
      <c r="B700" s="14"/>
      <c r="C700" s="15"/>
      <c r="D700" s="16"/>
      <c r="E700" s="16"/>
      <c r="F700" s="12"/>
      <c r="G700" s="18"/>
      <c r="H700" s="18"/>
      <c r="I700" s="18"/>
      <c r="J700" s="19"/>
      <c r="K700" s="18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2:26">
      <c r="B701" s="14"/>
      <c r="C701" s="15"/>
      <c r="D701" s="16"/>
      <c r="E701" s="16"/>
      <c r="F701" s="12"/>
      <c r="G701" s="18"/>
      <c r="H701" s="18"/>
      <c r="I701" s="18"/>
      <c r="J701" s="19"/>
      <c r="K701" s="18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2:26">
      <c r="B702" s="14"/>
      <c r="C702" s="15"/>
      <c r="D702" s="16"/>
      <c r="E702" s="16"/>
      <c r="F702" s="12"/>
      <c r="G702" s="18"/>
      <c r="H702" s="18"/>
      <c r="I702" s="18"/>
      <c r="J702" s="19"/>
      <c r="K702" s="18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2:26">
      <c r="B703" s="14"/>
      <c r="C703" s="15"/>
      <c r="D703" s="16"/>
      <c r="E703" s="16"/>
      <c r="F703" s="12"/>
      <c r="G703" s="18"/>
      <c r="H703" s="18"/>
      <c r="I703" s="18"/>
      <c r="J703" s="19"/>
      <c r="K703" s="18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2:26">
      <c r="B704" s="14"/>
      <c r="C704" s="15"/>
      <c r="D704" s="16"/>
      <c r="E704" s="16"/>
      <c r="F704" s="12"/>
      <c r="G704" s="18"/>
      <c r="H704" s="18"/>
      <c r="I704" s="18"/>
      <c r="J704" s="19"/>
      <c r="K704" s="18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2:26">
      <c r="B705" s="14"/>
      <c r="C705" s="15"/>
      <c r="D705" s="16"/>
      <c r="E705" s="16"/>
      <c r="F705" s="12"/>
      <c r="G705" s="18"/>
      <c r="H705" s="18"/>
      <c r="I705" s="18"/>
      <c r="J705" s="19"/>
      <c r="K705" s="18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2:26">
      <c r="B706" s="14"/>
      <c r="C706" s="15"/>
      <c r="D706" s="16"/>
      <c r="E706" s="16"/>
      <c r="F706" s="12"/>
      <c r="G706" s="18"/>
      <c r="H706" s="18"/>
      <c r="I706" s="18"/>
      <c r="J706" s="19"/>
      <c r="K706" s="18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2:26">
      <c r="B707" s="14"/>
      <c r="C707" s="15"/>
      <c r="D707" s="16"/>
      <c r="E707" s="16"/>
      <c r="F707" s="12"/>
      <c r="G707" s="18"/>
      <c r="H707" s="18"/>
      <c r="I707" s="18"/>
      <c r="J707" s="19"/>
      <c r="K707" s="18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2:26">
      <c r="B708" s="14"/>
      <c r="C708" s="15"/>
      <c r="D708" s="16"/>
      <c r="E708" s="16"/>
      <c r="F708" s="12"/>
      <c r="G708" s="18"/>
      <c r="H708" s="18"/>
      <c r="I708" s="18"/>
      <c r="J708" s="19"/>
      <c r="K708" s="18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2:26">
      <c r="B709" s="14"/>
      <c r="C709" s="15"/>
      <c r="D709" s="16"/>
      <c r="E709" s="16"/>
      <c r="F709" s="12"/>
      <c r="G709" s="18"/>
      <c r="H709" s="18"/>
      <c r="I709" s="18"/>
      <c r="J709" s="19"/>
      <c r="K709" s="18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2:26">
      <c r="B710" s="14"/>
      <c r="C710" s="15"/>
      <c r="D710" s="16"/>
      <c r="E710" s="16"/>
      <c r="F710" s="12"/>
      <c r="G710" s="18"/>
      <c r="H710" s="18"/>
      <c r="I710" s="18"/>
      <c r="J710" s="19"/>
      <c r="K710" s="18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2:26">
      <c r="B711" s="14"/>
      <c r="C711" s="15"/>
      <c r="D711" s="16"/>
      <c r="E711" s="16"/>
      <c r="F711" s="12"/>
      <c r="G711" s="18"/>
      <c r="H711" s="18"/>
      <c r="I711" s="18"/>
      <c r="J711" s="19"/>
      <c r="K711" s="18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2:26">
      <c r="B712" s="14"/>
      <c r="C712" s="15"/>
      <c r="D712" s="16"/>
      <c r="E712" s="16"/>
      <c r="F712" s="12"/>
      <c r="G712" s="18"/>
      <c r="H712" s="18"/>
      <c r="I712" s="18"/>
      <c r="J712" s="19"/>
      <c r="K712" s="18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2:26">
      <c r="B713" s="14"/>
      <c r="C713" s="15"/>
      <c r="D713" s="16"/>
      <c r="E713" s="16"/>
      <c r="F713" s="12"/>
      <c r="G713" s="18"/>
      <c r="H713" s="18"/>
      <c r="I713" s="18"/>
      <c r="J713" s="19"/>
      <c r="K713" s="18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2:26">
      <c r="B714" s="14"/>
      <c r="C714" s="15"/>
      <c r="D714" s="16"/>
      <c r="E714" s="16"/>
      <c r="F714" s="12"/>
      <c r="G714" s="18"/>
      <c r="H714" s="18"/>
      <c r="I714" s="18"/>
      <c r="J714" s="19"/>
      <c r="K714" s="18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2:26">
      <c r="B715" s="14"/>
      <c r="C715" s="15"/>
      <c r="D715" s="16"/>
      <c r="E715" s="16"/>
      <c r="F715" s="12"/>
      <c r="G715" s="18"/>
      <c r="H715" s="18"/>
      <c r="I715" s="18"/>
      <c r="J715" s="19"/>
      <c r="K715" s="18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2:26">
      <c r="B716" s="14"/>
      <c r="C716" s="15"/>
      <c r="D716" s="16"/>
      <c r="E716" s="16"/>
      <c r="F716" s="12"/>
      <c r="G716" s="18"/>
      <c r="H716" s="18"/>
      <c r="I716" s="18"/>
      <c r="J716" s="19"/>
      <c r="K716" s="18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2:26">
      <c r="B717" s="14"/>
      <c r="C717" s="15"/>
      <c r="D717" s="16"/>
      <c r="E717" s="16"/>
      <c r="F717" s="12"/>
      <c r="G717" s="18"/>
      <c r="H717" s="18"/>
      <c r="I717" s="18"/>
      <c r="J717" s="19"/>
      <c r="K717" s="18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2:26">
      <c r="B718" s="14"/>
      <c r="C718" s="15"/>
      <c r="D718" s="16"/>
      <c r="E718" s="16"/>
      <c r="F718" s="12"/>
      <c r="G718" s="18"/>
      <c r="H718" s="18"/>
      <c r="I718" s="18"/>
      <c r="J718" s="19"/>
      <c r="K718" s="18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2:26">
      <c r="B719" s="14"/>
      <c r="C719" s="15"/>
      <c r="D719" s="16"/>
      <c r="E719" s="16"/>
      <c r="F719" s="12"/>
      <c r="G719" s="18"/>
      <c r="H719" s="18"/>
      <c r="I719" s="18"/>
      <c r="J719" s="19"/>
      <c r="K719" s="18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2:26">
      <c r="B720" s="14"/>
      <c r="C720" s="15"/>
      <c r="D720" s="16"/>
      <c r="E720" s="16"/>
      <c r="F720" s="12"/>
      <c r="G720" s="18"/>
      <c r="H720" s="18"/>
      <c r="I720" s="18"/>
      <c r="J720" s="19"/>
      <c r="K720" s="18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2:26">
      <c r="B721" s="14"/>
      <c r="C721" s="15"/>
      <c r="D721" s="16"/>
      <c r="E721" s="16"/>
      <c r="F721" s="12"/>
      <c r="G721" s="18"/>
      <c r="H721" s="18"/>
      <c r="I721" s="18"/>
      <c r="J721" s="19"/>
      <c r="K721" s="18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2:26">
      <c r="B722" s="14"/>
      <c r="C722" s="15"/>
      <c r="D722" s="16"/>
      <c r="E722" s="16"/>
      <c r="F722" s="12"/>
      <c r="G722" s="18"/>
      <c r="H722" s="18"/>
      <c r="I722" s="18"/>
      <c r="J722" s="19"/>
      <c r="K722" s="18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2:26">
      <c r="B723" s="14"/>
      <c r="C723" s="15"/>
      <c r="D723" s="16"/>
      <c r="E723" s="16"/>
      <c r="F723" s="12"/>
      <c r="G723" s="18"/>
      <c r="H723" s="18"/>
      <c r="I723" s="18"/>
      <c r="J723" s="19"/>
      <c r="K723" s="18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2:26">
      <c r="B724" s="14"/>
      <c r="C724" s="15"/>
      <c r="D724" s="16"/>
      <c r="E724" s="16"/>
      <c r="F724" s="12"/>
      <c r="G724" s="18"/>
      <c r="H724" s="18"/>
      <c r="I724" s="18"/>
      <c r="J724" s="19"/>
      <c r="K724" s="18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2:26">
      <c r="B725" s="14"/>
      <c r="C725" s="15"/>
      <c r="D725" s="16"/>
      <c r="E725" s="16"/>
      <c r="F725" s="12"/>
      <c r="G725" s="18"/>
      <c r="H725" s="18"/>
      <c r="I725" s="18"/>
      <c r="J725" s="19"/>
      <c r="K725" s="18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2:26">
      <c r="B726" s="14"/>
      <c r="C726" s="15"/>
      <c r="D726" s="16"/>
      <c r="E726" s="16"/>
      <c r="F726" s="12"/>
      <c r="G726" s="18"/>
      <c r="H726" s="18"/>
      <c r="I726" s="18"/>
      <c r="J726" s="19"/>
      <c r="K726" s="18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2:26">
      <c r="B727" s="14"/>
      <c r="C727" s="15"/>
      <c r="D727" s="16"/>
      <c r="E727" s="16"/>
      <c r="F727" s="12"/>
      <c r="G727" s="18"/>
      <c r="H727" s="18"/>
      <c r="I727" s="18"/>
      <c r="J727" s="19"/>
      <c r="K727" s="18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2:26">
      <c r="B728" s="14"/>
      <c r="C728" s="15"/>
      <c r="D728" s="16"/>
      <c r="E728" s="16"/>
      <c r="F728" s="12"/>
      <c r="G728" s="18"/>
      <c r="H728" s="18"/>
      <c r="I728" s="18"/>
      <c r="J728" s="19"/>
      <c r="K728" s="18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2:26">
      <c r="B729" s="14"/>
      <c r="C729" s="15"/>
      <c r="D729" s="16"/>
      <c r="E729" s="16"/>
      <c r="F729" s="12"/>
      <c r="G729" s="18"/>
      <c r="H729" s="18"/>
      <c r="I729" s="18"/>
      <c r="J729" s="19"/>
      <c r="K729" s="18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2:26">
      <c r="B730" s="14"/>
      <c r="C730" s="15"/>
      <c r="D730" s="16"/>
      <c r="E730" s="16"/>
      <c r="F730" s="12"/>
      <c r="G730" s="18"/>
      <c r="H730" s="18"/>
      <c r="I730" s="18"/>
      <c r="J730" s="19"/>
      <c r="K730" s="18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2:26">
      <c r="B731" s="14"/>
      <c r="C731" s="15"/>
      <c r="D731" s="16"/>
      <c r="E731" s="16"/>
      <c r="F731" s="12"/>
      <c r="G731" s="18"/>
      <c r="H731" s="18"/>
      <c r="I731" s="18"/>
      <c r="J731" s="19"/>
      <c r="K731" s="18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2:26">
      <c r="B732" s="14"/>
      <c r="C732" s="15"/>
      <c r="D732" s="16"/>
      <c r="E732" s="16"/>
      <c r="F732" s="12"/>
      <c r="G732" s="18"/>
      <c r="H732" s="18"/>
      <c r="I732" s="18"/>
      <c r="J732" s="19"/>
      <c r="K732" s="18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2:26">
      <c r="B733" s="14"/>
      <c r="C733" s="15"/>
      <c r="D733" s="16"/>
      <c r="E733" s="16"/>
      <c r="F733" s="12"/>
      <c r="G733" s="18"/>
      <c r="H733" s="18"/>
      <c r="I733" s="18"/>
      <c r="J733" s="19"/>
      <c r="K733" s="18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2:26">
      <c r="B734" s="14"/>
      <c r="C734" s="15"/>
      <c r="D734" s="16"/>
      <c r="E734" s="16"/>
      <c r="F734" s="12"/>
      <c r="G734" s="18"/>
      <c r="H734" s="18"/>
      <c r="I734" s="18"/>
      <c r="J734" s="19"/>
      <c r="K734" s="18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2:26">
      <c r="B735" s="14"/>
      <c r="C735" s="15"/>
      <c r="D735" s="16"/>
      <c r="E735" s="16"/>
      <c r="F735" s="12"/>
      <c r="G735" s="18"/>
      <c r="H735" s="18"/>
      <c r="I735" s="18"/>
      <c r="J735" s="19"/>
      <c r="K735" s="18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2:26">
      <c r="B736" s="14"/>
      <c r="C736" s="15"/>
      <c r="D736" s="16"/>
      <c r="E736" s="16"/>
      <c r="F736" s="12"/>
      <c r="G736" s="18"/>
      <c r="H736" s="18"/>
      <c r="I736" s="18"/>
      <c r="J736" s="19"/>
      <c r="K736" s="18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2:26">
      <c r="B737" s="14"/>
      <c r="C737" s="15"/>
      <c r="D737" s="16"/>
      <c r="E737" s="16"/>
      <c r="F737" s="12"/>
      <c r="G737" s="18"/>
      <c r="H737" s="18"/>
      <c r="I737" s="18"/>
      <c r="J737" s="19"/>
      <c r="K737" s="18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2:26">
      <c r="B738" s="14"/>
      <c r="C738" s="15"/>
      <c r="D738" s="16"/>
      <c r="E738" s="16"/>
      <c r="F738" s="12"/>
      <c r="G738" s="18"/>
      <c r="H738" s="18"/>
      <c r="I738" s="18"/>
      <c r="J738" s="19"/>
      <c r="K738" s="18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2:26">
      <c r="B739" s="14"/>
      <c r="C739" s="15"/>
      <c r="D739" s="16"/>
      <c r="E739" s="16"/>
      <c r="F739" s="12"/>
      <c r="G739" s="18"/>
      <c r="H739" s="18"/>
      <c r="I739" s="18"/>
      <c r="J739" s="19"/>
      <c r="K739" s="18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2:26">
      <c r="B740" s="14"/>
      <c r="C740" s="15"/>
      <c r="D740" s="16"/>
      <c r="E740" s="16"/>
      <c r="F740" s="12"/>
      <c r="G740" s="18"/>
      <c r="H740" s="18"/>
      <c r="I740" s="18"/>
      <c r="J740" s="19"/>
      <c r="K740" s="18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2:26">
      <c r="B741" s="14"/>
      <c r="C741" s="15"/>
      <c r="D741" s="16"/>
      <c r="E741" s="16"/>
      <c r="F741" s="12"/>
      <c r="G741" s="18"/>
      <c r="H741" s="18"/>
      <c r="I741" s="18"/>
      <c r="J741" s="19"/>
      <c r="K741" s="18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2:26">
      <c r="B742" s="14"/>
      <c r="C742" s="15"/>
      <c r="D742" s="16"/>
      <c r="E742" s="16"/>
      <c r="F742" s="12"/>
      <c r="G742" s="18"/>
      <c r="H742" s="18"/>
      <c r="I742" s="18"/>
      <c r="J742" s="19"/>
      <c r="K742" s="18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2:26">
      <c r="B743" s="14"/>
      <c r="C743" s="15"/>
      <c r="D743" s="16"/>
      <c r="E743" s="16"/>
      <c r="F743" s="12"/>
      <c r="G743" s="18"/>
      <c r="H743" s="18"/>
      <c r="I743" s="18"/>
      <c r="J743" s="19"/>
      <c r="K743" s="18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2:26">
      <c r="B744" s="14"/>
      <c r="C744" s="15"/>
      <c r="D744" s="16"/>
      <c r="E744" s="16"/>
      <c r="F744" s="12"/>
      <c r="G744" s="18"/>
      <c r="H744" s="18"/>
      <c r="I744" s="18"/>
      <c r="J744" s="19"/>
      <c r="K744" s="18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2:26">
      <c r="B745" s="14"/>
      <c r="C745" s="15"/>
      <c r="D745" s="16"/>
      <c r="E745" s="16"/>
      <c r="F745" s="12"/>
      <c r="G745" s="18"/>
      <c r="H745" s="18"/>
      <c r="I745" s="18"/>
      <c r="J745" s="19"/>
      <c r="K745" s="18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2:26">
      <c r="B746" s="14"/>
      <c r="C746" s="15"/>
      <c r="D746" s="16"/>
      <c r="E746" s="16"/>
      <c r="F746" s="12"/>
      <c r="G746" s="18"/>
      <c r="H746" s="18"/>
      <c r="I746" s="18"/>
      <c r="J746" s="19"/>
      <c r="K746" s="18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2:26">
      <c r="B747" s="14"/>
      <c r="C747" s="15"/>
      <c r="D747" s="16"/>
      <c r="E747" s="16"/>
      <c r="F747" s="12"/>
      <c r="G747" s="18"/>
      <c r="H747" s="18"/>
      <c r="I747" s="18"/>
      <c r="J747" s="19"/>
      <c r="K747" s="18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2:26">
      <c r="B748" s="14"/>
      <c r="C748" s="15"/>
      <c r="D748" s="16"/>
      <c r="E748" s="16"/>
      <c r="F748" s="12"/>
      <c r="G748" s="18"/>
      <c r="H748" s="18"/>
      <c r="I748" s="18"/>
      <c r="J748" s="19"/>
      <c r="K748" s="18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2:26">
      <c r="B749" s="14"/>
      <c r="C749" s="15"/>
      <c r="D749" s="16"/>
      <c r="E749" s="16"/>
      <c r="F749" s="12"/>
      <c r="G749" s="18"/>
      <c r="H749" s="18"/>
      <c r="I749" s="18"/>
      <c r="J749" s="19"/>
      <c r="K749" s="18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2:26">
      <c r="B750" s="14"/>
      <c r="C750" s="15"/>
      <c r="D750" s="16"/>
      <c r="E750" s="16"/>
      <c r="F750" s="12"/>
      <c r="G750" s="18"/>
      <c r="H750" s="18"/>
      <c r="I750" s="18"/>
      <c r="J750" s="19"/>
      <c r="K750" s="18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2:26">
      <c r="B751" s="14"/>
      <c r="C751" s="15"/>
      <c r="D751" s="16"/>
      <c r="E751" s="16"/>
      <c r="F751" s="12"/>
      <c r="G751" s="18"/>
      <c r="H751" s="18"/>
      <c r="I751" s="18"/>
      <c r="J751" s="19"/>
      <c r="K751" s="18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2:26">
      <c r="B752" s="14"/>
      <c r="C752" s="15"/>
      <c r="D752" s="16"/>
      <c r="E752" s="16"/>
      <c r="F752" s="12"/>
      <c r="G752" s="18"/>
      <c r="H752" s="18"/>
      <c r="I752" s="18"/>
      <c r="J752" s="19"/>
      <c r="K752" s="18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2:26">
      <c r="B753" s="14"/>
      <c r="C753" s="15"/>
      <c r="D753" s="16"/>
      <c r="E753" s="16"/>
      <c r="F753" s="12"/>
      <c r="G753" s="18"/>
      <c r="H753" s="18"/>
      <c r="I753" s="18"/>
      <c r="J753" s="19"/>
      <c r="K753" s="18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2:26">
      <c r="B754" s="14"/>
      <c r="C754" s="15"/>
      <c r="D754" s="16"/>
      <c r="E754" s="16"/>
      <c r="F754" s="12"/>
      <c r="G754" s="18"/>
      <c r="H754" s="18"/>
      <c r="I754" s="18"/>
      <c r="J754" s="19"/>
      <c r="K754" s="18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2:26">
      <c r="B755" s="14"/>
      <c r="C755" s="15"/>
      <c r="D755" s="16"/>
      <c r="E755" s="16"/>
      <c r="F755" s="12"/>
      <c r="G755" s="18"/>
      <c r="H755" s="18"/>
      <c r="I755" s="18"/>
      <c r="J755" s="19"/>
      <c r="K755" s="18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2:26">
      <c r="B756" s="14"/>
      <c r="C756" s="15"/>
      <c r="D756" s="16"/>
      <c r="E756" s="16"/>
      <c r="F756" s="12"/>
      <c r="G756" s="18"/>
      <c r="H756" s="18"/>
      <c r="I756" s="18"/>
      <c r="J756" s="19"/>
      <c r="K756" s="18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2:26">
      <c r="B757" s="14"/>
      <c r="C757" s="15"/>
      <c r="D757" s="16"/>
      <c r="E757" s="16"/>
      <c r="F757" s="12"/>
      <c r="G757" s="18"/>
      <c r="H757" s="18"/>
      <c r="I757" s="18"/>
      <c r="J757" s="19"/>
      <c r="K757" s="18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2:26">
      <c r="B758" s="14"/>
      <c r="C758" s="15"/>
      <c r="D758" s="16"/>
      <c r="E758" s="16"/>
      <c r="F758" s="12"/>
      <c r="G758" s="18"/>
      <c r="H758" s="18"/>
      <c r="I758" s="18"/>
      <c r="J758" s="19"/>
      <c r="K758" s="18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2:26">
      <c r="B759" s="14"/>
      <c r="C759" s="15"/>
      <c r="D759" s="16"/>
      <c r="E759" s="16"/>
      <c r="F759" s="12"/>
      <c r="G759" s="18"/>
      <c r="H759" s="18"/>
      <c r="I759" s="18"/>
      <c r="J759" s="19"/>
      <c r="K759" s="18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2:26">
      <c r="B760" s="14"/>
      <c r="C760" s="15"/>
      <c r="D760" s="16"/>
      <c r="E760" s="16"/>
      <c r="F760" s="12"/>
      <c r="G760" s="18"/>
      <c r="H760" s="18"/>
      <c r="I760" s="18"/>
      <c r="J760" s="19"/>
      <c r="K760" s="18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2:26">
      <c r="B761" s="14"/>
      <c r="C761" s="15"/>
      <c r="D761" s="16"/>
      <c r="E761" s="16"/>
      <c r="F761" s="12"/>
      <c r="G761" s="18"/>
      <c r="H761" s="18"/>
      <c r="I761" s="18"/>
      <c r="J761" s="19"/>
      <c r="K761" s="18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2:26">
      <c r="B762" s="14"/>
      <c r="C762" s="15"/>
      <c r="D762" s="16"/>
      <c r="E762" s="16"/>
      <c r="F762" s="12"/>
      <c r="G762" s="18"/>
      <c r="H762" s="18"/>
      <c r="I762" s="18"/>
      <c r="J762" s="19"/>
      <c r="K762" s="18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2:26">
      <c r="B763" s="14"/>
      <c r="C763" s="15"/>
      <c r="D763" s="16"/>
      <c r="E763" s="16"/>
      <c r="F763" s="12"/>
      <c r="G763" s="18"/>
      <c r="H763" s="18"/>
      <c r="I763" s="18"/>
      <c r="J763" s="19"/>
      <c r="K763" s="18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2:26">
      <c r="B764" s="14"/>
      <c r="C764" s="15"/>
      <c r="D764" s="16"/>
      <c r="E764" s="16"/>
      <c r="F764" s="12"/>
      <c r="G764" s="18"/>
      <c r="H764" s="18"/>
      <c r="I764" s="18"/>
      <c r="J764" s="19"/>
      <c r="K764" s="18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2:26">
      <c r="B765" s="14"/>
      <c r="C765" s="15"/>
      <c r="D765" s="16"/>
      <c r="E765" s="16"/>
      <c r="F765" s="12"/>
      <c r="G765" s="18"/>
      <c r="H765" s="18"/>
      <c r="I765" s="18"/>
      <c r="J765" s="19"/>
      <c r="K765" s="18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2:26">
      <c r="B766" s="14"/>
      <c r="C766" s="15"/>
      <c r="D766" s="16"/>
      <c r="E766" s="16"/>
      <c r="F766" s="12"/>
      <c r="G766" s="18"/>
      <c r="H766" s="18"/>
      <c r="I766" s="18"/>
      <c r="J766" s="19"/>
      <c r="K766" s="18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2:26">
      <c r="B767" s="14"/>
      <c r="C767" s="15"/>
      <c r="D767" s="16"/>
      <c r="E767" s="16"/>
      <c r="F767" s="12"/>
      <c r="G767" s="18"/>
      <c r="H767" s="18"/>
      <c r="I767" s="18"/>
      <c r="J767" s="19"/>
      <c r="K767" s="18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2:26">
      <c r="B768" s="14"/>
      <c r="C768" s="15"/>
      <c r="D768" s="16"/>
      <c r="E768" s="16"/>
      <c r="F768" s="12"/>
      <c r="G768" s="18"/>
      <c r="H768" s="18"/>
      <c r="I768" s="18"/>
      <c r="J768" s="19"/>
      <c r="K768" s="18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2:26">
      <c r="B769" s="14"/>
      <c r="C769" s="15"/>
      <c r="D769" s="16"/>
      <c r="E769" s="16"/>
      <c r="F769" s="12"/>
      <c r="G769" s="18"/>
      <c r="H769" s="18"/>
      <c r="I769" s="18"/>
      <c r="J769" s="19"/>
      <c r="K769" s="18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2:26">
      <c r="B770" s="14"/>
      <c r="C770" s="15"/>
      <c r="D770" s="16"/>
      <c r="E770" s="16"/>
      <c r="F770" s="12"/>
      <c r="G770" s="18"/>
      <c r="H770" s="18"/>
      <c r="I770" s="18"/>
      <c r="J770" s="19"/>
      <c r="K770" s="18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2:26">
      <c r="B771" s="14"/>
      <c r="C771" s="15"/>
      <c r="D771" s="16"/>
      <c r="E771" s="16"/>
      <c r="F771" s="12"/>
      <c r="G771" s="18"/>
      <c r="H771" s="18"/>
      <c r="I771" s="18"/>
      <c r="J771" s="19"/>
      <c r="K771" s="18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2:26">
      <c r="B772" s="14"/>
      <c r="C772" s="15"/>
      <c r="D772" s="16"/>
      <c r="E772" s="16"/>
      <c r="F772" s="12"/>
      <c r="G772" s="18"/>
      <c r="H772" s="18"/>
      <c r="I772" s="18"/>
      <c r="J772" s="19"/>
      <c r="K772" s="18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2:26">
      <c r="B773" s="14"/>
      <c r="C773" s="15"/>
      <c r="D773" s="16"/>
      <c r="E773" s="16"/>
      <c r="F773" s="12"/>
      <c r="G773" s="18"/>
      <c r="H773" s="18"/>
      <c r="I773" s="18"/>
      <c r="J773" s="19"/>
      <c r="K773" s="18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2:26">
      <c r="B774" s="14"/>
      <c r="C774" s="15"/>
      <c r="D774" s="16"/>
      <c r="E774" s="16"/>
      <c r="F774" s="12"/>
      <c r="G774" s="18"/>
      <c r="H774" s="18"/>
      <c r="I774" s="18"/>
      <c r="J774" s="19"/>
      <c r="K774" s="18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2:26">
      <c r="B775" s="14"/>
      <c r="C775" s="15"/>
      <c r="D775" s="16"/>
      <c r="E775" s="16"/>
      <c r="F775" s="12"/>
      <c r="G775" s="18"/>
      <c r="H775" s="18"/>
      <c r="I775" s="18"/>
      <c r="J775" s="19"/>
      <c r="K775" s="18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2:26">
      <c r="B776" s="14"/>
      <c r="C776" s="15"/>
      <c r="D776" s="16"/>
      <c r="E776" s="16"/>
      <c r="F776" s="12"/>
      <c r="G776" s="18"/>
      <c r="H776" s="18"/>
      <c r="I776" s="18"/>
      <c r="J776" s="19"/>
      <c r="K776" s="18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2:26">
      <c r="B777" s="14"/>
      <c r="C777" s="15"/>
      <c r="D777" s="16"/>
      <c r="E777" s="16"/>
      <c r="F777" s="12"/>
      <c r="G777" s="18"/>
      <c r="H777" s="18"/>
      <c r="I777" s="18"/>
      <c r="J777" s="19"/>
      <c r="K777" s="18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2:26">
      <c r="B778" s="14"/>
      <c r="C778" s="15"/>
      <c r="D778" s="16"/>
      <c r="E778" s="16"/>
      <c r="F778" s="12"/>
      <c r="G778" s="18"/>
      <c r="H778" s="18"/>
      <c r="I778" s="18"/>
      <c r="J778" s="19"/>
      <c r="K778" s="18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2:26">
      <c r="B779" s="14"/>
      <c r="C779" s="15"/>
      <c r="D779" s="16"/>
      <c r="E779" s="16"/>
      <c r="F779" s="12"/>
      <c r="G779" s="18"/>
      <c r="H779" s="18"/>
      <c r="I779" s="18"/>
      <c r="J779" s="19"/>
      <c r="K779" s="18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2:26">
      <c r="B780" s="14"/>
      <c r="C780" s="15"/>
      <c r="D780" s="16"/>
      <c r="E780" s="16"/>
      <c r="F780" s="12"/>
      <c r="G780" s="18"/>
      <c r="H780" s="18"/>
      <c r="I780" s="18"/>
      <c r="J780" s="19"/>
      <c r="K780" s="18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2:26">
      <c r="B781" s="14"/>
      <c r="C781" s="15"/>
      <c r="D781" s="16"/>
      <c r="E781" s="16"/>
      <c r="F781" s="12"/>
      <c r="G781" s="18"/>
      <c r="H781" s="18"/>
      <c r="I781" s="18"/>
      <c r="J781" s="19"/>
      <c r="K781" s="18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2:26">
      <c r="B782" s="14"/>
      <c r="C782" s="15"/>
      <c r="D782" s="16"/>
      <c r="E782" s="16"/>
      <c r="F782" s="12"/>
      <c r="G782" s="18"/>
      <c r="H782" s="18"/>
      <c r="I782" s="18"/>
      <c r="J782" s="19"/>
      <c r="K782" s="18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2:26">
      <c r="B783" s="14"/>
      <c r="C783" s="15"/>
      <c r="D783" s="16"/>
      <c r="E783" s="16"/>
      <c r="F783" s="12"/>
      <c r="G783" s="18"/>
      <c r="H783" s="18"/>
      <c r="I783" s="18"/>
      <c r="J783" s="19"/>
      <c r="K783" s="18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2:26">
      <c r="B784" s="14"/>
      <c r="C784" s="15"/>
      <c r="D784" s="16"/>
      <c r="E784" s="16"/>
      <c r="F784" s="12"/>
      <c r="G784" s="18"/>
      <c r="H784" s="18"/>
      <c r="I784" s="18"/>
      <c r="J784" s="19"/>
      <c r="K784" s="18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2:26">
      <c r="B785" s="14"/>
      <c r="C785" s="15"/>
      <c r="D785" s="16"/>
      <c r="E785" s="16"/>
      <c r="F785" s="12"/>
      <c r="G785" s="18"/>
      <c r="H785" s="18"/>
      <c r="I785" s="18"/>
      <c r="J785" s="19"/>
      <c r="K785" s="18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2:26">
      <c r="B786" s="14"/>
      <c r="C786" s="15"/>
      <c r="D786" s="16"/>
      <c r="E786" s="16"/>
      <c r="F786" s="12"/>
      <c r="G786" s="18"/>
      <c r="H786" s="18"/>
      <c r="I786" s="18"/>
      <c r="J786" s="19"/>
      <c r="K786" s="18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2:26">
      <c r="B787" s="14"/>
      <c r="C787" s="15"/>
      <c r="D787" s="16"/>
      <c r="E787" s="16"/>
      <c r="F787" s="12"/>
      <c r="G787" s="18"/>
      <c r="H787" s="18"/>
      <c r="I787" s="18"/>
      <c r="J787" s="19"/>
      <c r="K787" s="18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2:26">
      <c r="B788" s="14"/>
      <c r="C788" s="15"/>
      <c r="D788" s="16"/>
      <c r="E788" s="16"/>
      <c r="F788" s="12"/>
      <c r="G788" s="18"/>
      <c r="H788" s="18"/>
      <c r="I788" s="18"/>
      <c r="J788" s="19"/>
      <c r="K788" s="18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2:26">
      <c r="B789" s="14"/>
      <c r="C789" s="15"/>
      <c r="D789" s="16"/>
      <c r="E789" s="16"/>
      <c r="F789" s="12"/>
      <c r="G789" s="18"/>
      <c r="H789" s="18"/>
      <c r="I789" s="18"/>
      <c r="J789" s="19"/>
      <c r="K789" s="18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2:26">
      <c r="B790" s="14"/>
      <c r="C790" s="15"/>
      <c r="D790" s="16"/>
      <c r="E790" s="16"/>
      <c r="F790" s="12"/>
      <c r="G790" s="18"/>
      <c r="H790" s="18"/>
      <c r="I790" s="18"/>
      <c r="J790" s="19"/>
      <c r="K790" s="18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2:26">
      <c r="B791" s="14"/>
      <c r="C791" s="15"/>
      <c r="D791" s="16"/>
      <c r="E791" s="16"/>
      <c r="F791" s="12"/>
      <c r="G791" s="18"/>
      <c r="H791" s="18"/>
      <c r="I791" s="18"/>
      <c r="J791" s="19"/>
      <c r="K791" s="18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2:26">
      <c r="B792" s="14"/>
      <c r="C792" s="15"/>
      <c r="D792" s="16"/>
      <c r="E792" s="16"/>
      <c r="F792" s="12"/>
      <c r="G792" s="18"/>
      <c r="H792" s="18"/>
      <c r="I792" s="18"/>
      <c r="J792" s="19"/>
      <c r="K792" s="18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2:26">
      <c r="B793" s="14"/>
      <c r="C793" s="15"/>
      <c r="D793" s="16"/>
      <c r="E793" s="16"/>
      <c r="F793" s="12"/>
      <c r="G793" s="18"/>
      <c r="H793" s="18"/>
      <c r="I793" s="18"/>
      <c r="J793" s="19"/>
      <c r="K793" s="18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2:26">
      <c r="B794" s="14"/>
      <c r="C794" s="15"/>
      <c r="D794" s="16"/>
      <c r="E794" s="16"/>
      <c r="F794" s="12"/>
      <c r="G794" s="18"/>
      <c r="H794" s="18"/>
      <c r="I794" s="18"/>
      <c r="J794" s="19"/>
      <c r="K794" s="18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2:26">
      <c r="B795" s="14"/>
      <c r="C795" s="15"/>
      <c r="D795" s="16"/>
      <c r="E795" s="16"/>
      <c r="F795" s="12"/>
      <c r="G795" s="18"/>
      <c r="H795" s="18"/>
      <c r="I795" s="18"/>
      <c r="J795" s="19"/>
      <c r="K795" s="18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2:26">
      <c r="B796" s="14"/>
      <c r="C796" s="15"/>
      <c r="D796" s="16"/>
      <c r="E796" s="16"/>
      <c r="F796" s="12"/>
      <c r="G796" s="18"/>
      <c r="H796" s="18"/>
      <c r="I796" s="18"/>
      <c r="J796" s="19"/>
      <c r="K796" s="18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2:26">
      <c r="B797" s="14"/>
      <c r="C797" s="15"/>
      <c r="D797" s="16"/>
      <c r="E797" s="16"/>
      <c r="F797" s="12"/>
      <c r="G797" s="18"/>
      <c r="H797" s="18"/>
      <c r="I797" s="18"/>
      <c r="J797" s="19"/>
      <c r="K797" s="18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2:26">
      <c r="B798" s="14"/>
      <c r="C798" s="15"/>
      <c r="D798" s="16"/>
      <c r="E798" s="16"/>
      <c r="F798" s="12"/>
      <c r="G798" s="18"/>
      <c r="H798" s="18"/>
      <c r="I798" s="18"/>
      <c r="J798" s="19"/>
      <c r="K798" s="18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2:26">
      <c r="B799" s="14"/>
      <c r="C799" s="15"/>
      <c r="D799" s="16"/>
      <c r="E799" s="16"/>
      <c r="F799" s="12"/>
      <c r="G799" s="18"/>
      <c r="H799" s="18"/>
      <c r="I799" s="18"/>
      <c r="J799" s="19"/>
      <c r="K799" s="18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2:26">
      <c r="B800" s="14"/>
      <c r="C800" s="15"/>
      <c r="D800" s="16"/>
      <c r="E800" s="16"/>
      <c r="F800" s="12"/>
      <c r="G800" s="18"/>
      <c r="H800" s="18"/>
      <c r="I800" s="18"/>
      <c r="J800" s="19"/>
      <c r="K800" s="18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2:26">
      <c r="B801" s="14"/>
      <c r="C801" s="15"/>
      <c r="D801" s="16"/>
      <c r="E801" s="16"/>
      <c r="F801" s="12"/>
      <c r="G801" s="18"/>
      <c r="H801" s="18"/>
      <c r="I801" s="18"/>
      <c r="J801" s="19"/>
      <c r="K801" s="18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2:26">
      <c r="B802" s="14"/>
      <c r="C802" s="15"/>
      <c r="D802" s="16"/>
      <c r="E802" s="16"/>
      <c r="F802" s="12"/>
      <c r="G802" s="18"/>
      <c r="H802" s="18"/>
      <c r="I802" s="18"/>
      <c r="J802" s="19"/>
      <c r="K802" s="18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2:26">
      <c r="B803" s="14"/>
      <c r="C803" s="15"/>
      <c r="D803" s="16"/>
      <c r="E803" s="16"/>
      <c r="F803" s="12"/>
      <c r="G803" s="18"/>
      <c r="H803" s="18"/>
      <c r="I803" s="18"/>
      <c r="J803" s="19"/>
      <c r="K803" s="18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2:26">
      <c r="B804" s="14"/>
      <c r="C804" s="15"/>
      <c r="D804" s="16"/>
      <c r="E804" s="16"/>
      <c r="F804" s="12"/>
      <c r="G804" s="18"/>
      <c r="H804" s="18"/>
      <c r="I804" s="18"/>
      <c r="J804" s="19"/>
      <c r="K804" s="18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2:26">
      <c r="B805" s="14"/>
      <c r="C805" s="15"/>
      <c r="D805" s="16"/>
      <c r="E805" s="16"/>
      <c r="F805" s="12"/>
      <c r="G805" s="18"/>
      <c r="H805" s="18"/>
      <c r="I805" s="18"/>
      <c r="J805" s="19"/>
      <c r="K805" s="18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2:26">
      <c r="B806" s="14"/>
      <c r="C806" s="15"/>
      <c r="D806" s="16"/>
      <c r="E806" s="16"/>
      <c r="F806" s="12"/>
      <c r="G806" s="18"/>
      <c r="H806" s="18"/>
      <c r="I806" s="18"/>
      <c r="J806" s="19"/>
      <c r="K806" s="18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2:26">
      <c r="B807" s="14"/>
      <c r="C807" s="15"/>
      <c r="D807" s="16"/>
      <c r="E807" s="16"/>
      <c r="F807" s="12"/>
      <c r="G807" s="18"/>
      <c r="H807" s="18"/>
      <c r="I807" s="18"/>
      <c r="J807" s="19"/>
      <c r="K807" s="18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2:26">
      <c r="B808" s="14"/>
      <c r="C808" s="15"/>
      <c r="D808" s="16"/>
      <c r="E808" s="16"/>
      <c r="F808" s="12"/>
      <c r="G808" s="18"/>
      <c r="H808" s="18"/>
      <c r="I808" s="18"/>
      <c r="J808" s="19"/>
      <c r="K808" s="18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2:26">
      <c r="B809" s="14"/>
      <c r="C809" s="15"/>
      <c r="D809" s="16"/>
      <c r="E809" s="16"/>
      <c r="F809" s="12"/>
      <c r="G809" s="18"/>
      <c r="H809" s="18"/>
      <c r="I809" s="18"/>
      <c r="J809" s="19"/>
      <c r="K809" s="18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2:26">
      <c r="B810" s="14"/>
      <c r="C810" s="15"/>
      <c r="D810" s="16"/>
      <c r="E810" s="16"/>
      <c r="F810" s="12"/>
      <c r="G810" s="18"/>
      <c r="H810" s="18"/>
      <c r="I810" s="18"/>
      <c r="J810" s="19"/>
      <c r="K810" s="18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2:26">
      <c r="B811" s="14"/>
      <c r="C811" s="15"/>
      <c r="D811" s="16"/>
      <c r="E811" s="16"/>
      <c r="F811" s="12"/>
      <c r="G811" s="18"/>
      <c r="H811" s="18"/>
      <c r="I811" s="18"/>
      <c r="J811" s="19"/>
      <c r="K811" s="18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2:26">
      <c r="B812" s="14"/>
      <c r="C812" s="15"/>
      <c r="D812" s="16"/>
      <c r="E812" s="16"/>
      <c r="F812" s="12"/>
      <c r="G812" s="18"/>
      <c r="H812" s="18"/>
      <c r="I812" s="18"/>
      <c r="J812" s="19"/>
      <c r="K812" s="18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2:26">
      <c r="B813" s="14"/>
      <c r="C813" s="15"/>
      <c r="D813" s="16"/>
      <c r="E813" s="16"/>
      <c r="F813" s="12"/>
      <c r="G813" s="18"/>
      <c r="H813" s="18"/>
      <c r="I813" s="18"/>
      <c r="J813" s="19"/>
      <c r="K813" s="18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2:26">
      <c r="B814" s="14"/>
      <c r="C814" s="15"/>
      <c r="D814" s="16"/>
      <c r="E814" s="16"/>
      <c r="F814" s="12"/>
      <c r="G814" s="18"/>
      <c r="H814" s="18"/>
      <c r="I814" s="18"/>
      <c r="J814" s="19"/>
      <c r="K814" s="18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2:26">
      <c r="B815" s="14"/>
      <c r="C815" s="15"/>
      <c r="D815" s="16"/>
      <c r="E815" s="16"/>
      <c r="F815" s="12"/>
      <c r="G815" s="18"/>
      <c r="H815" s="18"/>
      <c r="I815" s="18"/>
      <c r="J815" s="19"/>
      <c r="K815" s="18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2:26">
      <c r="B816" s="14"/>
      <c r="C816" s="15"/>
      <c r="D816" s="16"/>
      <c r="E816" s="16"/>
      <c r="F816" s="12"/>
      <c r="G816" s="18"/>
      <c r="H816" s="18"/>
      <c r="I816" s="18"/>
      <c r="J816" s="19"/>
      <c r="K816" s="18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2:26">
      <c r="B817" s="14"/>
      <c r="C817" s="15"/>
      <c r="D817" s="16"/>
      <c r="E817" s="16"/>
      <c r="F817" s="12"/>
      <c r="G817" s="18"/>
      <c r="H817" s="18"/>
      <c r="I817" s="18"/>
      <c r="J817" s="19"/>
      <c r="K817" s="18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2:26">
      <c r="B818" s="14"/>
      <c r="C818" s="15"/>
      <c r="D818" s="16"/>
      <c r="E818" s="16"/>
      <c r="F818" s="12"/>
      <c r="G818" s="18"/>
      <c r="H818" s="18"/>
      <c r="I818" s="18"/>
      <c r="J818" s="19"/>
      <c r="K818" s="18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2:26">
      <c r="B819" s="14"/>
      <c r="C819" s="15"/>
      <c r="D819" s="16"/>
      <c r="E819" s="16"/>
      <c r="F819" s="12"/>
      <c r="G819" s="18"/>
      <c r="H819" s="18"/>
      <c r="I819" s="18"/>
      <c r="J819" s="19"/>
      <c r="K819" s="18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2:26">
      <c r="B820" s="14"/>
      <c r="C820" s="15"/>
      <c r="D820" s="16"/>
      <c r="E820" s="16"/>
      <c r="F820" s="12"/>
      <c r="G820" s="18"/>
      <c r="H820" s="18"/>
      <c r="I820" s="18"/>
      <c r="J820" s="19"/>
      <c r="K820" s="18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2:26">
      <c r="B821" s="14"/>
      <c r="C821" s="15"/>
      <c r="D821" s="16"/>
      <c r="E821" s="16"/>
      <c r="F821" s="12"/>
      <c r="G821" s="18"/>
      <c r="H821" s="18"/>
      <c r="I821" s="18"/>
      <c r="J821" s="19"/>
      <c r="K821" s="18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2:26">
      <c r="B822" s="14"/>
      <c r="C822" s="15"/>
      <c r="D822" s="16"/>
      <c r="E822" s="16"/>
      <c r="F822" s="12"/>
      <c r="G822" s="18"/>
      <c r="H822" s="18"/>
      <c r="I822" s="18"/>
      <c r="J822" s="19"/>
      <c r="K822" s="18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2:26">
      <c r="B823" s="14"/>
      <c r="C823" s="15"/>
      <c r="D823" s="16"/>
      <c r="E823" s="16"/>
      <c r="F823" s="12"/>
      <c r="G823" s="18"/>
      <c r="H823" s="18"/>
      <c r="I823" s="18"/>
      <c r="J823" s="19"/>
      <c r="K823" s="18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2:26">
      <c r="B824" s="14"/>
      <c r="C824" s="15"/>
      <c r="D824" s="16"/>
      <c r="E824" s="16"/>
      <c r="F824" s="12"/>
      <c r="G824" s="18"/>
      <c r="H824" s="18"/>
      <c r="I824" s="18"/>
      <c r="J824" s="19"/>
      <c r="K824" s="18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2:26">
      <c r="B825" s="14"/>
      <c r="C825" s="15"/>
      <c r="D825" s="16"/>
      <c r="E825" s="16"/>
      <c r="F825" s="12"/>
      <c r="G825" s="18"/>
      <c r="H825" s="18"/>
      <c r="I825" s="18"/>
      <c r="J825" s="19"/>
      <c r="K825" s="18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2:26">
      <c r="B826" s="14"/>
      <c r="C826" s="15"/>
      <c r="D826" s="16"/>
      <c r="E826" s="16"/>
      <c r="F826" s="12"/>
      <c r="G826" s="18"/>
      <c r="H826" s="18"/>
      <c r="I826" s="18"/>
      <c r="J826" s="19"/>
      <c r="K826" s="18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2:26">
      <c r="B827" s="14"/>
      <c r="C827" s="15"/>
      <c r="D827" s="16"/>
      <c r="E827" s="16"/>
      <c r="F827" s="12"/>
      <c r="G827" s="18"/>
      <c r="H827" s="18"/>
      <c r="I827" s="18"/>
      <c r="J827" s="19"/>
      <c r="K827" s="18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2:26">
      <c r="B828" s="14"/>
      <c r="C828" s="15"/>
      <c r="D828" s="16"/>
      <c r="E828" s="16"/>
      <c r="F828" s="12"/>
      <c r="G828" s="18"/>
      <c r="H828" s="18"/>
      <c r="I828" s="18"/>
      <c r="J828" s="19"/>
      <c r="K828" s="18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2:26">
      <c r="B829" s="14"/>
      <c r="C829" s="15"/>
      <c r="D829" s="16"/>
      <c r="E829" s="16"/>
      <c r="F829" s="12"/>
      <c r="G829" s="18"/>
      <c r="H829" s="18"/>
      <c r="I829" s="18"/>
      <c r="J829" s="19"/>
      <c r="K829" s="18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2:26">
      <c r="B830" s="14"/>
      <c r="C830" s="15"/>
      <c r="D830" s="16"/>
      <c r="E830" s="16"/>
      <c r="F830" s="12"/>
      <c r="G830" s="18"/>
      <c r="H830" s="18"/>
      <c r="I830" s="18"/>
      <c r="J830" s="19"/>
      <c r="K830" s="18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2:26">
      <c r="B831" s="14"/>
      <c r="C831" s="15"/>
      <c r="D831" s="16"/>
      <c r="E831" s="16"/>
      <c r="F831" s="12"/>
      <c r="G831" s="18"/>
      <c r="H831" s="18"/>
      <c r="I831" s="18"/>
      <c r="J831" s="19"/>
      <c r="K831" s="18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2:26">
      <c r="B832" s="14"/>
      <c r="C832" s="15"/>
      <c r="D832" s="16"/>
      <c r="E832" s="16"/>
      <c r="F832" s="12"/>
      <c r="G832" s="18"/>
      <c r="H832" s="18"/>
      <c r="I832" s="18"/>
      <c r="J832" s="19"/>
      <c r="K832" s="18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2:26">
      <c r="B833" s="14"/>
      <c r="C833" s="15"/>
      <c r="D833" s="16"/>
      <c r="E833" s="16"/>
      <c r="F833" s="12"/>
      <c r="G833" s="18"/>
      <c r="H833" s="18"/>
      <c r="I833" s="18"/>
      <c r="J833" s="19"/>
      <c r="K833" s="18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2:26">
      <c r="B834" s="14"/>
      <c r="C834" s="15"/>
      <c r="D834" s="16"/>
      <c r="E834" s="16"/>
      <c r="F834" s="12"/>
      <c r="G834" s="18"/>
      <c r="H834" s="18"/>
      <c r="I834" s="18"/>
      <c r="J834" s="19"/>
      <c r="K834" s="18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2:26">
      <c r="B835" s="14"/>
      <c r="C835" s="15"/>
      <c r="D835" s="16"/>
      <c r="E835" s="16"/>
      <c r="F835" s="12"/>
      <c r="G835" s="18"/>
      <c r="H835" s="18"/>
      <c r="I835" s="18"/>
      <c r="J835" s="19"/>
      <c r="K835" s="18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2:26">
      <c r="B836" s="14"/>
      <c r="C836" s="15"/>
      <c r="D836" s="16"/>
      <c r="E836" s="16"/>
      <c r="F836" s="12"/>
      <c r="G836" s="18"/>
      <c r="H836" s="18"/>
      <c r="I836" s="18"/>
      <c r="J836" s="19"/>
      <c r="K836" s="18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2:26">
      <c r="B837" s="14"/>
      <c r="C837" s="15"/>
      <c r="D837" s="16"/>
      <c r="E837" s="16"/>
      <c r="F837" s="12"/>
      <c r="G837" s="18"/>
      <c r="H837" s="18"/>
      <c r="I837" s="18"/>
      <c r="J837" s="19"/>
      <c r="K837" s="18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2:26">
      <c r="B838" s="14"/>
      <c r="C838" s="15"/>
      <c r="D838" s="16"/>
      <c r="E838" s="16"/>
      <c r="F838" s="12"/>
      <c r="G838" s="18"/>
      <c r="H838" s="18"/>
      <c r="I838" s="18"/>
      <c r="J838" s="19"/>
      <c r="K838" s="18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2:26">
      <c r="B839" s="14"/>
      <c r="C839" s="15"/>
      <c r="D839" s="16"/>
      <c r="E839" s="16"/>
      <c r="F839" s="12"/>
      <c r="G839" s="18"/>
      <c r="H839" s="18"/>
      <c r="I839" s="18"/>
      <c r="J839" s="19"/>
      <c r="K839" s="18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2:26">
      <c r="B840" s="14"/>
      <c r="C840" s="15"/>
      <c r="D840" s="16"/>
      <c r="E840" s="16"/>
      <c r="F840" s="12"/>
      <c r="G840" s="18"/>
      <c r="H840" s="18"/>
      <c r="I840" s="18"/>
      <c r="J840" s="19"/>
      <c r="K840" s="18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2:26">
      <c r="B841" s="14"/>
      <c r="C841" s="15"/>
      <c r="D841" s="16"/>
      <c r="E841" s="16"/>
      <c r="F841" s="12"/>
      <c r="G841" s="18"/>
      <c r="H841" s="18"/>
      <c r="I841" s="18"/>
      <c r="J841" s="19"/>
      <c r="K841" s="18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2:26">
      <c r="B842" s="14"/>
      <c r="C842" s="15"/>
      <c r="D842" s="16"/>
      <c r="E842" s="16"/>
      <c r="F842" s="12"/>
      <c r="G842" s="18"/>
      <c r="H842" s="18"/>
      <c r="I842" s="18"/>
      <c r="J842" s="19"/>
      <c r="K842" s="18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2:26">
      <c r="B843" s="14"/>
      <c r="C843" s="15"/>
      <c r="D843" s="16"/>
      <c r="E843" s="16"/>
      <c r="F843" s="12"/>
      <c r="G843" s="18"/>
      <c r="H843" s="18"/>
      <c r="I843" s="18"/>
      <c r="J843" s="19"/>
      <c r="K843" s="18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2:26">
      <c r="B844" s="14"/>
      <c r="C844" s="15"/>
      <c r="D844" s="16"/>
      <c r="E844" s="16"/>
      <c r="F844" s="12"/>
      <c r="G844" s="18"/>
      <c r="H844" s="18"/>
      <c r="I844" s="18"/>
      <c r="J844" s="19"/>
      <c r="K844" s="18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2:26">
      <c r="B845" s="14"/>
      <c r="C845" s="15"/>
      <c r="D845" s="16"/>
      <c r="E845" s="16"/>
      <c r="F845" s="12"/>
      <c r="G845" s="18"/>
      <c r="H845" s="18"/>
      <c r="I845" s="18"/>
      <c r="J845" s="19"/>
      <c r="K845" s="18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2:26">
      <c r="B846" s="14"/>
      <c r="C846" s="15"/>
      <c r="D846" s="16"/>
      <c r="E846" s="16"/>
      <c r="F846" s="12"/>
      <c r="G846" s="18"/>
      <c r="H846" s="18"/>
      <c r="I846" s="18"/>
      <c r="J846" s="19"/>
      <c r="K846" s="18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2:26">
      <c r="B847" s="14"/>
      <c r="C847" s="15"/>
      <c r="D847" s="16"/>
      <c r="E847" s="16"/>
      <c r="F847" s="12"/>
      <c r="G847" s="18"/>
      <c r="H847" s="18"/>
      <c r="I847" s="18"/>
      <c r="J847" s="19"/>
      <c r="K847" s="18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2:26">
      <c r="B848" s="14"/>
      <c r="C848" s="15"/>
      <c r="D848" s="16"/>
      <c r="E848" s="16"/>
      <c r="F848" s="12"/>
      <c r="G848" s="18"/>
      <c r="H848" s="18"/>
      <c r="I848" s="18"/>
      <c r="J848" s="19"/>
      <c r="K848" s="18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2:26">
      <c r="B849" s="14"/>
      <c r="C849" s="15"/>
      <c r="D849" s="16"/>
      <c r="E849" s="16"/>
      <c r="F849" s="12"/>
      <c r="G849" s="18"/>
      <c r="H849" s="18"/>
      <c r="I849" s="18"/>
      <c r="J849" s="19"/>
      <c r="K849" s="18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2:26">
      <c r="B850" s="14"/>
      <c r="C850" s="15"/>
      <c r="D850" s="16"/>
      <c r="E850" s="16"/>
      <c r="F850" s="12"/>
      <c r="G850" s="18"/>
      <c r="H850" s="18"/>
      <c r="I850" s="18"/>
      <c r="J850" s="19"/>
      <c r="K850" s="18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2:26">
      <c r="B851" s="14"/>
      <c r="C851" s="15"/>
      <c r="D851" s="16"/>
      <c r="E851" s="16"/>
      <c r="F851" s="12"/>
      <c r="G851" s="18"/>
      <c r="H851" s="18"/>
      <c r="I851" s="18"/>
      <c r="J851" s="19"/>
      <c r="K851" s="18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2:26">
      <c r="B852" s="14"/>
      <c r="C852" s="15"/>
      <c r="D852" s="16"/>
      <c r="E852" s="16"/>
      <c r="F852" s="12"/>
      <c r="G852" s="18"/>
      <c r="H852" s="18"/>
      <c r="I852" s="18"/>
      <c r="J852" s="19"/>
      <c r="K852" s="18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2:26">
      <c r="B853" s="14"/>
      <c r="C853" s="15"/>
      <c r="D853" s="16"/>
      <c r="E853" s="16"/>
      <c r="F853" s="12"/>
      <c r="G853" s="18"/>
      <c r="H853" s="18"/>
      <c r="I853" s="18"/>
      <c r="J853" s="19"/>
      <c r="K853" s="18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2:26">
      <c r="B854" s="14"/>
      <c r="C854" s="15"/>
      <c r="D854" s="16"/>
      <c r="E854" s="16"/>
      <c r="F854" s="12"/>
      <c r="G854" s="18"/>
      <c r="H854" s="18"/>
      <c r="I854" s="18"/>
      <c r="J854" s="19"/>
      <c r="K854" s="18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2:26">
      <c r="B855" s="14"/>
      <c r="C855" s="15"/>
      <c r="D855" s="16"/>
      <c r="E855" s="16"/>
      <c r="F855" s="12"/>
      <c r="G855" s="18"/>
      <c r="H855" s="18"/>
      <c r="I855" s="18"/>
      <c r="J855" s="19"/>
      <c r="K855" s="18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2:26">
      <c r="B856" s="14"/>
      <c r="C856" s="15"/>
      <c r="D856" s="16"/>
      <c r="E856" s="16"/>
      <c r="F856" s="12"/>
      <c r="G856" s="18"/>
      <c r="H856" s="18"/>
      <c r="I856" s="18"/>
      <c r="J856" s="19"/>
      <c r="K856" s="18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2:26">
      <c r="B857" s="14"/>
      <c r="C857" s="15"/>
      <c r="D857" s="16"/>
      <c r="E857" s="16"/>
      <c r="F857" s="12"/>
      <c r="G857" s="18"/>
      <c r="H857" s="18"/>
      <c r="I857" s="18"/>
      <c r="J857" s="19"/>
      <c r="K857" s="18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2:26">
      <c r="B858" s="14"/>
      <c r="C858" s="15"/>
      <c r="D858" s="16"/>
      <c r="E858" s="16"/>
      <c r="F858" s="12"/>
      <c r="G858" s="18"/>
      <c r="H858" s="18"/>
      <c r="I858" s="18"/>
      <c r="J858" s="19"/>
      <c r="K858" s="18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2:26">
      <c r="B859" s="14"/>
      <c r="C859" s="15"/>
      <c r="D859" s="16"/>
      <c r="E859" s="16"/>
      <c r="F859" s="12"/>
      <c r="G859" s="18"/>
      <c r="H859" s="18"/>
      <c r="I859" s="18"/>
      <c r="J859" s="19"/>
      <c r="K859" s="18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2:26">
      <c r="B860" s="14"/>
      <c r="C860" s="15"/>
      <c r="D860" s="16"/>
      <c r="E860" s="16"/>
      <c r="F860" s="12"/>
      <c r="G860" s="18"/>
      <c r="H860" s="18"/>
      <c r="I860" s="18"/>
      <c r="J860" s="19"/>
      <c r="K860" s="18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2:26">
      <c r="B861" s="14"/>
      <c r="C861" s="15"/>
      <c r="D861" s="16"/>
      <c r="E861" s="16"/>
      <c r="F861" s="12"/>
      <c r="G861" s="18"/>
      <c r="H861" s="18"/>
      <c r="I861" s="18"/>
      <c r="J861" s="19"/>
      <c r="K861" s="18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2:26">
      <c r="B862" s="14"/>
      <c r="C862" s="15"/>
      <c r="D862" s="16"/>
      <c r="E862" s="16"/>
      <c r="F862" s="12"/>
      <c r="G862" s="18"/>
      <c r="H862" s="18"/>
      <c r="I862" s="18"/>
      <c r="J862" s="19"/>
      <c r="K862" s="18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2:26">
      <c r="B863" s="14"/>
      <c r="C863" s="15"/>
      <c r="D863" s="16"/>
      <c r="E863" s="16"/>
      <c r="F863" s="12"/>
      <c r="G863" s="18"/>
      <c r="H863" s="18"/>
      <c r="I863" s="18"/>
      <c r="J863" s="19"/>
      <c r="K863" s="18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2:26">
      <c r="B864" s="14"/>
      <c r="C864" s="15"/>
      <c r="D864" s="16"/>
      <c r="E864" s="16"/>
      <c r="F864" s="12"/>
      <c r="G864" s="18"/>
      <c r="H864" s="18"/>
      <c r="I864" s="18"/>
      <c r="J864" s="19"/>
      <c r="K864" s="18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2:26">
      <c r="B865" s="14"/>
      <c r="C865" s="15"/>
      <c r="D865" s="16"/>
      <c r="E865" s="16"/>
      <c r="F865" s="12"/>
      <c r="G865" s="18"/>
      <c r="H865" s="18"/>
      <c r="I865" s="18"/>
      <c r="J865" s="19"/>
      <c r="K865" s="18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2:26">
      <c r="B866" s="14"/>
      <c r="C866" s="15"/>
      <c r="D866" s="16"/>
      <c r="E866" s="16"/>
      <c r="F866" s="12"/>
      <c r="G866" s="18"/>
      <c r="H866" s="18"/>
      <c r="I866" s="18"/>
      <c r="J866" s="19"/>
      <c r="K866" s="18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2:26">
      <c r="B867" s="14"/>
      <c r="C867" s="15"/>
      <c r="D867" s="16"/>
      <c r="E867" s="16"/>
      <c r="F867" s="12"/>
      <c r="G867" s="18"/>
      <c r="H867" s="18"/>
      <c r="I867" s="18"/>
      <c r="J867" s="19"/>
      <c r="K867" s="18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2:26">
      <c r="B868" s="14"/>
      <c r="C868" s="15"/>
      <c r="D868" s="16"/>
      <c r="E868" s="16"/>
      <c r="F868" s="12"/>
      <c r="G868" s="18"/>
      <c r="H868" s="18"/>
      <c r="I868" s="18"/>
      <c r="J868" s="19"/>
      <c r="K868" s="18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2:26">
      <c r="B869" s="14"/>
      <c r="C869" s="15"/>
      <c r="D869" s="16"/>
      <c r="E869" s="16"/>
      <c r="F869" s="12"/>
      <c r="G869" s="18"/>
      <c r="H869" s="18"/>
      <c r="I869" s="18"/>
      <c r="J869" s="19"/>
      <c r="K869" s="18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2:26">
      <c r="B870" s="14"/>
      <c r="C870" s="15"/>
      <c r="D870" s="16"/>
      <c r="E870" s="16"/>
      <c r="F870" s="12"/>
      <c r="G870" s="18"/>
      <c r="H870" s="18"/>
      <c r="I870" s="18"/>
      <c r="J870" s="19"/>
      <c r="K870" s="18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2:26">
      <c r="B871" s="14"/>
      <c r="C871" s="15"/>
      <c r="D871" s="16"/>
      <c r="E871" s="16"/>
      <c r="F871" s="12"/>
      <c r="G871" s="18"/>
      <c r="H871" s="18"/>
      <c r="I871" s="18"/>
      <c r="J871" s="19"/>
      <c r="K871" s="18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2:26">
      <c r="B872" s="14"/>
      <c r="C872" s="15"/>
      <c r="D872" s="16"/>
      <c r="E872" s="16"/>
      <c r="F872" s="12"/>
      <c r="G872" s="18"/>
      <c r="H872" s="18"/>
      <c r="I872" s="18"/>
      <c r="J872" s="19"/>
      <c r="K872" s="18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2:26">
      <c r="B873" s="14"/>
      <c r="C873" s="15"/>
      <c r="D873" s="16"/>
      <c r="E873" s="16"/>
      <c r="F873" s="12"/>
      <c r="G873" s="18"/>
      <c r="H873" s="18"/>
      <c r="I873" s="18"/>
      <c r="J873" s="19"/>
      <c r="K873" s="18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2:26">
      <c r="B874" s="14"/>
      <c r="C874" s="15"/>
      <c r="D874" s="16"/>
      <c r="E874" s="16"/>
      <c r="F874" s="12"/>
      <c r="G874" s="18"/>
      <c r="H874" s="18"/>
      <c r="I874" s="18"/>
      <c r="J874" s="19"/>
      <c r="K874" s="18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2:26">
      <c r="B875" s="14"/>
      <c r="C875" s="15"/>
      <c r="D875" s="16"/>
      <c r="E875" s="16"/>
      <c r="F875" s="12"/>
      <c r="G875" s="18"/>
      <c r="H875" s="18"/>
      <c r="I875" s="18"/>
      <c r="J875" s="19"/>
      <c r="K875" s="18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2:26">
      <c r="B876" s="14"/>
      <c r="C876" s="15"/>
      <c r="D876" s="16"/>
      <c r="E876" s="16"/>
      <c r="F876" s="12"/>
      <c r="G876" s="18"/>
      <c r="H876" s="18"/>
      <c r="I876" s="18"/>
      <c r="J876" s="19"/>
      <c r="K876" s="18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2:26">
      <c r="B877" s="14"/>
      <c r="C877" s="15"/>
      <c r="D877" s="16"/>
      <c r="E877" s="16"/>
      <c r="F877" s="12"/>
      <c r="G877" s="18"/>
      <c r="H877" s="18"/>
      <c r="I877" s="18"/>
      <c r="J877" s="19"/>
      <c r="K877" s="18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2:26">
      <c r="B878" s="14"/>
      <c r="C878" s="15"/>
      <c r="D878" s="16"/>
      <c r="E878" s="16"/>
      <c r="F878" s="12"/>
      <c r="G878" s="18"/>
      <c r="H878" s="18"/>
      <c r="I878" s="18"/>
      <c r="J878" s="19"/>
      <c r="K878" s="18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2:26">
      <c r="B879" s="14"/>
      <c r="C879" s="15"/>
      <c r="D879" s="16"/>
      <c r="E879" s="16"/>
      <c r="F879" s="12"/>
      <c r="G879" s="18"/>
      <c r="H879" s="18"/>
      <c r="I879" s="18"/>
      <c r="J879" s="19"/>
      <c r="K879" s="18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2:26">
      <c r="B880" s="14"/>
      <c r="C880" s="15"/>
      <c r="D880" s="16"/>
      <c r="E880" s="16"/>
      <c r="F880" s="12"/>
      <c r="G880" s="18"/>
      <c r="H880" s="18"/>
      <c r="I880" s="18"/>
      <c r="J880" s="19"/>
      <c r="K880" s="18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2:26">
      <c r="B881" s="14"/>
      <c r="C881" s="15"/>
      <c r="D881" s="16"/>
      <c r="E881" s="16"/>
      <c r="F881" s="12"/>
      <c r="G881" s="18"/>
      <c r="H881" s="18"/>
      <c r="I881" s="18"/>
      <c r="J881" s="19"/>
      <c r="K881" s="18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2:26">
      <c r="B882" s="14"/>
      <c r="C882" s="15"/>
      <c r="D882" s="16"/>
      <c r="E882" s="16"/>
      <c r="F882" s="12"/>
      <c r="G882" s="18"/>
      <c r="H882" s="18"/>
      <c r="I882" s="18"/>
      <c r="J882" s="19"/>
      <c r="K882" s="18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2:26">
      <c r="B883" s="14"/>
      <c r="C883" s="15"/>
      <c r="D883" s="16"/>
      <c r="E883" s="16"/>
      <c r="F883" s="12"/>
      <c r="G883" s="18"/>
      <c r="H883" s="18"/>
      <c r="I883" s="18"/>
      <c r="J883" s="19"/>
      <c r="K883" s="18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2:26">
      <c r="B884" s="14"/>
      <c r="C884" s="15"/>
      <c r="D884" s="16"/>
      <c r="E884" s="16"/>
      <c r="F884" s="12"/>
      <c r="G884" s="18"/>
      <c r="H884" s="18"/>
      <c r="I884" s="18"/>
      <c r="J884" s="19"/>
      <c r="K884" s="18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2:26">
      <c r="B885" s="14"/>
      <c r="C885" s="15"/>
      <c r="D885" s="16"/>
      <c r="E885" s="16"/>
      <c r="F885" s="12"/>
      <c r="G885" s="18"/>
      <c r="H885" s="18"/>
      <c r="I885" s="18"/>
      <c r="J885" s="19"/>
      <c r="K885" s="18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2:26">
      <c r="B886" s="14"/>
      <c r="C886" s="15"/>
      <c r="D886" s="16"/>
      <c r="E886" s="16"/>
      <c r="F886" s="12"/>
      <c r="G886" s="18"/>
      <c r="H886" s="18"/>
      <c r="I886" s="18"/>
      <c r="J886" s="19"/>
      <c r="K886" s="18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2:26">
      <c r="B887" s="14"/>
      <c r="C887" s="15"/>
      <c r="D887" s="16"/>
      <c r="E887" s="16"/>
      <c r="F887" s="12"/>
      <c r="G887" s="18"/>
      <c r="H887" s="18"/>
      <c r="I887" s="18"/>
      <c r="J887" s="19"/>
      <c r="K887" s="18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2:26">
      <c r="B888" s="14"/>
      <c r="C888" s="15"/>
      <c r="D888" s="16"/>
      <c r="E888" s="16"/>
      <c r="F888" s="12"/>
      <c r="G888" s="18"/>
      <c r="H888" s="18"/>
      <c r="I888" s="18"/>
      <c r="J888" s="19"/>
      <c r="K888" s="18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2:26">
      <c r="B889" s="14"/>
      <c r="C889" s="15"/>
      <c r="D889" s="16"/>
      <c r="E889" s="16"/>
      <c r="F889" s="12"/>
      <c r="G889" s="18"/>
      <c r="H889" s="18"/>
      <c r="I889" s="18"/>
      <c r="J889" s="19"/>
      <c r="K889" s="18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2:26">
      <c r="B890" s="14"/>
      <c r="C890" s="15"/>
      <c r="D890" s="16"/>
      <c r="E890" s="16"/>
      <c r="F890" s="12"/>
      <c r="G890" s="18"/>
      <c r="H890" s="18"/>
      <c r="I890" s="18"/>
      <c r="J890" s="19"/>
      <c r="K890" s="18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2:26">
      <c r="B891" s="14"/>
      <c r="C891" s="15"/>
      <c r="D891" s="16"/>
      <c r="E891" s="16"/>
      <c r="F891" s="12"/>
      <c r="G891" s="18"/>
      <c r="H891" s="18"/>
      <c r="I891" s="18"/>
      <c r="J891" s="19"/>
      <c r="K891" s="18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2:26">
      <c r="B892" s="14"/>
      <c r="C892" s="15"/>
      <c r="D892" s="16"/>
      <c r="E892" s="16"/>
      <c r="F892" s="12"/>
      <c r="G892" s="18"/>
      <c r="H892" s="18"/>
      <c r="I892" s="18"/>
      <c r="J892" s="19"/>
      <c r="K892" s="18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2:26">
      <c r="B893" s="14"/>
      <c r="C893" s="15"/>
      <c r="D893" s="16"/>
      <c r="E893" s="16"/>
      <c r="F893" s="12"/>
      <c r="G893" s="18"/>
      <c r="H893" s="18"/>
      <c r="I893" s="18"/>
      <c r="J893" s="19"/>
      <c r="K893" s="18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2:26">
      <c r="B894" s="14"/>
      <c r="C894" s="15"/>
      <c r="D894" s="16"/>
      <c r="E894" s="16"/>
      <c r="F894" s="12"/>
      <c r="G894" s="18"/>
      <c r="H894" s="18"/>
      <c r="I894" s="18"/>
      <c r="J894" s="19"/>
      <c r="K894" s="18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2:26">
      <c r="B895" s="14"/>
      <c r="C895" s="15"/>
      <c r="D895" s="16"/>
      <c r="E895" s="16"/>
      <c r="F895" s="12"/>
      <c r="G895" s="18"/>
      <c r="H895" s="18"/>
      <c r="I895" s="18"/>
      <c r="J895" s="19"/>
      <c r="K895" s="18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2:26">
      <c r="B896" s="14"/>
      <c r="C896" s="15"/>
      <c r="D896" s="16"/>
      <c r="E896" s="16"/>
      <c r="F896" s="12"/>
      <c r="G896" s="18"/>
      <c r="H896" s="18"/>
      <c r="I896" s="18"/>
      <c r="J896" s="19"/>
      <c r="K896" s="18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2:26">
      <c r="B897" s="14"/>
      <c r="C897" s="15"/>
      <c r="D897" s="16"/>
      <c r="E897" s="16"/>
      <c r="F897" s="12"/>
      <c r="G897" s="18"/>
      <c r="H897" s="18"/>
      <c r="I897" s="18"/>
      <c r="J897" s="19"/>
      <c r="K897" s="18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2:26">
      <c r="B898" s="14"/>
      <c r="C898" s="15"/>
      <c r="D898" s="16"/>
      <c r="E898" s="16"/>
      <c r="F898" s="12"/>
      <c r="G898" s="18"/>
      <c r="H898" s="18"/>
      <c r="I898" s="18"/>
      <c r="J898" s="19"/>
      <c r="K898" s="18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2:26">
      <c r="B899" s="14"/>
      <c r="C899" s="15"/>
      <c r="D899" s="16"/>
      <c r="E899" s="16"/>
      <c r="F899" s="12"/>
      <c r="G899" s="18"/>
      <c r="H899" s="18"/>
      <c r="I899" s="18"/>
      <c r="J899" s="19"/>
      <c r="K899" s="18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2:26">
      <c r="B900" s="14"/>
      <c r="C900" s="15"/>
      <c r="D900" s="16"/>
      <c r="E900" s="16"/>
      <c r="F900" s="12"/>
      <c r="G900" s="18"/>
      <c r="H900" s="18"/>
      <c r="I900" s="18"/>
      <c r="J900" s="19"/>
      <c r="K900" s="18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2:26">
      <c r="B901" s="14"/>
      <c r="C901" s="15"/>
      <c r="D901" s="16"/>
      <c r="E901" s="16"/>
      <c r="F901" s="12"/>
      <c r="G901" s="18"/>
      <c r="H901" s="18"/>
      <c r="I901" s="18"/>
      <c r="J901" s="19"/>
      <c r="K901" s="18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2:26">
      <c r="B902" s="14"/>
      <c r="C902" s="15"/>
      <c r="D902" s="16"/>
      <c r="E902" s="16"/>
      <c r="F902" s="12"/>
      <c r="G902" s="18"/>
      <c r="H902" s="18"/>
      <c r="I902" s="18"/>
      <c r="J902" s="19"/>
      <c r="K902" s="18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2:26">
      <c r="B903" s="14"/>
      <c r="C903" s="15"/>
      <c r="D903" s="16"/>
      <c r="E903" s="16"/>
      <c r="F903" s="12"/>
      <c r="G903" s="18"/>
      <c r="H903" s="18"/>
      <c r="I903" s="18"/>
      <c r="J903" s="19"/>
      <c r="K903" s="18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2:26">
      <c r="B904" s="14"/>
      <c r="C904" s="15"/>
      <c r="D904" s="16"/>
      <c r="E904" s="16"/>
      <c r="F904" s="12"/>
      <c r="G904" s="18"/>
      <c r="H904" s="18"/>
      <c r="I904" s="18"/>
      <c r="J904" s="19"/>
      <c r="K904" s="18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2:26">
      <c r="B905" s="14"/>
      <c r="C905" s="15"/>
      <c r="D905" s="16"/>
      <c r="E905" s="16"/>
      <c r="F905" s="12"/>
      <c r="G905" s="18"/>
      <c r="H905" s="18"/>
      <c r="I905" s="18"/>
      <c r="J905" s="19"/>
      <c r="K905" s="18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2:26">
      <c r="B906" s="14"/>
      <c r="C906" s="15"/>
      <c r="D906" s="16"/>
      <c r="E906" s="16"/>
      <c r="F906" s="12"/>
      <c r="G906" s="18"/>
      <c r="H906" s="18"/>
      <c r="I906" s="18"/>
      <c r="J906" s="19"/>
      <c r="K906" s="18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2:26">
      <c r="B907" s="14"/>
      <c r="C907" s="15"/>
      <c r="D907" s="16"/>
      <c r="E907" s="16"/>
      <c r="F907" s="12"/>
      <c r="G907" s="18"/>
      <c r="H907" s="18"/>
      <c r="I907" s="18"/>
      <c r="J907" s="19"/>
      <c r="K907" s="18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2:26">
      <c r="B908" s="14"/>
      <c r="C908" s="15"/>
      <c r="D908" s="16"/>
      <c r="E908" s="16"/>
      <c r="F908" s="12"/>
      <c r="G908" s="18"/>
      <c r="H908" s="18"/>
      <c r="I908" s="18"/>
      <c r="J908" s="19"/>
      <c r="K908" s="18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2:26">
      <c r="B909" s="14"/>
      <c r="C909" s="15"/>
      <c r="D909" s="16"/>
      <c r="E909" s="16"/>
      <c r="F909" s="12"/>
      <c r="G909" s="18"/>
      <c r="H909" s="18"/>
      <c r="I909" s="18"/>
      <c r="J909" s="19"/>
      <c r="K909" s="18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2:26">
      <c r="B910" s="14"/>
      <c r="C910" s="15"/>
      <c r="D910" s="16"/>
      <c r="E910" s="16"/>
      <c r="F910" s="12"/>
      <c r="G910" s="18"/>
      <c r="H910" s="18"/>
      <c r="I910" s="18"/>
      <c r="J910" s="19"/>
      <c r="K910" s="18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2:26">
      <c r="B911" s="14"/>
      <c r="C911" s="15"/>
      <c r="D911" s="16"/>
      <c r="E911" s="16"/>
      <c r="F911" s="12"/>
      <c r="G911" s="18"/>
      <c r="H911" s="18"/>
      <c r="I911" s="18"/>
      <c r="J911" s="19"/>
      <c r="K911" s="18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2:26">
      <c r="B912" s="14"/>
      <c r="C912" s="15"/>
      <c r="D912" s="16"/>
      <c r="E912" s="16"/>
      <c r="F912" s="12"/>
      <c r="G912" s="18"/>
      <c r="H912" s="18"/>
      <c r="I912" s="18"/>
      <c r="J912" s="19"/>
      <c r="K912" s="18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2:26">
      <c r="B913" s="14"/>
      <c r="C913" s="15"/>
      <c r="D913" s="16"/>
      <c r="E913" s="16"/>
      <c r="F913" s="12"/>
      <c r="G913" s="18"/>
      <c r="H913" s="18"/>
      <c r="I913" s="18"/>
      <c r="J913" s="19"/>
      <c r="K913" s="18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2:26">
      <c r="B914" s="14"/>
      <c r="C914" s="15"/>
      <c r="D914" s="16"/>
      <c r="E914" s="16"/>
      <c r="F914" s="12"/>
      <c r="G914" s="18"/>
      <c r="H914" s="18"/>
      <c r="I914" s="18"/>
      <c r="J914" s="19"/>
      <c r="K914" s="18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2:26">
      <c r="B915" s="14"/>
      <c r="C915" s="15"/>
      <c r="D915" s="16"/>
      <c r="E915" s="16"/>
      <c r="F915" s="12"/>
      <c r="G915" s="18"/>
      <c r="H915" s="18"/>
      <c r="I915" s="18"/>
      <c r="J915" s="19"/>
      <c r="K915" s="18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2:26">
      <c r="B916" s="14"/>
      <c r="C916" s="15"/>
      <c r="D916" s="16"/>
      <c r="E916" s="16"/>
      <c r="F916" s="12"/>
      <c r="G916" s="18"/>
      <c r="H916" s="18"/>
      <c r="I916" s="18"/>
      <c r="J916" s="19"/>
      <c r="K916" s="18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2:26">
      <c r="B917" s="14"/>
      <c r="C917" s="15"/>
      <c r="D917" s="16"/>
      <c r="E917" s="16"/>
      <c r="F917" s="12"/>
      <c r="G917" s="18"/>
      <c r="H917" s="18"/>
      <c r="I917" s="18"/>
      <c r="J917" s="19"/>
      <c r="K917" s="18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2:26">
      <c r="B918" s="14"/>
      <c r="C918" s="15"/>
      <c r="D918" s="16"/>
      <c r="E918" s="16"/>
      <c r="F918" s="12"/>
      <c r="G918" s="18"/>
      <c r="H918" s="18"/>
      <c r="I918" s="18"/>
      <c r="J918" s="19"/>
      <c r="K918" s="18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2:26">
      <c r="B919" s="14"/>
      <c r="C919" s="15"/>
      <c r="D919" s="16"/>
      <c r="E919" s="16"/>
      <c r="F919" s="12"/>
      <c r="G919" s="18"/>
      <c r="H919" s="18"/>
      <c r="I919" s="18"/>
      <c r="J919" s="19"/>
      <c r="K919" s="18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2:26">
      <c r="B920" s="14"/>
      <c r="C920" s="15"/>
      <c r="D920" s="16"/>
      <c r="E920" s="16"/>
      <c r="F920" s="12"/>
      <c r="G920" s="18"/>
      <c r="H920" s="18"/>
      <c r="I920" s="18"/>
      <c r="J920" s="19"/>
      <c r="K920" s="18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2:26">
      <c r="B921" s="14"/>
      <c r="C921" s="15"/>
      <c r="D921" s="16"/>
      <c r="E921" s="16"/>
      <c r="F921" s="12"/>
      <c r="G921" s="18"/>
      <c r="H921" s="18"/>
      <c r="I921" s="18"/>
      <c r="J921" s="19"/>
      <c r="K921" s="18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2:26">
      <c r="B922" s="14"/>
      <c r="C922" s="15"/>
      <c r="D922" s="16"/>
      <c r="E922" s="16"/>
      <c r="F922" s="12"/>
      <c r="G922" s="18"/>
      <c r="H922" s="18"/>
      <c r="I922" s="18"/>
      <c r="J922" s="19"/>
      <c r="K922" s="18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2:26">
      <c r="B923" s="14"/>
      <c r="C923" s="15"/>
      <c r="D923" s="16"/>
      <c r="E923" s="16"/>
      <c r="F923" s="12"/>
      <c r="G923" s="18"/>
      <c r="H923" s="18"/>
      <c r="I923" s="18"/>
      <c r="J923" s="19"/>
      <c r="K923" s="18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2:26">
      <c r="B924" s="14"/>
      <c r="C924" s="15"/>
      <c r="D924" s="16"/>
      <c r="E924" s="16"/>
      <c r="F924" s="12"/>
      <c r="G924" s="18"/>
      <c r="H924" s="18"/>
      <c r="I924" s="18"/>
      <c r="J924" s="19"/>
      <c r="K924" s="18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2:26">
      <c r="B925" s="14"/>
      <c r="C925" s="15"/>
      <c r="D925" s="16"/>
      <c r="E925" s="16"/>
      <c r="F925" s="12"/>
      <c r="G925" s="18"/>
      <c r="H925" s="18"/>
      <c r="I925" s="18"/>
      <c r="J925" s="19"/>
      <c r="K925" s="18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2:26">
      <c r="B926" s="14"/>
      <c r="C926" s="15"/>
      <c r="D926" s="16"/>
      <c r="E926" s="16"/>
      <c r="F926" s="12"/>
      <c r="G926" s="18"/>
      <c r="H926" s="18"/>
      <c r="I926" s="18"/>
      <c r="J926" s="19"/>
      <c r="K926" s="18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2:26">
      <c r="B927" s="14"/>
      <c r="C927" s="15"/>
      <c r="D927" s="16"/>
      <c r="E927" s="16"/>
      <c r="F927" s="12"/>
      <c r="G927" s="18"/>
      <c r="H927" s="18"/>
      <c r="I927" s="18"/>
      <c r="J927" s="19"/>
      <c r="K927" s="18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2:26">
      <c r="B928" s="14"/>
      <c r="C928" s="15"/>
      <c r="D928" s="16"/>
      <c r="E928" s="16"/>
      <c r="F928" s="12"/>
      <c r="G928" s="18"/>
      <c r="H928" s="18"/>
      <c r="I928" s="18"/>
      <c r="J928" s="19"/>
      <c r="K928" s="18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2:26">
      <c r="B929" s="14"/>
      <c r="C929" s="15"/>
      <c r="D929" s="16"/>
      <c r="E929" s="16"/>
      <c r="F929" s="12"/>
      <c r="G929" s="18"/>
      <c r="H929" s="18"/>
      <c r="I929" s="18"/>
      <c r="J929" s="19"/>
      <c r="K929" s="18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2:26">
      <c r="B930" s="14"/>
      <c r="C930" s="15"/>
      <c r="D930" s="16"/>
      <c r="E930" s="16"/>
      <c r="F930" s="12"/>
      <c r="G930" s="18"/>
      <c r="H930" s="18"/>
      <c r="I930" s="18"/>
      <c r="J930" s="19"/>
      <c r="K930" s="18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2:26">
      <c r="B931" s="14"/>
      <c r="C931" s="15"/>
      <c r="D931" s="16"/>
      <c r="E931" s="16"/>
      <c r="F931" s="12"/>
      <c r="G931" s="18"/>
      <c r="H931" s="18"/>
      <c r="I931" s="18"/>
      <c r="J931" s="19"/>
      <c r="K931" s="18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2:26">
      <c r="B932" s="14"/>
      <c r="C932" s="15"/>
      <c r="D932" s="16"/>
      <c r="E932" s="16"/>
      <c r="F932" s="12"/>
      <c r="G932" s="18"/>
      <c r="H932" s="18"/>
      <c r="I932" s="18"/>
      <c r="J932" s="19"/>
      <c r="K932" s="18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2:26">
      <c r="B933" s="14"/>
      <c r="C933" s="15"/>
      <c r="D933" s="16"/>
      <c r="E933" s="16"/>
      <c r="F933" s="12"/>
      <c r="G933" s="18"/>
      <c r="H933" s="18"/>
      <c r="I933" s="18"/>
      <c r="J933" s="19"/>
      <c r="K933" s="18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2:26">
      <c r="B934" s="14"/>
      <c r="C934" s="15"/>
      <c r="D934" s="16"/>
      <c r="E934" s="16"/>
      <c r="F934" s="12"/>
      <c r="G934" s="18"/>
      <c r="H934" s="18"/>
      <c r="I934" s="18"/>
      <c r="J934" s="19"/>
      <c r="K934" s="18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2:26">
      <c r="B935" s="14"/>
      <c r="C935" s="15"/>
      <c r="D935" s="16"/>
      <c r="E935" s="16"/>
      <c r="F935" s="12"/>
      <c r="G935" s="18"/>
      <c r="H935" s="18"/>
      <c r="I935" s="18"/>
      <c r="J935" s="19"/>
      <c r="K935" s="18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2:26">
      <c r="B936" s="14"/>
      <c r="C936" s="15"/>
      <c r="D936" s="16"/>
      <c r="E936" s="16"/>
      <c r="F936" s="12"/>
      <c r="G936" s="18"/>
      <c r="H936" s="18"/>
      <c r="I936" s="18"/>
      <c r="J936" s="19"/>
      <c r="K936" s="18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2:26">
      <c r="B937" s="14"/>
      <c r="C937" s="15"/>
      <c r="D937" s="16"/>
      <c r="E937" s="16"/>
      <c r="F937" s="12"/>
      <c r="G937" s="18"/>
      <c r="H937" s="18"/>
      <c r="I937" s="18"/>
      <c r="J937" s="19"/>
      <c r="K937" s="18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2:26">
      <c r="B938" s="14"/>
      <c r="C938" s="15"/>
      <c r="D938" s="16"/>
      <c r="E938" s="16"/>
      <c r="F938" s="12"/>
      <c r="G938" s="18"/>
      <c r="H938" s="18"/>
      <c r="I938" s="18"/>
      <c r="J938" s="19"/>
      <c r="K938" s="18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2:26">
      <c r="B939" s="14"/>
      <c r="C939" s="15"/>
      <c r="D939" s="16"/>
      <c r="E939" s="16"/>
      <c r="F939" s="12"/>
      <c r="G939" s="18"/>
      <c r="H939" s="18"/>
      <c r="I939" s="18"/>
      <c r="J939" s="19"/>
      <c r="K939" s="18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2:26">
      <c r="B940" s="14"/>
      <c r="C940" s="15"/>
      <c r="D940" s="16"/>
      <c r="E940" s="16"/>
      <c r="F940" s="12"/>
      <c r="G940" s="18"/>
      <c r="H940" s="18"/>
      <c r="I940" s="18"/>
      <c r="J940" s="19"/>
      <c r="K940" s="18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2:26">
      <c r="B941" s="14"/>
      <c r="C941" s="15"/>
      <c r="D941" s="16"/>
      <c r="E941" s="16"/>
      <c r="F941" s="12"/>
      <c r="G941" s="18"/>
      <c r="H941" s="18"/>
      <c r="I941" s="18"/>
      <c r="J941" s="19"/>
      <c r="K941" s="18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2:26">
      <c r="B942" s="14"/>
      <c r="C942" s="15"/>
      <c r="D942" s="16"/>
      <c r="E942" s="16"/>
      <c r="F942" s="12"/>
      <c r="G942" s="18"/>
      <c r="H942" s="18"/>
      <c r="I942" s="18"/>
      <c r="J942" s="19"/>
      <c r="K942" s="18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2:26">
      <c r="B943" s="14"/>
      <c r="C943" s="15"/>
      <c r="D943" s="16"/>
      <c r="E943" s="16"/>
      <c r="F943" s="12"/>
      <c r="G943" s="18"/>
      <c r="H943" s="18"/>
      <c r="I943" s="18"/>
      <c r="J943" s="19"/>
      <c r="K943" s="18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2:26">
      <c r="B944" s="14"/>
      <c r="C944" s="15"/>
      <c r="D944" s="16"/>
      <c r="E944" s="16"/>
      <c r="F944" s="12"/>
      <c r="G944" s="18"/>
      <c r="H944" s="18"/>
      <c r="I944" s="18"/>
      <c r="J944" s="19"/>
      <c r="K944" s="18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2:26">
      <c r="B945" s="14"/>
      <c r="C945" s="15"/>
      <c r="D945" s="16"/>
      <c r="E945" s="16"/>
      <c r="F945" s="12"/>
      <c r="G945" s="18"/>
      <c r="H945" s="18"/>
      <c r="I945" s="18"/>
      <c r="J945" s="19"/>
      <c r="K945" s="18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2:26">
      <c r="B946" s="14"/>
      <c r="C946" s="15"/>
      <c r="D946" s="16"/>
      <c r="E946" s="16"/>
      <c r="F946" s="12"/>
      <c r="G946" s="18"/>
      <c r="H946" s="18"/>
      <c r="I946" s="18"/>
      <c r="J946" s="19"/>
      <c r="K946" s="18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2:26">
      <c r="B947" s="14"/>
      <c r="C947" s="15"/>
      <c r="D947" s="16"/>
      <c r="E947" s="16"/>
      <c r="F947" s="12"/>
      <c r="G947" s="18"/>
      <c r="H947" s="18"/>
      <c r="I947" s="18"/>
      <c r="J947" s="19"/>
      <c r="K947" s="18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2:26">
      <c r="B948" s="14"/>
      <c r="C948" s="15"/>
      <c r="D948" s="16"/>
      <c r="E948" s="16"/>
      <c r="F948" s="12"/>
      <c r="G948" s="18"/>
      <c r="H948" s="18"/>
      <c r="I948" s="18"/>
      <c r="J948" s="19"/>
      <c r="K948" s="18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2:26">
      <c r="B949" s="14"/>
      <c r="C949" s="15"/>
      <c r="D949" s="16"/>
      <c r="E949" s="16"/>
      <c r="F949" s="12"/>
      <c r="G949" s="18"/>
      <c r="H949" s="18"/>
      <c r="I949" s="18"/>
      <c r="J949" s="19"/>
      <c r="K949" s="18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2:26">
      <c r="B950" s="14"/>
      <c r="C950" s="15"/>
      <c r="D950" s="16"/>
      <c r="E950" s="16"/>
      <c r="F950" s="12"/>
      <c r="G950" s="18"/>
      <c r="H950" s="18"/>
      <c r="I950" s="18"/>
      <c r="J950" s="19"/>
      <c r="K950" s="18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2:26">
      <c r="B951" s="14"/>
      <c r="C951" s="15"/>
      <c r="D951" s="16"/>
      <c r="E951" s="16"/>
      <c r="F951" s="12"/>
      <c r="G951" s="18"/>
      <c r="H951" s="18"/>
      <c r="I951" s="18"/>
      <c r="J951" s="19"/>
      <c r="K951" s="18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2:26">
      <c r="B952" s="14"/>
      <c r="C952" s="15"/>
      <c r="D952" s="16"/>
      <c r="E952" s="16"/>
      <c r="F952" s="12"/>
      <c r="G952" s="18"/>
      <c r="H952" s="18"/>
      <c r="I952" s="18"/>
      <c r="J952" s="19"/>
      <c r="K952" s="18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2:26">
      <c r="B953" s="14"/>
      <c r="C953" s="15"/>
      <c r="D953" s="16"/>
      <c r="E953" s="16"/>
      <c r="F953" s="12"/>
      <c r="G953" s="18"/>
      <c r="H953" s="18"/>
      <c r="I953" s="18"/>
      <c r="J953" s="19"/>
      <c r="K953" s="18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2:26">
      <c r="B954" s="14"/>
      <c r="C954" s="15"/>
      <c r="D954" s="16"/>
      <c r="E954" s="16"/>
      <c r="F954" s="12"/>
      <c r="G954" s="18"/>
      <c r="H954" s="18"/>
      <c r="I954" s="18"/>
      <c r="J954" s="19"/>
      <c r="K954" s="18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2:26">
      <c r="B955" s="14"/>
      <c r="C955" s="15"/>
      <c r="D955" s="16"/>
      <c r="E955" s="16"/>
      <c r="F955" s="12"/>
      <c r="G955" s="18"/>
      <c r="H955" s="18"/>
      <c r="I955" s="18"/>
      <c r="J955" s="19"/>
      <c r="K955" s="18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2:26">
      <c r="B956" s="14"/>
      <c r="C956" s="15"/>
      <c r="D956" s="16"/>
      <c r="E956" s="16"/>
      <c r="F956" s="12"/>
      <c r="G956" s="18"/>
      <c r="H956" s="18"/>
      <c r="I956" s="18"/>
      <c r="J956" s="19"/>
      <c r="K956" s="18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2:26">
      <c r="B957" s="14"/>
      <c r="C957" s="15"/>
      <c r="D957" s="16"/>
      <c r="E957" s="16"/>
      <c r="F957" s="12"/>
      <c r="G957" s="18"/>
      <c r="H957" s="18"/>
      <c r="I957" s="18"/>
      <c r="J957" s="19"/>
      <c r="K957" s="18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2:26">
      <c r="B958" s="14"/>
      <c r="C958" s="15"/>
      <c r="D958" s="16"/>
      <c r="E958" s="16"/>
      <c r="F958" s="12"/>
      <c r="G958" s="18"/>
      <c r="H958" s="18"/>
      <c r="I958" s="18"/>
      <c r="J958" s="19"/>
      <c r="K958" s="18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2:26">
      <c r="B959" s="14"/>
      <c r="C959" s="15"/>
      <c r="D959" s="16"/>
      <c r="E959" s="16"/>
      <c r="F959" s="12"/>
      <c r="G959" s="18"/>
      <c r="H959" s="18"/>
      <c r="I959" s="18"/>
      <c r="J959" s="19"/>
      <c r="K959" s="18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2:26">
      <c r="B960" s="14"/>
      <c r="C960" s="15"/>
      <c r="D960" s="16"/>
      <c r="E960" s="16"/>
      <c r="F960" s="12"/>
      <c r="G960" s="18"/>
      <c r="H960" s="18"/>
      <c r="I960" s="18"/>
      <c r="J960" s="19"/>
      <c r="K960" s="18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2:26">
      <c r="B961" s="14"/>
      <c r="C961" s="15"/>
      <c r="D961" s="16"/>
      <c r="E961" s="16"/>
      <c r="F961" s="12"/>
      <c r="G961" s="18"/>
      <c r="H961" s="18"/>
      <c r="I961" s="18"/>
      <c r="J961" s="19"/>
      <c r="K961" s="18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2:26">
      <c r="B962" s="14"/>
      <c r="C962" s="15"/>
      <c r="D962" s="16"/>
      <c r="E962" s="16"/>
      <c r="F962" s="12"/>
      <c r="G962" s="18"/>
      <c r="H962" s="18"/>
      <c r="I962" s="18"/>
      <c r="J962" s="19"/>
      <c r="K962" s="18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2:26">
      <c r="B963" s="14"/>
      <c r="C963" s="15"/>
      <c r="D963" s="16"/>
      <c r="E963" s="16"/>
      <c r="F963" s="12"/>
      <c r="G963" s="18"/>
      <c r="H963" s="18"/>
      <c r="I963" s="18"/>
      <c r="J963" s="19"/>
      <c r="K963" s="18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2:26">
      <c r="B964" s="14"/>
      <c r="C964" s="15"/>
      <c r="D964" s="16"/>
      <c r="E964" s="16"/>
      <c r="F964" s="12"/>
      <c r="G964" s="18"/>
      <c r="H964" s="18"/>
      <c r="I964" s="18"/>
      <c r="J964" s="19"/>
      <c r="K964" s="18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2:26">
      <c r="B965" s="14"/>
      <c r="C965" s="15"/>
      <c r="D965" s="16"/>
      <c r="E965" s="16"/>
      <c r="F965" s="12"/>
      <c r="G965" s="18"/>
      <c r="H965" s="18"/>
      <c r="I965" s="18"/>
      <c r="J965" s="19"/>
      <c r="K965" s="18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2:26">
      <c r="B966" s="14"/>
      <c r="C966" s="15"/>
      <c r="D966" s="16"/>
      <c r="E966" s="16"/>
      <c r="F966" s="12"/>
      <c r="G966" s="18"/>
      <c r="H966" s="18"/>
      <c r="I966" s="18"/>
      <c r="J966" s="19"/>
      <c r="K966" s="18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2:26">
      <c r="B967" s="14"/>
      <c r="C967" s="15"/>
      <c r="D967" s="16"/>
      <c r="E967" s="16"/>
      <c r="F967" s="12"/>
      <c r="G967" s="18"/>
      <c r="H967" s="18"/>
      <c r="I967" s="18"/>
      <c r="J967" s="19"/>
      <c r="K967" s="18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2:26">
      <c r="B968" s="14"/>
      <c r="C968" s="15"/>
      <c r="D968" s="16"/>
      <c r="E968" s="16"/>
      <c r="F968" s="12"/>
      <c r="G968" s="18"/>
      <c r="H968" s="18"/>
      <c r="I968" s="18"/>
      <c r="J968" s="19"/>
      <c r="K968" s="18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2:26">
      <c r="B969" s="14"/>
      <c r="C969" s="15"/>
      <c r="D969" s="16"/>
      <c r="E969" s="16"/>
      <c r="F969" s="12"/>
      <c r="G969" s="18"/>
      <c r="H969" s="18"/>
      <c r="I969" s="18"/>
      <c r="J969" s="19"/>
      <c r="K969" s="18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2:26">
      <c r="B970" s="14"/>
      <c r="C970" s="15"/>
      <c r="D970" s="16"/>
      <c r="E970" s="16"/>
      <c r="F970" s="12"/>
      <c r="G970" s="18"/>
      <c r="H970" s="18"/>
      <c r="I970" s="18"/>
      <c r="J970" s="19"/>
      <c r="K970" s="18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2:26">
      <c r="B971" s="14"/>
      <c r="C971" s="15"/>
      <c r="D971" s="16"/>
      <c r="E971" s="16"/>
      <c r="F971" s="12"/>
      <c r="G971" s="18"/>
      <c r="H971" s="18"/>
      <c r="I971" s="18"/>
      <c r="J971" s="19"/>
      <c r="K971" s="18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2:26">
      <c r="B972" s="14"/>
      <c r="C972" s="15"/>
      <c r="D972" s="16"/>
      <c r="E972" s="16"/>
      <c r="F972" s="12"/>
      <c r="G972" s="18"/>
      <c r="H972" s="18"/>
      <c r="I972" s="18"/>
      <c r="J972" s="19"/>
      <c r="K972" s="18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2:26">
      <c r="B973" s="14"/>
      <c r="C973" s="15"/>
      <c r="D973" s="16"/>
      <c r="E973" s="16"/>
      <c r="F973" s="12"/>
      <c r="G973" s="18"/>
      <c r="H973" s="18"/>
      <c r="I973" s="18"/>
      <c r="J973" s="19"/>
      <c r="K973" s="18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2:26">
      <c r="B974" s="14"/>
      <c r="C974" s="15"/>
      <c r="D974" s="16"/>
      <c r="E974" s="16"/>
      <c r="F974" s="12"/>
      <c r="G974" s="18"/>
      <c r="H974" s="18"/>
      <c r="I974" s="18"/>
      <c r="J974" s="19"/>
      <c r="K974" s="18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2:26">
      <c r="B975" s="14"/>
      <c r="C975" s="15"/>
      <c r="D975" s="16"/>
      <c r="E975" s="16"/>
      <c r="F975" s="12"/>
      <c r="G975" s="18"/>
      <c r="H975" s="18"/>
      <c r="I975" s="18"/>
      <c r="J975" s="19"/>
      <c r="K975" s="18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2:26">
      <c r="B976" s="14"/>
      <c r="C976" s="15"/>
      <c r="D976" s="16"/>
      <c r="E976" s="16"/>
      <c r="F976" s="12"/>
      <c r="G976" s="18"/>
      <c r="H976" s="18"/>
      <c r="I976" s="18"/>
      <c r="J976" s="19"/>
      <c r="K976" s="18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2:26">
      <c r="B977" s="14"/>
      <c r="C977" s="15"/>
      <c r="D977" s="16"/>
      <c r="E977" s="16"/>
      <c r="F977" s="12"/>
      <c r="G977" s="18"/>
      <c r="H977" s="18"/>
      <c r="I977" s="18"/>
      <c r="J977" s="19"/>
      <c r="K977" s="18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2:26">
      <c r="B978" s="14"/>
      <c r="C978" s="15"/>
      <c r="D978" s="16"/>
      <c r="E978" s="16"/>
      <c r="F978" s="12"/>
      <c r="G978" s="18"/>
      <c r="H978" s="18"/>
      <c r="I978" s="18"/>
      <c r="J978" s="19"/>
      <c r="K978" s="18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2:26">
      <c r="B979" s="14"/>
      <c r="C979" s="15"/>
      <c r="D979" s="16"/>
      <c r="E979" s="16"/>
      <c r="F979" s="12"/>
      <c r="G979" s="18"/>
      <c r="H979" s="18"/>
      <c r="I979" s="18"/>
      <c r="J979" s="19"/>
      <c r="K979" s="18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2:26">
      <c r="B980" s="14"/>
      <c r="C980" s="15"/>
      <c r="D980" s="16"/>
      <c r="E980" s="16"/>
      <c r="F980" s="12"/>
      <c r="G980" s="18"/>
      <c r="H980" s="18"/>
      <c r="I980" s="18"/>
      <c r="J980" s="19"/>
      <c r="K980" s="18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2:26">
      <c r="B981" s="14"/>
      <c r="C981" s="15"/>
      <c r="D981" s="16"/>
      <c r="E981" s="16"/>
      <c r="F981" s="12"/>
      <c r="G981" s="18"/>
      <c r="H981" s="18"/>
      <c r="I981" s="18"/>
      <c r="J981" s="19"/>
      <c r="K981" s="18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2:26">
      <c r="B982" s="14"/>
      <c r="C982" s="15"/>
      <c r="D982" s="16"/>
      <c r="E982" s="16"/>
      <c r="F982" s="12"/>
      <c r="G982" s="18"/>
      <c r="H982" s="18"/>
      <c r="I982" s="18"/>
      <c r="J982" s="19"/>
      <c r="K982" s="18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2:26">
      <c r="B983" s="14"/>
      <c r="C983" s="15"/>
      <c r="D983" s="16"/>
      <c r="E983" s="16"/>
      <c r="F983" s="12"/>
      <c r="G983" s="18"/>
      <c r="H983" s="18"/>
      <c r="I983" s="18"/>
      <c r="J983" s="19"/>
      <c r="K983" s="18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2:26">
      <c r="B984" s="14"/>
      <c r="C984" s="15"/>
      <c r="D984" s="16"/>
      <c r="E984" s="16"/>
      <c r="F984" s="12"/>
      <c r="G984" s="18"/>
      <c r="H984" s="18"/>
      <c r="I984" s="18"/>
      <c r="J984" s="19"/>
      <c r="K984" s="18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2:26">
      <c r="B985" s="14"/>
      <c r="C985" s="15"/>
      <c r="D985" s="16"/>
      <c r="E985" s="16"/>
      <c r="F985" s="12"/>
      <c r="G985" s="18"/>
      <c r="H985" s="18"/>
      <c r="I985" s="18"/>
      <c r="J985" s="19"/>
      <c r="K985" s="18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2:26">
      <c r="B986" s="14"/>
      <c r="C986" s="15"/>
      <c r="D986" s="16"/>
      <c r="E986" s="16"/>
      <c r="F986" s="12"/>
      <c r="G986" s="18"/>
      <c r="H986" s="18"/>
      <c r="I986" s="18"/>
      <c r="J986" s="19"/>
      <c r="K986" s="18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2:26">
      <c r="B987" s="14"/>
      <c r="C987" s="15"/>
      <c r="D987" s="16"/>
      <c r="E987" s="16"/>
      <c r="F987" s="12"/>
      <c r="G987" s="18"/>
      <c r="H987" s="18"/>
      <c r="I987" s="18"/>
      <c r="J987" s="19"/>
      <c r="K987" s="18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2:26">
      <c r="B988" s="14"/>
      <c r="C988" s="15"/>
      <c r="D988" s="16"/>
      <c r="E988" s="16"/>
      <c r="F988" s="12"/>
      <c r="G988" s="18"/>
      <c r="H988" s="18"/>
      <c r="I988" s="18"/>
      <c r="J988" s="19"/>
      <c r="K988" s="18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2:26">
      <c r="B989" s="14"/>
      <c r="C989" s="15"/>
      <c r="D989" s="16"/>
      <c r="E989" s="16"/>
      <c r="F989" s="12"/>
      <c r="G989" s="18"/>
      <c r="H989" s="18"/>
      <c r="I989" s="18"/>
      <c r="J989" s="19"/>
      <c r="K989" s="18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2:26">
      <c r="B990" s="14"/>
      <c r="C990" s="15"/>
      <c r="D990" s="16"/>
      <c r="E990" s="16"/>
      <c r="F990" s="12"/>
      <c r="G990" s="18"/>
      <c r="H990" s="18"/>
      <c r="I990" s="18"/>
      <c r="J990" s="19"/>
      <c r="K990" s="18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2:26">
      <c r="B991" s="14"/>
      <c r="C991" s="15"/>
      <c r="D991" s="16"/>
      <c r="E991" s="16"/>
      <c r="F991" s="12"/>
      <c r="G991" s="18"/>
      <c r="H991" s="18"/>
      <c r="I991" s="18"/>
      <c r="J991" s="19"/>
      <c r="K991" s="18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2:26">
      <c r="B992" s="14"/>
      <c r="C992" s="15"/>
      <c r="D992" s="16"/>
      <c r="E992" s="16"/>
      <c r="F992" s="12"/>
      <c r="G992" s="18"/>
      <c r="H992" s="18"/>
      <c r="I992" s="18"/>
      <c r="J992" s="19"/>
      <c r="K992" s="18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2:26">
      <c r="B993" s="14"/>
      <c r="C993" s="15"/>
      <c r="D993" s="16"/>
      <c r="E993" s="16"/>
      <c r="F993" s="12"/>
      <c r="G993" s="18"/>
      <c r="H993" s="18"/>
      <c r="I993" s="18"/>
      <c r="J993" s="19"/>
      <c r="K993" s="18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2:26">
      <c r="B994" s="14"/>
      <c r="C994" s="15"/>
      <c r="D994" s="16"/>
      <c r="E994" s="16"/>
      <c r="F994" s="12"/>
      <c r="G994" s="18"/>
      <c r="H994" s="18"/>
      <c r="I994" s="18"/>
      <c r="J994" s="19"/>
      <c r="K994" s="18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2:26">
      <c r="B995" s="14"/>
      <c r="C995" s="15"/>
      <c r="D995" s="16"/>
      <c r="E995" s="16"/>
      <c r="F995" s="12"/>
      <c r="G995" s="18"/>
      <c r="H995" s="18"/>
      <c r="I995" s="18"/>
      <c r="J995" s="19"/>
      <c r="K995" s="18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2:26">
      <c r="B996" s="14"/>
      <c r="C996" s="15"/>
      <c r="D996" s="16"/>
      <c r="E996" s="16"/>
      <c r="F996" s="12"/>
      <c r="G996" s="18"/>
      <c r="H996" s="18"/>
      <c r="I996" s="18"/>
      <c r="J996" s="19"/>
      <c r="K996" s="18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2:26">
      <c r="B997" s="14"/>
      <c r="C997" s="15"/>
      <c r="D997" s="16"/>
      <c r="E997" s="16"/>
      <c r="F997" s="12"/>
      <c r="G997" s="18"/>
      <c r="H997" s="18"/>
      <c r="I997" s="18"/>
      <c r="J997" s="19"/>
      <c r="K997" s="18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</sheetData>
  <mergeCells count="66">
    <mergeCell ref="L10:M10"/>
    <mergeCell ref="D4:E4"/>
    <mergeCell ref="G4:J4"/>
    <mergeCell ref="K4:M4"/>
    <mergeCell ref="D5:E5"/>
    <mergeCell ref="G5:J10"/>
    <mergeCell ref="D6:E6"/>
    <mergeCell ref="D8:E8"/>
    <mergeCell ref="L8:M8"/>
    <mergeCell ref="L5:M5"/>
    <mergeCell ref="L6:M6"/>
    <mergeCell ref="H22:I22"/>
    <mergeCell ref="H23:I23"/>
    <mergeCell ref="H24:I24"/>
    <mergeCell ref="H25:I25"/>
    <mergeCell ref="D10:E10"/>
    <mergeCell ref="H19:I19"/>
    <mergeCell ref="H20:I20"/>
    <mergeCell ref="H21:I21"/>
    <mergeCell ref="L31:L33"/>
    <mergeCell ref="M31:M33"/>
    <mergeCell ref="H32:I32"/>
    <mergeCell ref="H42:I42"/>
    <mergeCell ref="H43:I43"/>
    <mergeCell ref="H35:I35"/>
    <mergeCell ref="H36:I36"/>
    <mergeCell ref="H37:I37"/>
    <mergeCell ref="H38:I38"/>
    <mergeCell ref="H39:I39"/>
    <mergeCell ref="H40:I40"/>
    <mergeCell ref="H41:I41"/>
    <mergeCell ref="H33:I33"/>
    <mergeCell ref="H34:I34"/>
    <mergeCell ref="H31:I31"/>
    <mergeCell ref="B7:C7"/>
    <mergeCell ref="D7:E7"/>
    <mergeCell ref="L7:M7"/>
    <mergeCell ref="H44:I44"/>
    <mergeCell ref="B4:C4"/>
    <mergeCell ref="B8:C8"/>
    <mergeCell ref="B9:C9"/>
    <mergeCell ref="B10:C10"/>
    <mergeCell ref="C13:C48"/>
    <mergeCell ref="B5:C5"/>
    <mergeCell ref="B6:C6"/>
    <mergeCell ref="H28:I28"/>
    <mergeCell ref="H29:I29"/>
    <mergeCell ref="H30:I30"/>
    <mergeCell ref="H26:I26"/>
    <mergeCell ref="H27:I27"/>
    <mergeCell ref="B2:M2"/>
    <mergeCell ref="H45:I45"/>
    <mergeCell ref="H46:I46"/>
    <mergeCell ref="H47:I47"/>
    <mergeCell ref="H48:I48"/>
    <mergeCell ref="H12:I12"/>
    <mergeCell ref="H13:I13"/>
    <mergeCell ref="H14:I14"/>
    <mergeCell ref="H15:I15"/>
    <mergeCell ref="H16:I16"/>
    <mergeCell ref="H17:I17"/>
    <mergeCell ref="H18:I18"/>
    <mergeCell ref="L13:L15"/>
    <mergeCell ref="M13:M15"/>
    <mergeCell ref="D9:E9"/>
    <mergeCell ref="L9:M9"/>
  </mergeCells>
  <phoneticPr fontId="15" type="noConversion"/>
  <conditionalFormatting sqref="K13:K48">
    <cfRule type="cellIs" dxfId="35" priority="1" stopIfTrue="1" operator="equal">
      <formula>"N/A"</formula>
    </cfRule>
    <cfRule type="cellIs" dxfId="34" priority="2" stopIfTrue="1" operator="equal">
      <formula>"Not Test"</formula>
    </cfRule>
    <cfRule type="cellIs" dxfId="33" priority="3" stopIfTrue="1" operator="equal">
      <formula>"Block"</formula>
    </cfRule>
    <cfRule type="cellIs" dxfId="32" priority="4" stopIfTrue="1" operator="equal">
      <formula>"Fail"</formula>
    </cfRule>
    <cfRule type="cellIs" dxfId="31" priority="5" stopIfTrue="1" operator="equal">
      <formula>"Pass"</formula>
    </cfRule>
  </conditionalFormatting>
  <conditionalFormatting sqref="K40:K48">
    <cfRule type="cellIs" dxfId="30" priority="6" stopIfTrue="1" operator="equal">
      <formula>"N/A"</formula>
    </cfRule>
    <cfRule type="cellIs" dxfId="29" priority="7" stopIfTrue="1" operator="equal">
      <formula>"Not Test"</formula>
    </cfRule>
    <cfRule type="cellIs" dxfId="28" priority="8" stopIfTrue="1" operator="equal">
      <formula>"Block"</formula>
    </cfRule>
    <cfRule type="cellIs" dxfId="27" priority="9" stopIfTrue="1" operator="equal">
      <formula>"Fail"</formula>
    </cfRule>
    <cfRule type="cellIs" dxfId="26" priority="10" stopIfTrue="1" operator="equal">
      <formula>"Pass"</formula>
    </cfRule>
  </conditionalFormatting>
  <dataValidations count="1">
    <dataValidation type="list" allowBlank="1" showErrorMessage="1" sqref="K13:K48" xr:uid="{00000000-0002-0000-0400-000000000000}">
      <formula1>"Not Test,Pass,Fail,N/A,Block"</formula1>
    </dataValidation>
  </dataValidations>
  <hyperlinks>
    <hyperlink ref="L13" r:id="rId1" xr:uid="{00000000-0004-0000-0400-000000000000}"/>
    <hyperlink ref="L17" r:id="rId2" xr:uid="{00000000-0004-0000-0400-000001000000}"/>
    <hyperlink ref="L19" r:id="rId3" xr:uid="{00000000-0004-0000-0400-000002000000}"/>
    <hyperlink ref="L22" r:id="rId4" xr:uid="{00000000-0004-0000-0400-000003000000}"/>
    <hyperlink ref="L27" r:id="rId5" xr:uid="{00000000-0004-0000-0400-000004000000}"/>
    <hyperlink ref="L29" r:id="rId6" xr:uid="{00000000-0004-0000-0400-000005000000}"/>
    <hyperlink ref="L31" r:id="rId7" xr:uid="{00000000-0004-0000-0400-000006000000}"/>
    <hyperlink ref="L35" r:id="rId8" xr:uid="{00000000-0004-0000-0400-000007000000}"/>
    <hyperlink ref="L37" r:id="rId9" xr:uid="{00000000-0004-0000-0400-000008000000}"/>
    <hyperlink ref="L40" r:id="rId10" xr:uid="{00000000-0004-0000-0400-000009000000}"/>
    <hyperlink ref="L43" r:id="rId11" xr:uid="{00000000-0004-0000-0400-00000A000000}"/>
    <hyperlink ref="L44" r:id="rId12" xr:uid="{00000000-0004-0000-0400-00000B000000}"/>
    <hyperlink ref="L45" r:id="rId13" xr:uid="{00000000-0004-0000-0400-00000C000000}"/>
    <hyperlink ref="L47" r:id="rId14" xr:uid="{00000000-0004-0000-0400-00000D000000}"/>
  </hyperlinks>
  <pageMargins left="0.7" right="0.7" top="0.75" bottom="0.75" header="0" footer="0"/>
  <pageSetup paperSize="9" orientation="portrait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H991"/>
  <sheetViews>
    <sheetView showGridLines="0" workbookViewId="0"/>
  </sheetViews>
  <sheetFormatPr defaultColWidth="12.625" defaultRowHeight="14.25"/>
  <cols>
    <col min="1" max="1" width="1.625" customWidth="1"/>
    <col min="2" max="2" width="8.125" customWidth="1"/>
    <col min="3" max="3" width="18.125" customWidth="1"/>
    <col min="4" max="5" width="11.625" customWidth="1"/>
    <col min="6" max="6" width="17.875" customWidth="1"/>
    <col min="7" max="7" width="21.875" customWidth="1"/>
    <col min="8" max="9" width="11.625" customWidth="1"/>
    <col min="10" max="10" width="44" customWidth="1"/>
    <col min="11" max="12" width="11.625" customWidth="1"/>
    <col min="13" max="13" width="16.25" customWidth="1"/>
    <col min="14" max="26" width="5.25" customWidth="1"/>
  </cols>
  <sheetData>
    <row r="1" spans="2:34" ht="12" customHeight="1">
      <c r="B1" s="14"/>
      <c r="C1" s="15"/>
      <c r="D1" s="16"/>
      <c r="E1" s="16"/>
      <c r="F1" s="18"/>
      <c r="G1" s="18"/>
      <c r="H1" s="18"/>
      <c r="I1" s="18"/>
      <c r="J1" s="19"/>
      <c r="K1" s="18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2:34" ht="26.25" customHeight="1">
      <c r="B2" s="222" t="s">
        <v>656</v>
      </c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2:34" ht="12" customHeight="1">
      <c r="B3" s="3"/>
      <c r="C3" s="3"/>
      <c r="D3" s="3"/>
      <c r="E3" s="6"/>
      <c r="F3" s="6"/>
      <c r="G3" s="2"/>
      <c r="H3" s="2"/>
      <c r="I3" s="2"/>
      <c r="J3" s="2"/>
      <c r="K3" s="4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2:34">
      <c r="B4" s="215" t="s">
        <v>18</v>
      </c>
      <c r="C4" s="202"/>
      <c r="D4" s="201" t="s">
        <v>7</v>
      </c>
      <c r="E4" s="202"/>
      <c r="F4" s="176" t="s">
        <v>8</v>
      </c>
      <c r="G4" s="201" t="s">
        <v>9</v>
      </c>
      <c r="H4" s="203"/>
      <c r="I4" s="203"/>
      <c r="J4" s="202"/>
      <c r="K4" s="201" t="s">
        <v>19</v>
      </c>
      <c r="L4" s="203"/>
      <c r="M4" s="202"/>
      <c r="N4" s="44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100"/>
      <c r="AB4" s="100"/>
      <c r="AC4" s="100"/>
      <c r="AD4" s="100"/>
      <c r="AE4" s="100"/>
      <c r="AF4" s="100"/>
      <c r="AG4" s="100"/>
      <c r="AH4" s="100"/>
    </row>
    <row r="5" spans="2:34">
      <c r="B5" s="201" t="s">
        <v>10</v>
      </c>
      <c r="C5" s="202"/>
      <c r="D5" s="204">
        <f>SUM(D6:D10)</f>
        <v>30</v>
      </c>
      <c r="E5" s="198"/>
      <c r="F5" s="71">
        <f>SUM(F7:F10)</f>
        <v>1</v>
      </c>
      <c r="G5" s="186" t="s">
        <v>20</v>
      </c>
      <c r="H5" s="205"/>
      <c r="I5" s="205"/>
      <c r="J5" s="187"/>
      <c r="K5" s="177" t="s">
        <v>21</v>
      </c>
      <c r="L5" s="199" t="s">
        <v>22</v>
      </c>
      <c r="M5" s="198"/>
      <c r="N5" s="44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100"/>
      <c r="AB5" s="100"/>
      <c r="AC5" s="100"/>
      <c r="AD5" s="100"/>
      <c r="AE5" s="100"/>
      <c r="AF5" s="100"/>
      <c r="AG5" s="100"/>
      <c r="AH5" s="100"/>
    </row>
    <row r="6" spans="2:34">
      <c r="B6" s="201" t="s">
        <v>12</v>
      </c>
      <c r="C6" s="202"/>
      <c r="D6" s="208">
        <f>COUNTIF($K:$K,"Not Test")</f>
        <v>0</v>
      </c>
      <c r="E6" s="198"/>
      <c r="F6" s="72">
        <f t="shared" ref="F6:F10" si="0">D6/($D$5)</f>
        <v>0</v>
      </c>
      <c r="G6" s="188"/>
      <c r="H6" s="206"/>
      <c r="I6" s="206"/>
      <c r="J6" s="189"/>
      <c r="K6" s="177" t="s">
        <v>23</v>
      </c>
      <c r="L6" s="199" t="s">
        <v>24</v>
      </c>
      <c r="M6" s="198"/>
      <c r="N6" s="44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100"/>
      <c r="AB6" s="100"/>
      <c r="AC6" s="100"/>
      <c r="AD6" s="100"/>
      <c r="AE6" s="100"/>
      <c r="AF6" s="100"/>
      <c r="AG6" s="100"/>
      <c r="AH6" s="100"/>
    </row>
    <row r="7" spans="2:34">
      <c r="B7" s="201" t="s">
        <v>13</v>
      </c>
      <c r="C7" s="202"/>
      <c r="D7" s="219">
        <f>COUNTIF($K:$K,"Pass")</f>
        <v>30</v>
      </c>
      <c r="E7" s="198"/>
      <c r="F7" s="73">
        <f t="shared" si="0"/>
        <v>1</v>
      </c>
      <c r="G7" s="188"/>
      <c r="H7" s="206"/>
      <c r="I7" s="206"/>
      <c r="J7" s="189"/>
      <c r="K7" s="177" t="s">
        <v>25</v>
      </c>
      <c r="L7" s="199" t="s">
        <v>26</v>
      </c>
      <c r="M7" s="198"/>
      <c r="N7" s="44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100"/>
      <c r="AB7" s="100"/>
      <c r="AC7" s="100"/>
      <c r="AD7" s="100"/>
      <c r="AE7" s="100"/>
      <c r="AF7" s="100"/>
      <c r="AG7" s="100"/>
      <c r="AH7" s="100"/>
    </row>
    <row r="8" spans="2:34">
      <c r="B8" s="201" t="s">
        <v>14</v>
      </c>
      <c r="C8" s="202"/>
      <c r="D8" s="209">
        <f>COUNTIF($K:$K,"Fail")</f>
        <v>0</v>
      </c>
      <c r="E8" s="198"/>
      <c r="F8" s="74">
        <f t="shared" si="0"/>
        <v>0</v>
      </c>
      <c r="G8" s="188"/>
      <c r="H8" s="206"/>
      <c r="I8" s="206"/>
      <c r="J8" s="189"/>
      <c r="K8" s="177" t="s">
        <v>27</v>
      </c>
      <c r="L8" s="210">
        <v>44166</v>
      </c>
      <c r="M8" s="198"/>
      <c r="N8" s="44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100"/>
      <c r="AB8" s="100"/>
      <c r="AC8" s="100"/>
      <c r="AD8" s="100"/>
      <c r="AE8" s="100"/>
      <c r="AF8" s="100"/>
      <c r="AG8" s="100"/>
      <c r="AH8" s="100"/>
    </row>
    <row r="9" spans="2:34">
      <c r="B9" s="201" t="s">
        <v>15</v>
      </c>
      <c r="C9" s="202"/>
      <c r="D9" s="197">
        <f>COUNTIF($K:$K,"N/A")</f>
        <v>0</v>
      </c>
      <c r="E9" s="198"/>
      <c r="F9" s="75">
        <f t="shared" si="0"/>
        <v>0</v>
      </c>
      <c r="G9" s="188"/>
      <c r="H9" s="206"/>
      <c r="I9" s="206"/>
      <c r="J9" s="189"/>
      <c r="K9" s="177" t="s">
        <v>28</v>
      </c>
      <c r="L9" s="199" t="s">
        <v>652</v>
      </c>
      <c r="M9" s="198"/>
      <c r="N9" s="44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100"/>
      <c r="AB9" s="100"/>
      <c r="AC9" s="100"/>
      <c r="AD9" s="100"/>
      <c r="AE9" s="100"/>
      <c r="AF9" s="100"/>
      <c r="AG9" s="100"/>
      <c r="AH9" s="100"/>
    </row>
    <row r="10" spans="2:34">
      <c r="B10" s="201" t="s">
        <v>16</v>
      </c>
      <c r="C10" s="202"/>
      <c r="D10" s="200">
        <f>COUNTIF($K:$K,"Block")</f>
        <v>0</v>
      </c>
      <c r="E10" s="198"/>
      <c r="F10" s="59">
        <f t="shared" si="0"/>
        <v>0</v>
      </c>
      <c r="G10" s="190"/>
      <c r="H10" s="207"/>
      <c r="I10" s="207"/>
      <c r="J10" s="191"/>
      <c r="K10" s="177" t="s">
        <v>29</v>
      </c>
      <c r="L10" s="199" t="s">
        <v>647</v>
      </c>
      <c r="M10" s="198"/>
      <c r="N10" s="44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100"/>
      <c r="AB10" s="100"/>
      <c r="AC10" s="100"/>
      <c r="AD10" s="100"/>
      <c r="AE10" s="100"/>
      <c r="AF10" s="100"/>
      <c r="AG10" s="100"/>
      <c r="AH10" s="100"/>
    </row>
    <row r="11" spans="2:34" ht="14.25" customHeight="1">
      <c r="B11" s="43"/>
      <c r="C11" s="43"/>
      <c r="D11" s="43"/>
      <c r="E11" s="76"/>
      <c r="F11" s="57"/>
      <c r="G11" s="42"/>
      <c r="H11" s="42"/>
      <c r="I11" s="42"/>
      <c r="J11" s="42"/>
      <c r="K11" s="44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100"/>
      <c r="AB11" s="100"/>
      <c r="AC11" s="100"/>
      <c r="AD11" s="100"/>
      <c r="AE11" s="100"/>
      <c r="AF11" s="100"/>
      <c r="AG11" s="100"/>
      <c r="AH11" s="100"/>
    </row>
    <row r="12" spans="2:34" ht="24">
      <c r="B12" s="176" t="s">
        <v>30</v>
      </c>
      <c r="C12" s="176" t="s">
        <v>31</v>
      </c>
      <c r="D12" s="176" t="s">
        <v>187</v>
      </c>
      <c r="E12" s="176" t="s">
        <v>33</v>
      </c>
      <c r="F12" s="176" t="s">
        <v>34</v>
      </c>
      <c r="G12" s="176" t="s">
        <v>35</v>
      </c>
      <c r="H12" s="201" t="s">
        <v>36</v>
      </c>
      <c r="I12" s="202"/>
      <c r="J12" s="176" t="s">
        <v>38</v>
      </c>
      <c r="K12" s="176" t="s">
        <v>39</v>
      </c>
      <c r="L12" s="176" t="s">
        <v>40</v>
      </c>
      <c r="M12" s="176" t="s">
        <v>41</v>
      </c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</row>
    <row r="13" spans="2:34" ht="72">
      <c r="B13" s="111">
        <v>1</v>
      </c>
      <c r="C13" s="226" t="s">
        <v>271</v>
      </c>
      <c r="D13" s="115" t="s">
        <v>272</v>
      </c>
      <c r="E13" s="116" t="s">
        <v>84</v>
      </c>
      <c r="F13" s="117" t="s">
        <v>273</v>
      </c>
      <c r="G13" s="118" t="s">
        <v>274</v>
      </c>
      <c r="H13" s="225" t="s">
        <v>192</v>
      </c>
      <c r="I13" s="198"/>
      <c r="J13" s="114" t="s">
        <v>275</v>
      </c>
      <c r="K13" s="58" t="s">
        <v>13</v>
      </c>
      <c r="L13" s="227" t="s">
        <v>276</v>
      </c>
      <c r="M13" s="221" t="s">
        <v>277</v>
      </c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</row>
    <row r="14" spans="2:34" ht="72">
      <c r="B14" s="111">
        <v>2</v>
      </c>
      <c r="C14" s="217"/>
      <c r="D14" s="115" t="s">
        <v>278</v>
      </c>
      <c r="E14" s="116" t="s">
        <v>84</v>
      </c>
      <c r="F14" s="117" t="s">
        <v>273</v>
      </c>
      <c r="G14" s="118" t="s">
        <v>274</v>
      </c>
      <c r="H14" s="225" t="s">
        <v>192</v>
      </c>
      <c r="I14" s="198"/>
      <c r="J14" s="114" t="s">
        <v>275</v>
      </c>
      <c r="K14" s="58" t="s">
        <v>13</v>
      </c>
      <c r="L14" s="189"/>
      <c r="M14" s="217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</row>
    <row r="15" spans="2:34" ht="72">
      <c r="B15" s="111">
        <v>3</v>
      </c>
      <c r="C15" s="217"/>
      <c r="D15" s="115" t="s">
        <v>279</v>
      </c>
      <c r="E15" s="116" t="s">
        <v>84</v>
      </c>
      <c r="F15" s="117" t="s">
        <v>273</v>
      </c>
      <c r="G15" s="118" t="s">
        <v>274</v>
      </c>
      <c r="H15" s="225" t="s">
        <v>192</v>
      </c>
      <c r="I15" s="198"/>
      <c r="J15" s="114" t="s">
        <v>275</v>
      </c>
      <c r="K15" s="58" t="s">
        <v>13</v>
      </c>
      <c r="L15" s="189"/>
      <c r="M15" s="217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</row>
    <row r="16" spans="2:34" ht="72">
      <c r="B16" s="111">
        <v>4</v>
      </c>
      <c r="C16" s="217"/>
      <c r="D16" s="115" t="s">
        <v>280</v>
      </c>
      <c r="E16" s="116" t="s">
        <v>84</v>
      </c>
      <c r="F16" s="117" t="s">
        <v>273</v>
      </c>
      <c r="G16" s="118" t="s">
        <v>274</v>
      </c>
      <c r="H16" s="225" t="s">
        <v>192</v>
      </c>
      <c r="I16" s="198"/>
      <c r="J16" s="114" t="s">
        <v>275</v>
      </c>
      <c r="K16" s="58" t="s">
        <v>13</v>
      </c>
      <c r="L16" s="189"/>
      <c r="M16" s="217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</row>
    <row r="17" spans="2:34" ht="72">
      <c r="B17" s="111">
        <v>5</v>
      </c>
      <c r="C17" s="217"/>
      <c r="D17" s="115" t="s">
        <v>281</v>
      </c>
      <c r="E17" s="116" t="s">
        <v>84</v>
      </c>
      <c r="F17" s="117" t="s">
        <v>273</v>
      </c>
      <c r="G17" s="118" t="s">
        <v>274</v>
      </c>
      <c r="H17" s="225" t="s">
        <v>192</v>
      </c>
      <c r="I17" s="198"/>
      <c r="J17" s="114" t="s">
        <v>275</v>
      </c>
      <c r="K17" s="58" t="s">
        <v>13</v>
      </c>
      <c r="L17" s="189"/>
      <c r="M17" s="217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</row>
    <row r="18" spans="2:34" ht="72">
      <c r="B18" s="111">
        <v>6</v>
      </c>
      <c r="C18" s="217"/>
      <c r="D18" s="115" t="s">
        <v>282</v>
      </c>
      <c r="E18" s="116" t="s">
        <v>84</v>
      </c>
      <c r="F18" s="117" t="s">
        <v>273</v>
      </c>
      <c r="G18" s="118" t="s">
        <v>274</v>
      </c>
      <c r="H18" s="225" t="s">
        <v>192</v>
      </c>
      <c r="I18" s="198"/>
      <c r="J18" s="114" t="s">
        <v>275</v>
      </c>
      <c r="K18" s="58" t="s">
        <v>13</v>
      </c>
      <c r="L18" s="189"/>
      <c r="M18" s="217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</row>
    <row r="19" spans="2:34" ht="72">
      <c r="B19" s="111">
        <v>7</v>
      </c>
      <c r="C19" s="217"/>
      <c r="D19" s="115" t="s">
        <v>283</v>
      </c>
      <c r="E19" s="116" t="s">
        <v>84</v>
      </c>
      <c r="F19" s="117" t="s">
        <v>273</v>
      </c>
      <c r="G19" s="118" t="s">
        <v>274</v>
      </c>
      <c r="H19" s="225" t="s">
        <v>192</v>
      </c>
      <c r="I19" s="198"/>
      <c r="J19" s="114" t="s">
        <v>275</v>
      </c>
      <c r="K19" s="58" t="s">
        <v>13</v>
      </c>
      <c r="L19" s="189"/>
      <c r="M19" s="217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</row>
    <row r="20" spans="2:34" ht="72">
      <c r="B20" s="111">
        <v>8</v>
      </c>
      <c r="C20" s="217"/>
      <c r="D20" s="115" t="s">
        <v>284</v>
      </c>
      <c r="E20" s="116" t="s">
        <v>84</v>
      </c>
      <c r="F20" s="117" t="s">
        <v>273</v>
      </c>
      <c r="G20" s="118" t="s">
        <v>274</v>
      </c>
      <c r="H20" s="225" t="s">
        <v>192</v>
      </c>
      <c r="I20" s="198"/>
      <c r="J20" s="114" t="s">
        <v>275</v>
      </c>
      <c r="K20" s="58" t="s">
        <v>13</v>
      </c>
      <c r="L20" s="189"/>
      <c r="M20" s="217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</row>
    <row r="21" spans="2:34" ht="72">
      <c r="B21" s="111">
        <v>9</v>
      </c>
      <c r="C21" s="217"/>
      <c r="D21" s="115" t="s">
        <v>285</v>
      </c>
      <c r="E21" s="116" t="s">
        <v>84</v>
      </c>
      <c r="F21" s="117" t="s">
        <v>286</v>
      </c>
      <c r="G21" s="118" t="s">
        <v>274</v>
      </c>
      <c r="H21" s="225" t="s">
        <v>192</v>
      </c>
      <c r="I21" s="198"/>
      <c r="J21" s="114" t="s">
        <v>275</v>
      </c>
      <c r="K21" s="58" t="s">
        <v>13</v>
      </c>
      <c r="L21" s="189"/>
      <c r="M21" s="217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</row>
    <row r="22" spans="2:34" ht="72">
      <c r="B22" s="111">
        <v>10</v>
      </c>
      <c r="C22" s="217"/>
      <c r="D22" s="115" t="s">
        <v>287</v>
      </c>
      <c r="E22" s="116" t="s">
        <v>84</v>
      </c>
      <c r="F22" s="117" t="s">
        <v>286</v>
      </c>
      <c r="G22" s="118" t="s">
        <v>274</v>
      </c>
      <c r="H22" s="225" t="s">
        <v>192</v>
      </c>
      <c r="I22" s="198"/>
      <c r="J22" s="114" t="s">
        <v>275</v>
      </c>
      <c r="K22" s="58" t="s">
        <v>13</v>
      </c>
      <c r="L22" s="189"/>
      <c r="M22" s="217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</row>
    <row r="23" spans="2:34" ht="72">
      <c r="B23" s="111">
        <v>11</v>
      </c>
      <c r="C23" s="217"/>
      <c r="D23" s="115" t="s">
        <v>288</v>
      </c>
      <c r="E23" s="116" t="s">
        <v>84</v>
      </c>
      <c r="F23" s="117" t="s">
        <v>286</v>
      </c>
      <c r="G23" s="118" t="s">
        <v>274</v>
      </c>
      <c r="H23" s="225" t="s">
        <v>192</v>
      </c>
      <c r="I23" s="198"/>
      <c r="J23" s="114" t="s">
        <v>275</v>
      </c>
      <c r="K23" s="58" t="s">
        <v>13</v>
      </c>
      <c r="L23" s="189"/>
      <c r="M23" s="217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</row>
    <row r="24" spans="2:34" ht="72">
      <c r="B24" s="111">
        <v>12</v>
      </c>
      <c r="C24" s="217"/>
      <c r="D24" s="115" t="s">
        <v>289</v>
      </c>
      <c r="E24" s="116" t="s">
        <v>84</v>
      </c>
      <c r="F24" s="117" t="s">
        <v>286</v>
      </c>
      <c r="G24" s="118" t="s">
        <v>274</v>
      </c>
      <c r="H24" s="225" t="s">
        <v>192</v>
      </c>
      <c r="I24" s="198"/>
      <c r="J24" s="114" t="s">
        <v>275</v>
      </c>
      <c r="K24" s="58" t="s">
        <v>13</v>
      </c>
      <c r="L24" s="189"/>
      <c r="M24" s="217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</row>
    <row r="25" spans="2:34" ht="72">
      <c r="B25" s="111">
        <v>13</v>
      </c>
      <c r="C25" s="217"/>
      <c r="D25" s="115" t="s">
        <v>290</v>
      </c>
      <c r="E25" s="116" t="s">
        <v>84</v>
      </c>
      <c r="F25" s="117" t="s">
        <v>286</v>
      </c>
      <c r="G25" s="118" t="s">
        <v>274</v>
      </c>
      <c r="H25" s="225" t="s">
        <v>192</v>
      </c>
      <c r="I25" s="198"/>
      <c r="J25" s="114" t="s">
        <v>275</v>
      </c>
      <c r="K25" s="58" t="s">
        <v>13</v>
      </c>
      <c r="L25" s="189"/>
      <c r="M25" s="217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</row>
    <row r="26" spans="2:34" ht="72">
      <c r="B26" s="111">
        <v>14</v>
      </c>
      <c r="C26" s="217"/>
      <c r="D26" s="115" t="s">
        <v>291</v>
      </c>
      <c r="E26" s="116" t="s">
        <v>84</v>
      </c>
      <c r="F26" s="117" t="s">
        <v>286</v>
      </c>
      <c r="G26" s="118" t="s">
        <v>274</v>
      </c>
      <c r="H26" s="225" t="s">
        <v>192</v>
      </c>
      <c r="I26" s="198"/>
      <c r="J26" s="114" t="s">
        <v>275</v>
      </c>
      <c r="K26" s="58" t="s">
        <v>13</v>
      </c>
      <c r="L26" s="189"/>
      <c r="M26" s="217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</row>
    <row r="27" spans="2:34" ht="72">
      <c r="B27" s="111">
        <v>15</v>
      </c>
      <c r="C27" s="217"/>
      <c r="D27" s="115" t="s">
        <v>292</v>
      </c>
      <c r="E27" s="116" t="s">
        <v>84</v>
      </c>
      <c r="F27" s="117" t="s">
        <v>293</v>
      </c>
      <c r="G27" s="118" t="s">
        <v>274</v>
      </c>
      <c r="H27" s="225" t="s">
        <v>192</v>
      </c>
      <c r="I27" s="198"/>
      <c r="J27" s="114" t="s">
        <v>275</v>
      </c>
      <c r="K27" s="58" t="s">
        <v>13</v>
      </c>
      <c r="L27" s="189"/>
      <c r="M27" s="217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</row>
    <row r="28" spans="2:34" ht="72">
      <c r="B28" s="111">
        <v>16</v>
      </c>
      <c r="C28" s="217"/>
      <c r="D28" s="115" t="s">
        <v>294</v>
      </c>
      <c r="E28" s="116" t="s">
        <v>84</v>
      </c>
      <c r="F28" s="117" t="s">
        <v>293</v>
      </c>
      <c r="G28" s="118" t="s">
        <v>274</v>
      </c>
      <c r="H28" s="225" t="s">
        <v>192</v>
      </c>
      <c r="I28" s="198"/>
      <c r="J28" s="114" t="s">
        <v>275</v>
      </c>
      <c r="K28" s="58" t="s">
        <v>13</v>
      </c>
      <c r="L28" s="189"/>
      <c r="M28" s="217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</row>
    <row r="29" spans="2:34" ht="72">
      <c r="B29" s="111">
        <v>17</v>
      </c>
      <c r="C29" s="217"/>
      <c r="D29" s="115" t="s">
        <v>295</v>
      </c>
      <c r="E29" s="116" t="s">
        <v>84</v>
      </c>
      <c r="F29" s="117" t="s">
        <v>293</v>
      </c>
      <c r="G29" s="118" t="s">
        <v>274</v>
      </c>
      <c r="H29" s="225" t="s">
        <v>192</v>
      </c>
      <c r="I29" s="198"/>
      <c r="J29" s="114" t="s">
        <v>275</v>
      </c>
      <c r="K29" s="58" t="s">
        <v>13</v>
      </c>
      <c r="L29" s="189"/>
      <c r="M29" s="217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</row>
    <row r="30" spans="2:34" ht="72">
      <c r="B30" s="111">
        <v>18</v>
      </c>
      <c r="C30" s="217"/>
      <c r="D30" s="115" t="s">
        <v>296</v>
      </c>
      <c r="E30" s="116" t="s">
        <v>84</v>
      </c>
      <c r="F30" s="117" t="s">
        <v>293</v>
      </c>
      <c r="G30" s="118" t="s">
        <v>274</v>
      </c>
      <c r="H30" s="225" t="s">
        <v>192</v>
      </c>
      <c r="I30" s="198"/>
      <c r="J30" s="114" t="s">
        <v>275</v>
      </c>
      <c r="K30" s="58" t="s">
        <v>13</v>
      </c>
      <c r="L30" s="189"/>
      <c r="M30" s="217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</row>
    <row r="31" spans="2:34" ht="72">
      <c r="B31" s="111">
        <v>19</v>
      </c>
      <c r="C31" s="217"/>
      <c r="D31" s="115" t="s">
        <v>297</v>
      </c>
      <c r="E31" s="116" t="s">
        <v>84</v>
      </c>
      <c r="F31" s="117" t="s">
        <v>298</v>
      </c>
      <c r="G31" s="118" t="s">
        <v>274</v>
      </c>
      <c r="H31" s="225" t="s">
        <v>192</v>
      </c>
      <c r="I31" s="198"/>
      <c r="J31" s="114" t="s">
        <v>275</v>
      </c>
      <c r="K31" s="58" t="s">
        <v>13</v>
      </c>
      <c r="L31" s="189"/>
      <c r="M31" s="217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</row>
    <row r="32" spans="2:34" ht="72">
      <c r="B32" s="111">
        <v>20</v>
      </c>
      <c r="C32" s="217"/>
      <c r="D32" s="115" t="s">
        <v>299</v>
      </c>
      <c r="E32" s="116" t="s">
        <v>84</v>
      </c>
      <c r="F32" s="117" t="s">
        <v>298</v>
      </c>
      <c r="G32" s="118" t="s">
        <v>274</v>
      </c>
      <c r="H32" s="225" t="s">
        <v>192</v>
      </c>
      <c r="I32" s="198"/>
      <c r="J32" s="114" t="s">
        <v>275</v>
      </c>
      <c r="K32" s="58" t="s">
        <v>13</v>
      </c>
      <c r="L32" s="189"/>
      <c r="M32" s="217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</row>
    <row r="33" spans="2:34" ht="72">
      <c r="B33" s="111">
        <v>21</v>
      </c>
      <c r="C33" s="217"/>
      <c r="D33" s="115" t="s">
        <v>300</v>
      </c>
      <c r="E33" s="116" t="s">
        <v>84</v>
      </c>
      <c r="F33" s="117" t="s">
        <v>301</v>
      </c>
      <c r="G33" s="118" t="s">
        <v>274</v>
      </c>
      <c r="H33" s="225" t="s">
        <v>192</v>
      </c>
      <c r="I33" s="198"/>
      <c r="J33" s="114" t="s">
        <v>275</v>
      </c>
      <c r="K33" s="58" t="s">
        <v>13</v>
      </c>
      <c r="L33" s="189"/>
      <c r="M33" s="217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</row>
    <row r="34" spans="2:34" ht="72">
      <c r="B34" s="111">
        <v>22</v>
      </c>
      <c r="C34" s="217"/>
      <c r="D34" s="115" t="s">
        <v>302</v>
      </c>
      <c r="E34" s="116" t="s">
        <v>84</v>
      </c>
      <c r="F34" s="117" t="s">
        <v>301</v>
      </c>
      <c r="G34" s="118" t="s">
        <v>274</v>
      </c>
      <c r="H34" s="225" t="s">
        <v>192</v>
      </c>
      <c r="I34" s="198"/>
      <c r="J34" s="114" t="s">
        <v>275</v>
      </c>
      <c r="K34" s="58" t="s">
        <v>13</v>
      </c>
      <c r="L34" s="189"/>
      <c r="M34" s="217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</row>
    <row r="35" spans="2:34" ht="72">
      <c r="B35" s="111">
        <v>23</v>
      </c>
      <c r="C35" s="217"/>
      <c r="D35" s="115" t="s">
        <v>303</v>
      </c>
      <c r="E35" s="116"/>
      <c r="F35" s="117" t="s">
        <v>293</v>
      </c>
      <c r="G35" s="118" t="s">
        <v>191</v>
      </c>
      <c r="H35" s="225" t="s">
        <v>192</v>
      </c>
      <c r="I35" s="198"/>
      <c r="J35" s="114" t="s">
        <v>275</v>
      </c>
      <c r="K35" s="58" t="s">
        <v>13</v>
      </c>
      <c r="L35" s="189"/>
      <c r="M35" s="217"/>
      <c r="N35" s="100"/>
      <c r="O35" s="44"/>
      <c r="P35" s="44"/>
      <c r="Q35" s="44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</row>
    <row r="36" spans="2:34" ht="72">
      <c r="B36" s="111">
        <v>25</v>
      </c>
      <c r="C36" s="217"/>
      <c r="D36" s="115" t="s">
        <v>304</v>
      </c>
      <c r="E36" s="116"/>
      <c r="F36" s="117" t="s">
        <v>293</v>
      </c>
      <c r="G36" s="118" t="s">
        <v>191</v>
      </c>
      <c r="H36" s="225" t="s">
        <v>192</v>
      </c>
      <c r="I36" s="198"/>
      <c r="J36" s="114" t="s">
        <v>275</v>
      </c>
      <c r="K36" s="58" t="s">
        <v>13</v>
      </c>
      <c r="L36" s="189"/>
      <c r="M36" s="217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</row>
    <row r="37" spans="2:34" ht="72">
      <c r="B37" s="111">
        <v>26</v>
      </c>
      <c r="C37" s="217"/>
      <c r="D37" s="115" t="s">
        <v>305</v>
      </c>
      <c r="E37" s="116" t="s">
        <v>84</v>
      </c>
      <c r="F37" s="117" t="s">
        <v>293</v>
      </c>
      <c r="G37" s="118" t="s">
        <v>191</v>
      </c>
      <c r="H37" s="225" t="s">
        <v>192</v>
      </c>
      <c r="I37" s="198"/>
      <c r="J37" s="114" t="s">
        <v>275</v>
      </c>
      <c r="K37" s="58" t="s">
        <v>13</v>
      </c>
      <c r="L37" s="189"/>
      <c r="M37" s="217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</row>
    <row r="38" spans="2:34" ht="72">
      <c r="B38" s="111">
        <v>27</v>
      </c>
      <c r="C38" s="217"/>
      <c r="D38" s="115" t="s">
        <v>306</v>
      </c>
      <c r="E38" s="116"/>
      <c r="F38" s="117" t="s">
        <v>293</v>
      </c>
      <c r="G38" s="118" t="s">
        <v>191</v>
      </c>
      <c r="H38" s="225" t="s">
        <v>192</v>
      </c>
      <c r="I38" s="198"/>
      <c r="J38" s="114" t="s">
        <v>275</v>
      </c>
      <c r="K38" s="58" t="s">
        <v>13</v>
      </c>
      <c r="L38" s="189"/>
      <c r="M38" s="217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</row>
    <row r="39" spans="2:34" ht="72">
      <c r="B39" s="111">
        <v>28</v>
      </c>
      <c r="C39" s="217"/>
      <c r="D39" s="115" t="s">
        <v>307</v>
      </c>
      <c r="E39" s="116"/>
      <c r="F39" s="117" t="s">
        <v>298</v>
      </c>
      <c r="G39" s="118" t="s">
        <v>191</v>
      </c>
      <c r="H39" s="225" t="s">
        <v>192</v>
      </c>
      <c r="I39" s="198"/>
      <c r="J39" s="114" t="s">
        <v>275</v>
      </c>
      <c r="K39" s="58" t="s">
        <v>13</v>
      </c>
      <c r="L39" s="189"/>
      <c r="M39" s="217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</row>
    <row r="40" spans="2:34" ht="72">
      <c r="B40" s="111">
        <v>29</v>
      </c>
      <c r="C40" s="217"/>
      <c r="D40" s="115" t="s">
        <v>308</v>
      </c>
      <c r="E40" s="116"/>
      <c r="F40" s="117" t="s">
        <v>298</v>
      </c>
      <c r="G40" s="118" t="s">
        <v>191</v>
      </c>
      <c r="H40" s="225" t="s">
        <v>192</v>
      </c>
      <c r="I40" s="198"/>
      <c r="J40" s="114" t="s">
        <v>275</v>
      </c>
      <c r="K40" s="58" t="s">
        <v>13</v>
      </c>
      <c r="L40" s="189"/>
      <c r="M40" s="217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</row>
    <row r="41" spans="2:34" ht="72">
      <c r="B41" s="111">
        <v>30</v>
      </c>
      <c r="C41" s="217"/>
      <c r="D41" s="115" t="s">
        <v>309</v>
      </c>
      <c r="E41" s="116"/>
      <c r="F41" s="117" t="s">
        <v>301</v>
      </c>
      <c r="G41" s="118" t="s">
        <v>191</v>
      </c>
      <c r="H41" s="225" t="s">
        <v>192</v>
      </c>
      <c r="I41" s="198"/>
      <c r="J41" s="114" t="s">
        <v>275</v>
      </c>
      <c r="K41" s="58" t="s">
        <v>13</v>
      </c>
      <c r="L41" s="189"/>
      <c r="M41" s="217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</row>
    <row r="42" spans="2:34" ht="72">
      <c r="B42" s="111">
        <v>31</v>
      </c>
      <c r="C42" s="218"/>
      <c r="D42" s="115" t="s">
        <v>310</v>
      </c>
      <c r="E42" s="116" t="s">
        <v>84</v>
      </c>
      <c r="F42" s="117" t="s">
        <v>301</v>
      </c>
      <c r="G42" s="118" t="s">
        <v>191</v>
      </c>
      <c r="H42" s="225" t="s">
        <v>192</v>
      </c>
      <c r="I42" s="198"/>
      <c r="J42" s="114" t="s">
        <v>275</v>
      </c>
      <c r="K42" s="58" t="s">
        <v>13</v>
      </c>
      <c r="L42" s="191"/>
      <c r="M42" s="218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</row>
    <row r="43" spans="2:34">
      <c r="B43" s="100"/>
      <c r="C43" s="107"/>
      <c r="D43" s="108"/>
      <c r="E43" s="108"/>
      <c r="F43" s="109"/>
      <c r="G43" s="109"/>
      <c r="H43" s="109"/>
      <c r="I43" s="109"/>
      <c r="J43" s="110"/>
      <c r="K43" s="109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</row>
    <row r="44" spans="2:34">
      <c r="B44" s="100"/>
      <c r="C44" s="107"/>
      <c r="D44" s="108"/>
      <c r="E44" s="108"/>
      <c r="F44" s="109"/>
      <c r="G44" s="109"/>
      <c r="H44" s="109"/>
      <c r="I44" s="109"/>
      <c r="J44" s="110"/>
      <c r="K44" s="109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</row>
    <row r="45" spans="2:34">
      <c r="B45" s="100"/>
      <c r="C45" s="107"/>
      <c r="D45" s="108"/>
      <c r="E45" s="108"/>
      <c r="F45" s="109"/>
      <c r="G45" s="109"/>
      <c r="H45" s="109"/>
      <c r="I45" s="109"/>
      <c r="J45" s="110"/>
      <c r="K45" s="109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</row>
    <row r="46" spans="2:34">
      <c r="B46" s="100"/>
      <c r="C46" s="107"/>
      <c r="D46" s="108"/>
      <c r="E46" s="108"/>
      <c r="F46" s="109"/>
      <c r="G46" s="109"/>
      <c r="H46" s="109"/>
      <c r="I46" s="109"/>
      <c r="J46" s="110"/>
      <c r="K46" s="109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</row>
    <row r="47" spans="2:34">
      <c r="B47" s="100"/>
      <c r="C47" s="107"/>
      <c r="D47" s="108"/>
      <c r="E47" s="108"/>
      <c r="F47" s="109"/>
      <c r="G47" s="109"/>
      <c r="H47" s="109"/>
      <c r="I47" s="109"/>
      <c r="J47" s="110"/>
      <c r="K47" s="109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</row>
    <row r="48" spans="2:34">
      <c r="B48" s="100"/>
      <c r="C48" s="107"/>
      <c r="D48" s="108"/>
      <c r="E48" s="108"/>
      <c r="F48" s="109"/>
      <c r="G48" s="109"/>
      <c r="H48" s="109"/>
      <c r="I48" s="109"/>
      <c r="J48" s="110"/>
      <c r="K48" s="109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</row>
    <row r="49" spans="2:34">
      <c r="B49" s="100"/>
      <c r="C49" s="107"/>
      <c r="D49" s="108"/>
      <c r="E49" s="108"/>
      <c r="F49" s="109"/>
      <c r="G49" s="109"/>
      <c r="H49" s="109"/>
      <c r="I49" s="109"/>
      <c r="J49" s="110"/>
      <c r="K49" s="109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</row>
    <row r="50" spans="2:34">
      <c r="B50" s="100"/>
      <c r="C50" s="107"/>
      <c r="D50" s="108"/>
      <c r="E50" s="108"/>
      <c r="F50" s="109"/>
      <c r="G50" s="109"/>
      <c r="H50" s="109"/>
      <c r="I50" s="109"/>
      <c r="J50" s="110"/>
      <c r="K50" s="109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</row>
    <row r="51" spans="2:34">
      <c r="B51" s="100"/>
      <c r="C51" s="107"/>
      <c r="D51" s="108"/>
      <c r="E51" s="108"/>
      <c r="F51" s="109"/>
      <c r="G51" s="109"/>
      <c r="H51" s="109"/>
      <c r="I51" s="109"/>
      <c r="J51" s="110"/>
      <c r="K51" s="109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</row>
    <row r="52" spans="2:34">
      <c r="B52" s="100"/>
      <c r="C52" s="107"/>
      <c r="D52" s="108"/>
      <c r="E52" s="108"/>
      <c r="F52" s="109"/>
      <c r="G52" s="109"/>
      <c r="H52" s="109"/>
      <c r="I52" s="109"/>
      <c r="J52" s="110"/>
      <c r="K52" s="109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</row>
    <row r="53" spans="2:34">
      <c r="B53" s="100"/>
      <c r="C53" s="107"/>
      <c r="D53" s="108"/>
      <c r="E53" s="108"/>
      <c r="F53" s="109"/>
      <c r="G53" s="109"/>
      <c r="H53" s="109"/>
      <c r="I53" s="109"/>
      <c r="J53" s="110"/>
      <c r="K53" s="109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</row>
    <row r="54" spans="2:34">
      <c r="B54" s="100"/>
      <c r="C54" s="107"/>
      <c r="D54" s="108"/>
      <c r="E54" s="108"/>
      <c r="F54" s="109"/>
      <c r="G54" s="109"/>
      <c r="H54" s="109"/>
      <c r="I54" s="109"/>
      <c r="J54" s="110"/>
      <c r="K54" s="109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</row>
    <row r="55" spans="2:34">
      <c r="B55" s="100"/>
      <c r="C55" s="107"/>
      <c r="D55" s="108"/>
      <c r="E55" s="108"/>
      <c r="F55" s="109"/>
      <c r="G55" s="109"/>
      <c r="H55" s="109"/>
      <c r="I55" s="109"/>
      <c r="J55" s="110"/>
      <c r="K55" s="109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</row>
    <row r="56" spans="2:34">
      <c r="B56" s="100"/>
      <c r="C56" s="107"/>
      <c r="D56" s="108"/>
      <c r="E56" s="108"/>
      <c r="F56" s="109"/>
      <c r="G56" s="109"/>
      <c r="H56" s="109"/>
      <c r="I56" s="109"/>
      <c r="J56" s="110"/>
      <c r="K56" s="109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</row>
    <row r="57" spans="2:34">
      <c r="B57" s="100"/>
      <c r="C57" s="107"/>
      <c r="D57" s="108"/>
      <c r="E57" s="108"/>
      <c r="F57" s="109"/>
      <c r="G57" s="109"/>
      <c r="H57" s="109"/>
      <c r="I57" s="109"/>
      <c r="J57" s="110"/>
      <c r="K57" s="109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</row>
    <row r="58" spans="2:34">
      <c r="B58" s="100"/>
      <c r="C58" s="107"/>
      <c r="D58" s="108"/>
      <c r="E58" s="108"/>
      <c r="F58" s="109"/>
      <c r="G58" s="109"/>
      <c r="H58" s="109"/>
      <c r="I58" s="109"/>
      <c r="J58" s="110"/>
      <c r="K58" s="109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</row>
    <row r="59" spans="2:34">
      <c r="B59" s="100"/>
      <c r="C59" s="107"/>
      <c r="D59" s="108"/>
      <c r="E59" s="108"/>
      <c r="F59" s="109"/>
      <c r="G59" s="109"/>
      <c r="H59" s="109"/>
      <c r="I59" s="109"/>
      <c r="J59" s="110"/>
      <c r="K59" s="109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</row>
    <row r="60" spans="2:34">
      <c r="B60" s="100"/>
      <c r="C60" s="107"/>
      <c r="D60" s="108"/>
      <c r="E60" s="108"/>
      <c r="F60" s="109"/>
      <c r="G60" s="109"/>
      <c r="H60" s="109"/>
      <c r="I60" s="109"/>
      <c r="J60" s="110"/>
      <c r="K60" s="109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</row>
    <row r="61" spans="2:34">
      <c r="B61" s="100"/>
      <c r="C61" s="107"/>
      <c r="D61" s="108"/>
      <c r="E61" s="108"/>
      <c r="F61" s="109"/>
      <c r="G61" s="109"/>
      <c r="H61" s="109"/>
      <c r="I61" s="109"/>
      <c r="J61" s="110"/>
      <c r="K61" s="109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</row>
    <row r="62" spans="2:34">
      <c r="B62" s="100"/>
      <c r="C62" s="107"/>
      <c r="D62" s="108"/>
      <c r="E62" s="108"/>
      <c r="F62" s="109"/>
      <c r="G62" s="109"/>
      <c r="H62" s="109"/>
      <c r="I62" s="109"/>
      <c r="J62" s="110"/>
      <c r="K62" s="109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</row>
    <row r="63" spans="2:34">
      <c r="B63" s="100"/>
      <c r="C63" s="107"/>
      <c r="D63" s="108"/>
      <c r="E63" s="108"/>
      <c r="F63" s="109"/>
      <c r="G63" s="109"/>
      <c r="H63" s="109"/>
      <c r="I63" s="109"/>
      <c r="J63" s="110"/>
      <c r="K63" s="109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</row>
    <row r="64" spans="2:34">
      <c r="B64" s="100"/>
      <c r="C64" s="107"/>
      <c r="D64" s="108"/>
      <c r="E64" s="108"/>
      <c r="F64" s="109"/>
      <c r="G64" s="109"/>
      <c r="H64" s="109"/>
      <c r="I64" s="109"/>
      <c r="J64" s="110"/>
      <c r="K64" s="109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</row>
    <row r="65" spans="2:34">
      <c r="B65" s="100"/>
      <c r="C65" s="107"/>
      <c r="D65" s="108"/>
      <c r="E65" s="108"/>
      <c r="F65" s="109"/>
      <c r="G65" s="109"/>
      <c r="H65" s="109"/>
      <c r="I65" s="109"/>
      <c r="J65" s="110"/>
      <c r="K65" s="109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</row>
    <row r="66" spans="2:34">
      <c r="B66" s="100"/>
      <c r="C66" s="107"/>
      <c r="D66" s="108"/>
      <c r="E66" s="108"/>
      <c r="F66" s="109"/>
      <c r="G66" s="109"/>
      <c r="H66" s="109"/>
      <c r="I66" s="109"/>
      <c r="J66" s="110"/>
      <c r="K66" s="109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</row>
    <row r="67" spans="2:34">
      <c r="B67" s="100"/>
      <c r="C67" s="107"/>
      <c r="D67" s="108"/>
      <c r="E67" s="108"/>
      <c r="F67" s="109"/>
      <c r="G67" s="109"/>
      <c r="H67" s="109"/>
      <c r="I67" s="109"/>
      <c r="J67" s="110"/>
      <c r="K67" s="109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</row>
    <row r="68" spans="2:34">
      <c r="B68" s="100"/>
      <c r="C68" s="107"/>
      <c r="D68" s="108"/>
      <c r="E68" s="108"/>
      <c r="F68" s="109"/>
      <c r="G68" s="109"/>
      <c r="H68" s="109"/>
      <c r="I68" s="109"/>
      <c r="J68" s="110"/>
      <c r="K68" s="109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</row>
    <row r="69" spans="2:34">
      <c r="B69" s="100"/>
      <c r="C69" s="107"/>
      <c r="D69" s="108"/>
      <c r="E69" s="108"/>
      <c r="F69" s="109"/>
      <c r="G69" s="109"/>
      <c r="H69" s="109"/>
      <c r="I69" s="109"/>
      <c r="J69" s="110"/>
      <c r="K69" s="109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</row>
    <row r="70" spans="2:34">
      <c r="B70" s="100"/>
      <c r="C70" s="107"/>
      <c r="D70" s="108"/>
      <c r="E70" s="108"/>
      <c r="F70" s="109"/>
      <c r="G70" s="109"/>
      <c r="H70" s="109"/>
      <c r="I70" s="109"/>
      <c r="J70" s="110"/>
      <c r="K70" s="109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</row>
    <row r="71" spans="2:34">
      <c r="B71" s="100"/>
      <c r="C71" s="107"/>
      <c r="D71" s="108"/>
      <c r="E71" s="108"/>
      <c r="F71" s="109"/>
      <c r="G71" s="109"/>
      <c r="H71" s="109"/>
      <c r="I71" s="109"/>
      <c r="J71" s="110"/>
      <c r="K71" s="109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</row>
    <row r="72" spans="2:34">
      <c r="B72" s="100"/>
      <c r="C72" s="107"/>
      <c r="D72" s="108"/>
      <c r="E72" s="108"/>
      <c r="F72" s="109"/>
      <c r="G72" s="109"/>
      <c r="H72" s="109"/>
      <c r="I72" s="109"/>
      <c r="J72" s="110"/>
      <c r="K72" s="109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</row>
    <row r="73" spans="2:34">
      <c r="B73" s="100"/>
      <c r="C73" s="107"/>
      <c r="D73" s="108"/>
      <c r="E73" s="108"/>
      <c r="F73" s="109"/>
      <c r="G73" s="109"/>
      <c r="H73" s="109"/>
      <c r="I73" s="109"/>
      <c r="J73" s="110"/>
      <c r="K73" s="109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</row>
    <row r="74" spans="2:34">
      <c r="B74" s="100"/>
      <c r="C74" s="107"/>
      <c r="D74" s="108"/>
      <c r="E74" s="108"/>
      <c r="F74" s="109"/>
      <c r="G74" s="109"/>
      <c r="H74" s="109"/>
      <c r="I74" s="109"/>
      <c r="J74" s="110"/>
      <c r="K74" s="109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</row>
    <row r="75" spans="2:34">
      <c r="B75" s="100"/>
      <c r="C75" s="107"/>
      <c r="D75" s="108"/>
      <c r="E75" s="108"/>
      <c r="F75" s="109"/>
      <c r="G75" s="109"/>
      <c r="H75" s="109"/>
      <c r="I75" s="109"/>
      <c r="J75" s="110"/>
      <c r="K75" s="109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</row>
    <row r="76" spans="2:34">
      <c r="B76" s="100"/>
      <c r="C76" s="107"/>
      <c r="D76" s="108"/>
      <c r="E76" s="108"/>
      <c r="F76" s="109"/>
      <c r="G76" s="109"/>
      <c r="H76" s="109"/>
      <c r="I76" s="109"/>
      <c r="J76" s="110"/>
      <c r="K76" s="109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</row>
    <row r="77" spans="2:34">
      <c r="B77" s="100"/>
      <c r="C77" s="107"/>
      <c r="D77" s="108"/>
      <c r="E77" s="108"/>
      <c r="F77" s="109"/>
      <c r="G77" s="109"/>
      <c r="H77" s="109"/>
      <c r="I77" s="109"/>
      <c r="J77" s="110"/>
      <c r="K77" s="109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</row>
    <row r="78" spans="2:34">
      <c r="B78" s="100"/>
      <c r="C78" s="107"/>
      <c r="D78" s="108"/>
      <c r="E78" s="108"/>
      <c r="F78" s="109"/>
      <c r="G78" s="109"/>
      <c r="H78" s="109"/>
      <c r="I78" s="109"/>
      <c r="J78" s="110"/>
      <c r="K78" s="109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</row>
    <row r="79" spans="2:34">
      <c r="B79" s="100"/>
      <c r="C79" s="107"/>
      <c r="D79" s="108"/>
      <c r="E79" s="108"/>
      <c r="F79" s="109"/>
      <c r="G79" s="109"/>
      <c r="H79" s="109"/>
      <c r="I79" s="109"/>
      <c r="J79" s="110"/>
      <c r="K79" s="109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</row>
    <row r="80" spans="2:34">
      <c r="B80" s="100"/>
      <c r="C80" s="107"/>
      <c r="D80" s="108"/>
      <c r="E80" s="108"/>
      <c r="F80" s="109"/>
      <c r="G80" s="109"/>
      <c r="H80" s="109"/>
      <c r="I80" s="109"/>
      <c r="J80" s="110"/>
      <c r="K80" s="109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</row>
    <row r="81" spans="2:34">
      <c r="B81" s="100"/>
      <c r="C81" s="107"/>
      <c r="D81" s="108"/>
      <c r="E81" s="108"/>
      <c r="F81" s="109"/>
      <c r="G81" s="109"/>
      <c r="H81" s="109"/>
      <c r="I81" s="109"/>
      <c r="J81" s="110"/>
      <c r="K81" s="109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</row>
    <row r="82" spans="2:34">
      <c r="B82" s="100"/>
      <c r="C82" s="107"/>
      <c r="D82" s="108"/>
      <c r="E82" s="108"/>
      <c r="F82" s="109"/>
      <c r="G82" s="109"/>
      <c r="H82" s="109"/>
      <c r="I82" s="109"/>
      <c r="J82" s="110"/>
      <c r="K82" s="109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</row>
    <row r="83" spans="2:34">
      <c r="B83" s="100"/>
      <c r="C83" s="107"/>
      <c r="D83" s="108"/>
      <c r="E83" s="108"/>
      <c r="F83" s="109"/>
      <c r="G83" s="109"/>
      <c r="H83" s="109"/>
      <c r="I83" s="109"/>
      <c r="J83" s="110"/>
      <c r="K83" s="109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</row>
    <row r="84" spans="2:34">
      <c r="B84" s="100"/>
      <c r="C84" s="107"/>
      <c r="D84" s="108"/>
      <c r="E84" s="108"/>
      <c r="F84" s="109"/>
      <c r="G84" s="109"/>
      <c r="H84" s="109"/>
      <c r="I84" s="109"/>
      <c r="J84" s="110"/>
      <c r="K84" s="109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</row>
    <row r="85" spans="2:34">
      <c r="B85" s="100"/>
      <c r="C85" s="107"/>
      <c r="D85" s="108"/>
      <c r="E85" s="108"/>
      <c r="F85" s="109"/>
      <c r="G85" s="109"/>
      <c r="H85" s="109"/>
      <c r="I85" s="109"/>
      <c r="J85" s="110"/>
      <c r="K85" s="109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</row>
    <row r="86" spans="2:34">
      <c r="B86" s="100"/>
      <c r="C86" s="107"/>
      <c r="D86" s="108"/>
      <c r="E86" s="108"/>
      <c r="F86" s="109"/>
      <c r="G86" s="109"/>
      <c r="H86" s="109"/>
      <c r="I86" s="109"/>
      <c r="J86" s="110"/>
      <c r="K86" s="109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</row>
    <row r="87" spans="2:34">
      <c r="B87" s="100"/>
      <c r="C87" s="107"/>
      <c r="D87" s="108"/>
      <c r="E87" s="108"/>
      <c r="F87" s="109"/>
      <c r="G87" s="109"/>
      <c r="H87" s="109"/>
      <c r="I87" s="109"/>
      <c r="J87" s="110"/>
      <c r="K87" s="109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</row>
    <row r="88" spans="2:34">
      <c r="B88" s="100"/>
      <c r="C88" s="107"/>
      <c r="D88" s="108"/>
      <c r="E88" s="108"/>
      <c r="F88" s="109"/>
      <c r="G88" s="109"/>
      <c r="H88" s="109"/>
      <c r="I88" s="109"/>
      <c r="J88" s="110"/>
      <c r="K88" s="109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</row>
    <row r="89" spans="2:34">
      <c r="B89" s="100"/>
      <c r="C89" s="107"/>
      <c r="D89" s="108"/>
      <c r="E89" s="108"/>
      <c r="F89" s="109"/>
      <c r="G89" s="109"/>
      <c r="H89" s="109"/>
      <c r="I89" s="109"/>
      <c r="J89" s="110"/>
      <c r="K89" s="109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</row>
    <row r="90" spans="2:34">
      <c r="B90" s="100"/>
      <c r="C90" s="107"/>
      <c r="D90" s="108"/>
      <c r="E90" s="108"/>
      <c r="F90" s="109"/>
      <c r="G90" s="109"/>
      <c r="H90" s="109"/>
      <c r="I90" s="109"/>
      <c r="J90" s="110"/>
      <c r="K90" s="109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</row>
    <row r="91" spans="2:34">
      <c r="B91" s="100"/>
      <c r="C91" s="107"/>
      <c r="D91" s="108"/>
      <c r="E91" s="108"/>
      <c r="F91" s="109"/>
      <c r="G91" s="109"/>
      <c r="H91" s="109"/>
      <c r="I91" s="109"/>
      <c r="J91" s="110"/>
      <c r="K91" s="109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</row>
    <row r="92" spans="2:34">
      <c r="B92" s="100"/>
      <c r="C92" s="107"/>
      <c r="D92" s="108"/>
      <c r="E92" s="108"/>
      <c r="F92" s="109"/>
      <c r="G92" s="109"/>
      <c r="H92" s="109"/>
      <c r="I92" s="109"/>
      <c r="J92" s="110"/>
      <c r="K92" s="109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</row>
    <row r="93" spans="2:34">
      <c r="B93" s="100"/>
      <c r="C93" s="107"/>
      <c r="D93" s="108"/>
      <c r="E93" s="108"/>
      <c r="F93" s="109"/>
      <c r="G93" s="109"/>
      <c r="H93" s="109"/>
      <c r="I93" s="109"/>
      <c r="J93" s="110"/>
      <c r="K93" s="109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</row>
    <row r="94" spans="2:34">
      <c r="B94" s="100"/>
      <c r="C94" s="107"/>
      <c r="D94" s="108"/>
      <c r="E94" s="108"/>
      <c r="F94" s="109"/>
      <c r="G94" s="109"/>
      <c r="H94" s="109"/>
      <c r="I94" s="109"/>
      <c r="J94" s="110"/>
      <c r="K94" s="109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</row>
    <row r="95" spans="2:34">
      <c r="B95" s="100"/>
      <c r="C95" s="107"/>
      <c r="D95" s="108"/>
      <c r="E95" s="108"/>
      <c r="F95" s="109"/>
      <c r="G95" s="109"/>
      <c r="H95" s="109"/>
      <c r="I95" s="109"/>
      <c r="J95" s="110"/>
      <c r="K95" s="109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</row>
    <row r="96" spans="2:34">
      <c r="B96" s="100"/>
      <c r="C96" s="107"/>
      <c r="D96" s="108"/>
      <c r="E96" s="108"/>
      <c r="F96" s="109"/>
      <c r="G96" s="109"/>
      <c r="H96" s="109"/>
      <c r="I96" s="109"/>
      <c r="J96" s="110"/>
      <c r="K96" s="109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</row>
    <row r="97" spans="2:34">
      <c r="B97" s="100"/>
      <c r="C97" s="107"/>
      <c r="D97" s="108"/>
      <c r="E97" s="108"/>
      <c r="F97" s="109"/>
      <c r="G97" s="109"/>
      <c r="H97" s="109"/>
      <c r="I97" s="109"/>
      <c r="J97" s="110"/>
      <c r="K97" s="109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</row>
    <row r="98" spans="2:34">
      <c r="B98" s="100"/>
      <c r="C98" s="107"/>
      <c r="D98" s="108"/>
      <c r="E98" s="108"/>
      <c r="F98" s="109"/>
      <c r="G98" s="109"/>
      <c r="H98" s="109"/>
      <c r="I98" s="109"/>
      <c r="J98" s="110"/>
      <c r="K98" s="109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100"/>
    </row>
    <row r="99" spans="2:34">
      <c r="B99" s="100"/>
      <c r="C99" s="107"/>
      <c r="D99" s="108"/>
      <c r="E99" s="108"/>
      <c r="F99" s="109"/>
      <c r="G99" s="109"/>
      <c r="H99" s="109"/>
      <c r="I99" s="109"/>
      <c r="J99" s="110"/>
      <c r="K99" s="109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</row>
    <row r="100" spans="2:34">
      <c r="B100" s="100"/>
      <c r="C100" s="107"/>
      <c r="D100" s="108"/>
      <c r="E100" s="108"/>
      <c r="F100" s="109"/>
      <c r="G100" s="109"/>
      <c r="H100" s="109"/>
      <c r="I100" s="109"/>
      <c r="J100" s="110"/>
      <c r="K100" s="109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100"/>
    </row>
    <row r="101" spans="2:34">
      <c r="B101" s="100"/>
      <c r="C101" s="107"/>
      <c r="D101" s="108"/>
      <c r="E101" s="108"/>
      <c r="F101" s="109"/>
      <c r="G101" s="109"/>
      <c r="H101" s="109"/>
      <c r="I101" s="109"/>
      <c r="J101" s="110"/>
      <c r="K101" s="109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</row>
    <row r="102" spans="2:34">
      <c r="B102" s="100"/>
      <c r="C102" s="107"/>
      <c r="D102" s="108"/>
      <c r="E102" s="108"/>
      <c r="F102" s="109"/>
      <c r="G102" s="109"/>
      <c r="H102" s="109"/>
      <c r="I102" s="109"/>
      <c r="J102" s="110"/>
      <c r="K102" s="109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100"/>
    </row>
    <row r="103" spans="2:34">
      <c r="B103" s="100"/>
      <c r="C103" s="107"/>
      <c r="D103" s="108"/>
      <c r="E103" s="108"/>
      <c r="F103" s="109"/>
      <c r="G103" s="109"/>
      <c r="H103" s="109"/>
      <c r="I103" s="109"/>
      <c r="J103" s="110"/>
      <c r="K103" s="109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</row>
    <row r="104" spans="2:34">
      <c r="B104" s="100"/>
      <c r="C104" s="107"/>
      <c r="D104" s="108"/>
      <c r="E104" s="108"/>
      <c r="F104" s="109"/>
      <c r="G104" s="109"/>
      <c r="H104" s="109"/>
      <c r="I104" s="109"/>
      <c r="J104" s="110"/>
      <c r="K104" s="109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</row>
    <row r="105" spans="2:34">
      <c r="B105" s="100"/>
      <c r="C105" s="107"/>
      <c r="D105" s="108"/>
      <c r="E105" s="108"/>
      <c r="F105" s="109"/>
      <c r="G105" s="109"/>
      <c r="H105" s="109"/>
      <c r="I105" s="109"/>
      <c r="J105" s="110"/>
      <c r="K105" s="109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</row>
    <row r="106" spans="2:34">
      <c r="B106" s="100"/>
      <c r="C106" s="107"/>
      <c r="D106" s="108"/>
      <c r="E106" s="108"/>
      <c r="F106" s="109"/>
      <c r="G106" s="109"/>
      <c r="H106" s="109"/>
      <c r="I106" s="109"/>
      <c r="J106" s="110"/>
      <c r="K106" s="109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</row>
    <row r="107" spans="2:34">
      <c r="B107" s="100"/>
      <c r="C107" s="107"/>
      <c r="D107" s="108"/>
      <c r="E107" s="108"/>
      <c r="F107" s="109"/>
      <c r="G107" s="109"/>
      <c r="H107" s="109"/>
      <c r="I107" s="109"/>
      <c r="J107" s="110"/>
      <c r="K107" s="109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</row>
    <row r="108" spans="2:34">
      <c r="B108" s="100"/>
      <c r="C108" s="107"/>
      <c r="D108" s="108"/>
      <c r="E108" s="108"/>
      <c r="F108" s="109"/>
      <c r="G108" s="109"/>
      <c r="H108" s="109"/>
      <c r="I108" s="109"/>
      <c r="J108" s="110"/>
      <c r="K108" s="109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</row>
    <row r="109" spans="2:34">
      <c r="B109" s="100"/>
      <c r="C109" s="107"/>
      <c r="D109" s="108"/>
      <c r="E109" s="108"/>
      <c r="F109" s="109"/>
      <c r="G109" s="109"/>
      <c r="H109" s="109"/>
      <c r="I109" s="109"/>
      <c r="J109" s="110"/>
      <c r="K109" s="109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</row>
    <row r="110" spans="2:34">
      <c r="B110" s="100"/>
      <c r="C110" s="107"/>
      <c r="D110" s="108"/>
      <c r="E110" s="108"/>
      <c r="F110" s="109"/>
      <c r="G110" s="109"/>
      <c r="H110" s="109"/>
      <c r="I110" s="109"/>
      <c r="J110" s="110"/>
      <c r="K110" s="109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</row>
    <row r="111" spans="2:34">
      <c r="B111" s="100"/>
      <c r="C111" s="107"/>
      <c r="D111" s="108"/>
      <c r="E111" s="108"/>
      <c r="F111" s="109"/>
      <c r="G111" s="109"/>
      <c r="H111" s="109"/>
      <c r="I111" s="109"/>
      <c r="J111" s="110"/>
      <c r="K111" s="109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</row>
    <row r="112" spans="2:34">
      <c r="B112" s="100"/>
      <c r="C112" s="107"/>
      <c r="D112" s="108"/>
      <c r="E112" s="108"/>
      <c r="F112" s="109"/>
      <c r="G112" s="109"/>
      <c r="H112" s="109"/>
      <c r="I112" s="109"/>
      <c r="J112" s="110"/>
      <c r="K112" s="109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</row>
    <row r="113" spans="2:34">
      <c r="B113" s="100"/>
      <c r="C113" s="107"/>
      <c r="D113" s="108"/>
      <c r="E113" s="108"/>
      <c r="F113" s="109"/>
      <c r="G113" s="109"/>
      <c r="H113" s="109"/>
      <c r="I113" s="109"/>
      <c r="J113" s="110"/>
      <c r="K113" s="109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</row>
    <row r="114" spans="2:34">
      <c r="B114" s="100"/>
      <c r="C114" s="107"/>
      <c r="D114" s="108"/>
      <c r="E114" s="108"/>
      <c r="F114" s="109"/>
      <c r="G114" s="109"/>
      <c r="H114" s="109"/>
      <c r="I114" s="109"/>
      <c r="J114" s="110"/>
      <c r="K114" s="109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</row>
    <row r="115" spans="2:34">
      <c r="B115" s="100"/>
      <c r="C115" s="107"/>
      <c r="D115" s="108"/>
      <c r="E115" s="108"/>
      <c r="F115" s="109"/>
      <c r="G115" s="109"/>
      <c r="H115" s="109"/>
      <c r="I115" s="109"/>
      <c r="J115" s="110"/>
      <c r="K115" s="109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</row>
    <row r="116" spans="2:34">
      <c r="B116" s="100"/>
      <c r="C116" s="107"/>
      <c r="D116" s="108"/>
      <c r="E116" s="108"/>
      <c r="F116" s="109"/>
      <c r="G116" s="109"/>
      <c r="H116" s="109"/>
      <c r="I116" s="109"/>
      <c r="J116" s="110"/>
      <c r="K116" s="109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</row>
    <row r="117" spans="2:34">
      <c r="B117" s="100"/>
      <c r="C117" s="107"/>
      <c r="D117" s="108"/>
      <c r="E117" s="108"/>
      <c r="F117" s="109"/>
      <c r="G117" s="109"/>
      <c r="H117" s="109"/>
      <c r="I117" s="109"/>
      <c r="J117" s="110"/>
      <c r="K117" s="109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</row>
    <row r="118" spans="2:34">
      <c r="B118" s="100"/>
      <c r="C118" s="107"/>
      <c r="D118" s="108"/>
      <c r="E118" s="108"/>
      <c r="F118" s="109"/>
      <c r="G118" s="109"/>
      <c r="H118" s="109"/>
      <c r="I118" s="109"/>
      <c r="J118" s="110"/>
      <c r="K118" s="109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</row>
    <row r="119" spans="2:34">
      <c r="B119" s="100"/>
      <c r="C119" s="107"/>
      <c r="D119" s="108"/>
      <c r="E119" s="108"/>
      <c r="F119" s="109"/>
      <c r="G119" s="109"/>
      <c r="H119" s="109"/>
      <c r="I119" s="109"/>
      <c r="J119" s="110"/>
      <c r="K119" s="109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</row>
    <row r="120" spans="2:34">
      <c r="B120" s="100"/>
      <c r="C120" s="107"/>
      <c r="D120" s="108"/>
      <c r="E120" s="108"/>
      <c r="F120" s="109"/>
      <c r="G120" s="109"/>
      <c r="H120" s="109"/>
      <c r="I120" s="109"/>
      <c r="J120" s="110"/>
      <c r="K120" s="109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</row>
    <row r="121" spans="2:34">
      <c r="B121" s="100"/>
      <c r="C121" s="107"/>
      <c r="D121" s="108"/>
      <c r="E121" s="108"/>
      <c r="F121" s="109"/>
      <c r="G121" s="109"/>
      <c r="H121" s="109"/>
      <c r="I121" s="109"/>
      <c r="J121" s="110"/>
      <c r="K121" s="109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</row>
    <row r="122" spans="2:34">
      <c r="B122" s="100"/>
      <c r="C122" s="107"/>
      <c r="D122" s="108"/>
      <c r="E122" s="108"/>
      <c r="F122" s="109"/>
      <c r="G122" s="109"/>
      <c r="H122" s="109"/>
      <c r="I122" s="109"/>
      <c r="J122" s="110"/>
      <c r="K122" s="109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</row>
    <row r="123" spans="2:34">
      <c r="B123" s="100"/>
      <c r="C123" s="107"/>
      <c r="D123" s="108"/>
      <c r="E123" s="108"/>
      <c r="F123" s="109"/>
      <c r="G123" s="109"/>
      <c r="H123" s="109"/>
      <c r="I123" s="109"/>
      <c r="J123" s="110"/>
      <c r="K123" s="109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</row>
    <row r="124" spans="2:34">
      <c r="B124" s="100"/>
      <c r="C124" s="107"/>
      <c r="D124" s="108"/>
      <c r="E124" s="108"/>
      <c r="F124" s="109"/>
      <c r="G124" s="109"/>
      <c r="H124" s="109"/>
      <c r="I124" s="109"/>
      <c r="J124" s="110"/>
      <c r="K124" s="109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</row>
    <row r="125" spans="2:34">
      <c r="B125" s="100"/>
      <c r="C125" s="107"/>
      <c r="D125" s="108"/>
      <c r="E125" s="108"/>
      <c r="F125" s="109"/>
      <c r="G125" s="109"/>
      <c r="H125" s="109"/>
      <c r="I125" s="109"/>
      <c r="J125" s="110"/>
      <c r="K125" s="109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</row>
    <row r="126" spans="2:34">
      <c r="B126" s="100"/>
      <c r="C126" s="107"/>
      <c r="D126" s="108"/>
      <c r="E126" s="108"/>
      <c r="F126" s="109"/>
      <c r="G126" s="109"/>
      <c r="H126" s="109"/>
      <c r="I126" s="109"/>
      <c r="J126" s="110"/>
      <c r="K126" s="109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</row>
    <row r="127" spans="2:34">
      <c r="B127" s="100"/>
      <c r="C127" s="107"/>
      <c r="D127" s="108"/>
      <c r="E127" s="108"/>
      <c r="F127" s="109"/>
      <c r="G127" s="109"/>
      <c r="H127" s="109"/>
      <c r="I127" s="109"/>
      <c r="J127" s="110"/>
      <c r="K127" s="109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</row>
    <row r="128" spans="2:34">
      <c r="B128" s="100"/>
      <c r="C128" s="107"/>
      <c r="D128" s="108"/>
      <c r="E128" s="108"/>
      <c r="F128" s="109"/>
      <c r="G128" s="109"/>
      <c r="H128" s="109"/>
      <c r="I128" s="109"/>
      <c r="J128" s="110"/>
      <c r="K128" s="109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</row>
    <row r="129" spans="2:34">
      <c r="B129" s="100"/>
      <c r="C129" s="107"/>
      <c r="D129" s="108"/>
      <c r="E129" s="108"/>
      <c r="F129" s="109"/>
      <c r="G129" s="109"/>
      <c r="H129" s="109"/>
      <c r="I129" s="109"/>
      <c r="J129" s="110"/>
      <c r="K129" s="109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</row>
    <row r="130" spans="2:34">
      <c r="B130" s="100"/>
      <c r="C130" s="107"/>
      <c r="D130" s="108"/>
      <c r="E130" s="108"/>
      <c r="F130" s="109"/>
      <c r="G130" s="109"/>
      <c r="H130" s="109"/>
      <c r="I130" s="109"/>
      <c r="J130" s="110"/>
      <c r="K130" s="109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</row>
    <row r="131" spans="2:34">
      <c r="B131" s="100"/>
      <c r="C131" s="107"/>
      <c r="D131" s="108"/>
      <c r="E131" s="108"/>
      <c r="F131" s="109"/>
      <c r="G131" s="109"/>
      <c r="H131" s="109"/>
      <c r="I131" s="109"/>
      <c r="J131" s="110"/>
      <c r="K131" s="109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</row>
    <row r="132" spans="2:34">
      <c r="B132" s="100"/>
      <c r="C132" s="107"/>
      <c r="D132" s="108"/>
      <c r="E132" s="108"/>
      <c r="F132" s="109"/>
      <c r="G132" s="109"/>
      <c r="H132" s="109"/>
      <c r="I132" s="109"/>
      <c r="J132" s="110"/>
      <c r="K132" s="109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</row>
    <row r="133" spans="2:34">
      <c r="B133" s="100"/>
      <c r="C133" s="107"/>
      <c r="D133" s="108"/>
      <c r="E133" s="108"/>
      <c r="F133" s="109"/>
      <c r="G133" s="109"/>
      <c r="H133" s="109"/>
      <c r="I133" s="109"/>
      <c r="J133" s="110"/>
      <c r="K133" s="109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</row>
    <row r="134" spans="2:34">
      <c r="B134" s="100"/>
      <c r="C134" s="107"/>
      <c r="D134" s="108"/>
      <c r="E134" s="108"/>
      <c r="F134" s="109"/>
      <c r="G134" s="109"/>
      <c r="H134" s="109"/>
      <c r="I134" s="109"/>
      <c r="J134" s="110"/>
      <c r="K134" s="109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</row>
    <row r="135" spans="2:34">
      <c r="B135" s="100"/>
      <c r="C135" s="107"/>
      <c r="D135" s="108"/>
      <c r="E135" s="108"/>
      <c r="F135" s="109"/>
      <c r="G135" s="109"/>
      <c r="H135" s="109"/>
      <c r="I135" s="109"/>
      <c r="J135" s="110"/>
      <c r="K135" s="109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</row>
    <row r="136" spans="2:34">
      <c r="B136" s="100"/>
      <c r="C136" s="107"/>
      <c r="D136" s="108"/>
      <c r="E136" s="108"/>
      <c r="F136" s="109"/>
      <c r="G136" s="109"/>
      <c r="H136" s="109"/>
      <c r="I136" s="109"/>
      <c r="J136" s="110"/>
      <c r="K136" s="109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</row>
    <row r="137" spans="2:34">
      <c r="B137" s="100"/>
      <c r="C137" s="107"/>
      <c r="D137" s="108"/>
      <c r="E137" s="108"/>
      <c r="F137" s="109"/>
      <c r="G137" s="109"/>
      <c r="H137" s="109"/>
      <c r="I137" s="109"/>
      <c r="J137" s="110"/>
      <c r="K137" s="109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</row>
    <row r="138" spans="2:34">
      <c r="B138" s="100"/>
      <c r="C138" s="107"/>
      <c r="D138" s="108"/>
      <c r="E138" s="108"/>
      <c r="F138" s="109"/>
      <c r="G138" s="109"/>
      <c r="H138" s="109"/>
      <c r="I138" s="109"/>
      <c r="J138" s="110"/>
      <c r="K138" s="109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</row>
    <row r="139" spans="2:34">
      <c r="B139" s="100"/>
      <c r="C139" s="107"/>
      <c r="D139" s="108"/>
      <c r="E139" s="108"/>
      <c r="F139" s="109"/>
      <c r="G139" s="109"/>
      <c r="H139" s="109"/>
      <c r="I139" s="109"/>
      <c r="J139" s="110"/>
      <c r="K139" s="109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</row>
    <row r="140" spans="2:34">
      <c r="B140" s="100"/>
      <c r="C140" s="107"/>
      <c r="D140" s="108"/>
      <c r="E140" s="108"/>
      <c r="F140" s="109"/>
      <c r="G140" s="109"/>
      <c r="H140" s="109"/>
      <c r="I140" s="109"/>
      <c r="J140" s="110"/>
      <c r="K140" s="109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</row>
    <row r="141" spans="2:34">
      <c r="B141" s="100"/>
      <c r="C141" s="107"/>
      <c r="D141" s="108"/>
      <c r="E141" s="108"/>
      <c r="F141" s="109"/>
      <c r="G141" s="109"/>
      <c r="H141" s="109"/>
      <c r="I141" s="109"/>
      <c r="J141" s="110"/>
      <c r="K141" s="109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</row>
    <row r="142" spans="2:34">
      <c r="B142" s="100"/>
      <c r="C142" s="107"/>
      <c r="D142" s="108"/>
      <c r="E142" s="108"/>
      <c r="F142" s="109"/>
      <c r="G142" s="109"/>
      <c r="H142" s="109"/>
      <c r="I142" s="109"/>
      <c r="J142" s="110"/>
      <c r="K142" s="109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</row>
    <row r="143" spans="2:34">
      <c r="B143" s="100"/>
      <c r="C143" s="107"/>
      <c r="D143" s="108"/>
      <c r="E143" s="108"/>
      <c r="F143" s="109"/>
      <c r="G143" s="109"/>
      <c r="H143" s="109"/>
      <c r="I143" s="109"/>
      <c r="J143" s="110"/>
      <c r="K143" s="109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</row>
    <row r="144" spans="2:34">
      <c r="B144" s="100"/>
      <c r="C144" s="107"/>
      <c r="D144" s="108"/>
      <c r="E144" s="108"/>
      <c r="F144" s="109"/>
      <c r="G144" s="109"/>
      <c r="H144" s="109"/>
      <c r="I144" s="109"/>
      <c r="J144" s="110"/>
      <c r="K144" s="109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</row>
    <row r="145" spans="2:34">
      <c r="B145" s="100"/>
      <c r="C145" s="107"/>
      <c r="D145" s="108"/>
      <c r="E145" s="108"/>
      <c r="F145" s="109"/>
      <c r="G145" s="109"/>
      <c r="H145" s="109"/>
      <c r="I145" s="109"/>
      <c r="J145" s="110"/>
      <c r="K145" s="109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</row>
    <row r="146" spans="2:34">
      <c r="B146" s="100"/>
      <c r="C146" s="107"/>
      <c r="D146" s="108"/>
      <c r="E146" s="108"/>
      <c r="F146" s="109"/>
      <c r="G146" s="109"/>
      <c r="H146" s="109"/>
      <c r="I146" s="109"/>
      <c r="J146" s="110"/>
      <c r="K146" s="109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</row>
    <row r="147" spans="2:34">
      <c r="B147" s="100"/>
      <c r="C147" s="107"/>
      <c r="D147" s="108"/>
      <c r="E147" s="108"/>
      <c r="F147" s="109"/>
      <c r="G147" s="109"/>
      <c r="H147" s="109"/>
      <c r="I147" s="109"/>
      <c r="J147" s="110"/>
      <c r="K147" s="109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</row>
    <row r="148" spans="2:34">
      <c r="B148" s="100"/>
      <c r="C148" s="107"/>
      <c r="D148" s="108"/>
      <c r="E148" s="108"/>
      <c r="F148" s="109"/>
      <c r="G148" s="109"/>
      <c r="H148" s="109"/>
      <c r="I148" s="109"/>
      <c r="J148" s="110"/>
      <c r="K148" s="109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</row>
    <row r="149" spans="2:34">
      <c r="B149" s="100"/>
      <c r="C149" s="107"/>
      <c r="D149" s="108"/>
      <c r="E149" s="108"/>
      <c r="F149" s="109"/>
      <c r="G149" s="109"/>
      <c r="H149" s="109"/>
      <c r="I149" s="109"/>
      <c r="J149" s="110"/>
      <c r="K149" s="109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</row>
    <row r="150" spans="2:34">
      <c r="B150" s="100"/>
      <c r="C150" s="107"/>
      <c r="D150" s="108"/>
      <c r="E150" s="108"/>
      <c r="F150" s="109"/>
      <c r="G150" s="109"/>
      <c r="H150" s="109"/>
      <c r="I150" s="109"/>
      <c r="J150" s="110"/>
      <c r="K150" s="109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</row>
    <row r="151" spans="2:34">
      <c r="B151" s="100"/>
      <c r="C151" s="107"/>
      <c r="D151" s="108"/>
      <c r="E151" s="108"/>
      <c r="F151" s="109"/>
      <c r="G151" s="109"/>
      <c r="H151" s="109"/>
      <c r="I151" s="109"/>
      <c r="J151" s="110"/>
      <c r="K151" s="109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</row>
    <row r="152" spans="2:34">
      <c r="B152" s="100"/>
      <c r="C152" s="107"/>
      <c r="D152" s="108"/>
      <c r="E152" s="108"/>
      <c r="F152" s="109"/>
      <c r="G152" s="109"/>
      <c r="H152" s="109"/>
      <c r="I152" s="109"/>
      <c r="J152" s="110"/>
      <c r="K152" s="109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</row>
    <row r="153" spans="2:34">
      <c r="B153" s="100"/>
      <c r="C153" s="107"/>
      <c r="D153" s="108"/>
      <c r="E153" s="108"/>
      <c r="F153" s="109"/>
      <c r="G153" s="109"/>
      <c r="H153" s="109"/>
      <c r="I153" s="109"/>
      <c r="J153" s="110"/>
      <c r="K153" s="109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</row>
    <row r="154" spans="2:34">
      <c r="B154" s="100"/>
      <c r="C154" s="107"/>
      <c r="D154" s="108"/>
      <c r="E154" s="108"/>
      <c r="F154" s="109"/>
      <c r="G154" s="109"/>
      <c r="H154" s="109"/>
      <c r="I154" s="109"/>
      <c r="J154" s="110"/>
      <c r="K154" s="109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</row>
    <row r="155" spans="2:34">
      <c r="B155" s="100"/>
      <c r="C155" s="107"/>
      <c r="D155" s="108"/>
      <c r="E155" s="108"/>
      <c r="F155" s="109"/>
      <c r="G155" s="109"/>
      <c r="H155" s="109"/>
      <c r="I155" s="109"/>
      <c r="J155" s="110"/>
      <c r="K155" s="109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</row>
    <row r="156" spans="2:34">
      <c r="B156" s="100"/>
      <c r="C156" s="107"/>
      <c r="D156" s="108"/>
      <c r="E156" s="108"/>
      <c r="F156" s="109"/>
      <c r="G156" s="109"/>
      <c r="H156" s="109"/>
      <c r="I156" s="109"/>
      <c r="J156" s="110"/>
      <c r="K156" s="109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</row>
    <row r="157" spans="2:34">
      <c r="B157" s="100"/>
      <c r="C157" s="107"/>
      <c r="D157" s="108"/>
      <c r="E157" s="108"/>
      <c r="F157" s="109"/>
      <c r="G157" s="109"/>
      <c r="H157" s="109"/>
      <c r="I157" s="109"/>
      <c r="J157" s="110"/>
      <c r="K157" s="109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</row>
    <row r="158" spans="2:34">
      <c r="B158" s="100"/>
      <c r="C158" s="107"/>
      <c r="D158" s="108"/>
      <c r="E158" s="108"/>
      <c r="F158" s="109"/>
      <c r="G158" s="109"/>
      <c r="H158" s="109"/>
      <c r="I158" s="109"/>
      <c r="J158" s="110"/>
      <c r="K158" s="109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</row>
    <row r="159" spans="2:34">
      <c r="B159" s="100"/>
      <c r="C159" s="107"/>
      <c r="D159" s="108"/>
      <c r="E159" s="108"/>
      <c r="F159" s="109"/>
      <c r="G159" s="109"/>
      <c r="H159" s="109"/>
      <c r="I159" s="109"/>
      <c r="J159" s="110"/>
      <c r="K159" s="109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</row>
    <row r="160" spans="2:34">
      <c r="B160" s="100"/>
      <c r="C160" s="107"/>
      <c r="D160" s="108"/>
      <c r="E160" s="108"/>
      <c r="F160" s="109"/>
      <c r="G160" s="109"/>
      <c r="H160" s="109"/>
      <c r="I160" s="109"/>
      <c r="J160" s="110"/>
      <c r="K160" s="109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</row>
    <row r="161" spans="2:34">
      <c r="B161" s="100"/>
      <c r="C161" s="107"/>
      <c r="D161" s="108"/>
      <c r="E161" s="108"/>
      <c r="F161" s="109"/>
      <c r="G161" s="109"/>
      <c r="H161" s="109"/>
      <c r="I161" s="109"/>
      <c r="J161" s="110"/>
      <c r="K161" s="109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</row>
    <row r="162" spans="2:34">
      <c r="B162" s="100"/>
      <c r="C162" s="107"/>
      <c r="D162" s="108"/>
      <c r="E162" s="108"/>
      <c r="F162" s="109"/>
      <c r="G162" s="109"/>
      <c r="H162" s="109"/>
      <c r="I162" s="109"/>
      <c r="J162" s="110"/>
      <c r="K162" s="109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</row>
    <row r="163" spans="2:34">
      <c r="B163" s="100"/>
      <c r="C163" s="107"/>
      <c r="D163" s="108"/>
      <c r="E163" s="108"/>
      <c r="F163" s="109"/>
      <c r="G163" s="109"/>
      <c r="H163" s="109"/>
      <c r="I163" s="109"/>
      <c r="J163" s="110"/>
      <c r="K163" s="109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</row>
    <row r="164" spans="2:34">
      <c r="B164" s="100"/>
      <c r="C164" s="107"/>
      <c r="D164" s="108"/>
      <c r="E164" s="108"/>
      <c r="F164" s="109"/>
      <c r="G164" s="109"/>
      <c r="H164" s="109"/>
      <c r="I164" s="109"/>
      <c r="J164" s="110"/>
      <c r="K164" s="109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</row>
    <row r="165" spans="2:34">
      <c r="B165" s="100"/>
      <c r="C165" s="107"/>
      <c r="D165" s="108"/>
      <c r="E165" s="108"/>
      <c r="F165" s="109"/>
      <c r="G165" s="109"/>
      <c r="H165" s="109"/>
      <c r="I165" s="109"/>
      <c r="J165" s="110"/>
      <c r="K165" s="109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</row>
    <row r="166" spans="2:34">
      <c r="B166" s="100"/>
      <c r="C166" s="107"/>
      <c r="D166" s="108"/>
      <c r="E166" s="108"/>
      <c r="F166" s="109"/>
      <c r="G166" s="109"/>
      <c r="H166" s="109"/>
      <c r="I166" s="109"/>
      <c r="J166" s="110"/>
      <c r="K166" s="109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</row>
    <row r="167" spans="2:34">
      <c r="B167" s="100"/>
      <c r="C167" s="107"/>
      <c r="D167" s="108"/>
      <c r="E167" s="108"/>
      <c r="F167" s="109"/>
      <c r="G167" s="109"/>
      <c r="H167" s="109"/>
      <c r="I167" s="109"/>
      <c r="J167" s="110"/>
      <c r="K167" s="109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</row>
    <row r="168" spans="2:34">
      <c r="B168" s="100"/>
      <c r="C168" s="107"/>
      <c r="D168" s="108"/>
      <c r="E168" s="108"/>
      <c r="F168" s="109"/>
      <c r="G168" s="109"/>
      <c r="H168" s="109"/>
      <c r="I168" s="109"/>
      <c r="J168" s="110"/>
      <c r="K168" s="109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</row>
    <row r="169" spans="2:34">
      <c r="B169" s="100"/>
      <c r="C169" s="107"/>
      <c r="D169" s="108"/>
      <c r="E169" s="108"/>
      <c r="F169" s="109"/>
      <c r="G169" s="109"/>
      <c r="H169" s="109"/>
      <c r="I169" s="109"/>
      <c r="J169" s="110"/>
      <c r="K169" s="109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</row>
    <row r="170" spans="2:34">
      <c r="B170" s="100"/>
      <c r="C170" s="107"/>
      <c r="D170" s="108"/>
      <c r="E170" s="108"/>
      <c r="F170" s="109"/>
      <c r="G170" s="109"/>
      <c r="H170" s="109"/>
      <c r="I170" s="109"/>
      <c r="J170" s="110"/>
      <c r="K170" s="109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</row>
    <row r="171" spans="2:34">
      <c r="B171" s="100"/>
      <c r="C171" s="107"/>
      <c r="D171" s="108"/>
      <c r="E171" s="108"/>
      <c r="F171" s="109"/>
      <c r="G171" s="109"/>
      <c r="H171" s="109"/>
      <c r="I171" s="109"/>
      <c r="J171" s="110"/>
      <c r="K171" s="109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</row>
    <row r="172" spans="2:34">
      <c r="B172" s="100"/>
      <c r="C172" s="107"/>
      <c r="D172" s="108"/>
      <c r="E172" s="108"/>
      <c r="F172" s="109"/>
      <c r="G172" s="109"/>
      <c r="H172" s="109"/>
      <c r="I172" s="109"/>
      <c r="J172" s="110"/>
      <c r="K172" s="109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</row>
    <row r="173" spans="2:34">
      <c r="B173" s="100"/>
      <c r="C173" s="107"/>
      <c r="D173" s="108"/>
      <c r="E173" s="108"/>
      <c r="F173" s="109"/>
      <c r="G173" s="109"/>
      <c r="H173" s="109"/>
      <c r="I173" s="109"/>
      <c r="J173" s="110"/>
      <c r="K173" s="109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</row>
    <row r="174" spans="2:34">
      <c r="B174" s="100"/>
      <c r="C174" s="107"/>
      <c r="D174" s="108"/>
      <c r="E174" s="108"/>
      <c r="F174" s="109"/>
      <c r="G174" s="109"/>
      <c r="H174" s="109"/>
      <c r="I174" s="109"/>
      <c r="J174" s="110"/>
      <c r="K174" s="109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</row>
    <row r="175" spans="2:34">
      <c r="B175" s="100"/>
      <c r="C175" s="107"/>
      <c r="D175" s="108"/>
      <c r="E175" s="108"/>
      <c r="F175" s="109"/>
      <c r="G175" s="109"/>
      <c r="H175" s="109"/>
      <c r="I175" s="109"/>
      <c r="J175" s="110"/>
      <c r="K175" s="109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</row>
    <row r="176" spans="2:34">
      <c r="B176" s="100"/>
      <c r="C176" s="107"/>
      <c r="D176" s="108"/>
      <c r="E176" s="108"/>
      <c r="F176" s="109"/>
      <c r="G176" s="109"/>
      <c r="H176" s="109"/>
      <c r="I176" s="109"/>
      <c r="J176" s="110"/>
      <c r="K176" s="109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</row>
    <row r="177" spans="2:34">
      <c r="B177" s="100"/>
      <c r="C177" s="107"/>
      <c r="D177" s="108"/>
      <c r="E177" s="108"/>
      <c r="F177" s="109"/>
      <c r="G177" s="109"/>
      <c r="H177" s="109"/>
      <c r="I177" s="109"/>
      <c r="J177" s="110"/>
      <c r="K177" s="109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</row>
    <row r="178" spans="2:34">
      <c r="B178" s="100"/>
      <c r="C178" s="107"/>
      <c r="D178" s="108"/>
      <c r="E178" s="108"/>
      <c r="F178" s="109"/>
      <c r="G178" s="109"/>
      <c r="H178" s="109"/>
      <c r="I178" s="109"/>
      <c r="J178" s="110"/>
      <c r="K178" s="109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</row>
    <row r="179" spans="2:34">
      <c r="B179" s="100"/>
      <c r="C179" s="107"/>
      <c r="D179" s="108"/>
      <c r="E179" s="108"/>
      <c r="F179" s="109"/>
      <c r="G179" s="109"/>
      <c r="H179" s="109"/>
      <c r="I179" s="109"/>
      <c r="J179" s="110"/>
      <c r="K179" s="109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</row>
    <row r="180" spans="2:34">
      <c r="B180" s="100"/>
      <c r="C180" s="107"/>
      <c r="D180" s="108"/>
      <c r="E180" s="108"/>
      <c r="F180" s="109"/>
      <c r="G180" s="109"/>
      <c r="H180" s="109"/>
      <c r="I180" s="109"/>
      <c r="J180" s="110"/>
      <c r="K180" s="109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</row>
    <row r="181" spans="2:34">
      <c r="B181" s="100"/>
      <c r="C181" s="107"/>
      <c r="D181" s="108"/>
      <c r="E181" s="108"/>
      <c r="F181" s="109"/>
      <c r="G181" s="109"/>
      <c r="H181" s="109"/>
      <c r="I181" s="109"/>
      <c r="J181" s="110"/>
      <c r="K181" s="109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</row>
    <row r="182" spans="2:34">
      <c r="B182" s="100"/>
      <c r="C182" s="107"/>
      <c r="D182" s="108"/>
      <c r="E182" s="108"/>
      <c r="F182" s="109"/>
      <c r="G182" s="109"/>
      <c r="H182" s="109"/>
      <c r="I182" s="109"/>
      <c r="J182" s="110"/>
      <c r="K182" s="109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</row>
    <row r="183" spans="2:34">
      <c r="B183" s="100"/>
      <c r="C183" s="107"/>
      <c r="D183" s="108"/>
      <c r="E183" s="108"/>
      <c r="F183" s="109"/>
      <c r="G183" s="109"/>
      <c r="H183" s="109"/>
      <c r="I183" s="109"/>
      <c r="J183" s="110"/>
      <c r="K183" s="109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</row>
    <row r="184" spans="2:34">
      <c r="B184" s="100"/>
      <c r="C184" s="107"/>
      <c r="D184" s="108"/>
      <c r="E184" s="108"/>
      <c r="F184" s="109"/>
      <c r="G184" s="109"/>
      <c r="H184" s="109"/>
      <c r="I184" s="109"/>
      <c r="J184" s="110"/>
      <c r="K184" s="109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</row>
    <row r="185" spans="2:34">
      <c r="B185" s="100"/>
      <c r="C185" s="107"/>
      <c r="D185" s="108"/>
      <c r="E185" s="108"/>
      <c r="F185" s="109"/>
      <c r="G185" s="109"/>
      <c r="H185" s="109"/>
      <c r="I185" s="109"/>
      <c r="J185" s="110"/>
      <c r="K185" s="109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</row>
    <row r="186" spans="2:34">
      <c r="B186" s="100"/>
      <c r="C186" s="107"/>
      <c r="D186" s="108"/>
      <c r="E186" s="108"/>
      <c r="F186" s="109"/>
      <c r="G186" s="109"/>
      <c r="H186" s="109"/>
      <c r="I186" s="109"/>
      <c r="J186" s="110"/>
      <c r="K186" s="109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</row>
    <row r="187" spans="2:34">
      <c r="B187" s="100"/>
      <c r="C187" s="107"/>
      <c r="D187" s="108"/>
      <c r="E187" s="108"/>
      <c r="F187" s="109"/>
      <c r="G187" s="109"/>
      <c r="H187" s="109"/>
      <c r="I187" s="109"/>
      <c r="J187" s="110"/>
      <c r="K187" s="109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</row>
    <row r="188" spans="2:34">
      <c r="B188" s="100"/>
      <c r="C188" s="107"/>
      <c r="D188" s="108"/>
      <c r="E188" s="108"/>
      <c r="F188" s="109"/>
      <c r="G188" s="109"/>
      <c r="H188" s="109"/>
      <c r="I188" s="109"/>
      <c r="J188" s="110"/>
      <c r="K188" s="109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</row>
    <row r="189" spans="2:34">
      <c r="B189" s="100"/>
      <c r="C189" s="107"/>
      <c r="D189" s="108"/>
      <c r="E189" s="108"/>
      <c r="F189" s="109"/>
      <c r="G189" s="109"/>
      <c r="H189" s="109"/>
      <c r="I189" s="109"/>
      <c r="J189" s="110"/>
      <c r="K189" s="109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</row>
    <row r="190" spans="2:34">
      <c r="B190" s="100"/>
      <c r="C190" s="107"/>
      <c r="D190" s="108"/>
      <c r="E190" s="108"/>
      <c r="F190" s="109"/>
      <c r="G190" s="109"/>
      <c r="H190" s="109"/>
      <c r="I190" s="109"/>
      <c r="J190" s="110"/>
      <c r="K190" s="109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</row>
    <row r="191" spans="2:34">
      <c r="B191" s="100"/>
      <c r="C191" s="107"/>
      <c r="D191" s="108"/>
      <c r="E191" s="108"/>
      <c r="F191" s="109"/>
      <c r="G191" s="109"/>
      <c r="H191" s="109"/>
      <c r="I191" s="109"/>
      <c r="J191" s="110"/>
      <c r="K191" s="109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</row>
    <row r="192" spans="2:34">
      <c r="B192" s="100"/>
      <c r="C192" s="107"/>
      <c r="D192" s="108"/>
      <c r="E192" s="108"/>
      <c r="F192" s="109"/>
      <c r="G192" s="109"/>
      <c r="H192" s="109"/>
      <c r="I192" s="109"/>
      <c r="J192" s="110"/>
      <c r="K192" s="109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</row>
    <row r="193" spans="2:34">
      <c r="B193" s="100"/>
      <c r="C193" s="107"/>
      <c r="D193" s="108"/>
      <c r="E193" s="108"/>
      <c r="F193" s="109"/>
      <c r="G193" s="109"/>
      <c r="H193" s="109"/>
      <c r="I193" s="109"/>
      <c r="J193" s="110"/>
      <c r="K193" s="109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</row>
    <row r="194" spans="2:34">
      <c r="B194" s="100"/>
      <c r="C194" s="107"/>
      <c r="D194" s="108"/>
      <c r="E194" s="108"/>
      <c r="F194" s="109"/>
      <c r="G194" s="109"/>
      <c r="H194" s="109"/>
      <c r="I194" s="109"/>
      <c r="J194" s="110"/>
      <c r="K194" s="109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</row>
    <row r="195" spans="2:34">
      <c r="B195" s="100"/>
      <c r="C195" s="107"/>
      <c r="D195" s="108"/>
      <c r="E195" s="108"/>
      <c r="F195" s="109"/>
      <c r="G195" s="109"/>
      <c r="H195" s="109"/>
      <c r="I195" s="109"/>
      <c r="J195" s="110"/>
      <c r="K195" s="109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</row>
    <row r="196" spans="2:34">
      <c r="B196" s="100"/>
      <c r="C196" s="107"/>
      <c r="D196" s="108"/>
      <c r="E196" s="108"/>
      <c r="F196" s="109"/>
      <c r="G196" s="109"/>
      <c r="H196" s="109"/>
      <c r="I196" s="109"/>
      <c r="J196" s="110"/>
      <c r="K196" s="109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</row>
    <row r="197" spans="2:34">
      <c r="B197" s="100"/>
      <c r="C197" s="107"/>
      <c r="D197" s="108"/>
      <c r="E197" s="108"/>
      <c r="F197" s="109"/>
      <c r="G197" s="109"/>
      <c r="H197" s="109"/>
      <c r="I197" s="109"/>
      <c r="J197" s="110"/>
      <c r="K197" s="109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</row>
    <row r="198" spans="2:34">
      <c r="B198" s="100"/>
      <c r="C198" s="107"/>
      <c r="D198" s="108"/>
      <c r="E198" s="108"/>
      <c r="F198" s="109"/>
      <c r="G198" s="109"/>
      <c r="H198" s="109"/>
      <c r="I198" s="109"/>
      <c r="J198" s="110"/>
      <c r="K198" s="109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  <c r="AE198" s="100"/>
      <c r="AF198" s="100"/>
      <c r="AG198" s="100"/>
      <c r="AH198" s="100"/>
    </row>
    <row r="199" spans="2:34">
      <c r="B199" s="100"/>
      <c r="C199" s="107"/>
      <c r="D199" s="108"/>
      <c r="E199" s="108"/>
      <c r="F199" s="109"/>
      <c r="G199" s="109"/>
      <c r="H199" s="109"/>
      <c r="I199" s="109"/>
      <c r="J199" s="110"/>
      <c r="K199" s="109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</row>
    <row r="200" spans="2:34">
      <c r="B200" s="100"/>
      <c r="C200" s="107"/>
      <c r="D200" s="108"/>
      <c r="E200" s="108"/>
      <c r="F200" s="109"/>
      <c r="G200" s="109"/>
      <c r="H200" s="109"/>
      <c r="I200" s="109"/>
      <c r="J200" s="110"/>
      <c r="K200" s="109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</row>
    <row r="201" spans="2:34">
      <c r="B201" s="100"/>
      <c r="C201" s="107"/>
      <c r="D201" s="108"/>
      <c r="E201" s="108"/>
      <c r="F201" s="109"/>
      <c r="G201" s="109"/>
      <c r="H201" s="109"/>
      <c r="I201" s="109"/>
      <c r="J201" s="110"/>
      <c r="K201" s="109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</row>
    <row r="202" spans="2:34">
      <c r="B202" s="100"/>
      <c r="C202" s="107"/>
      <c r="D202" s="108"/>
      <c r="E202" s="108"/>
      <c r="F202" s="109"/>
      <c r="G202" s="109"/>
      <c r="H202" s="109"/>
      <c r="I202" s="109"/>
      <c r="J202" s="110"/>
      <c r="K202" s="109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</row>
    <row r="203" spans="2:34">
      <c r="B203" s="100"/>
      <c r="C203" s="107"/>
      <c r="D203" s="108"/>
      <c r="E203" s="108"/>
      <c r="F203" s="109"/>
      <c r="G203" s="109"/>
      <c r="H203" s="109"/>
      <c r="I203" s="109"/>
      <c r="J203" s="110"/>
      <c r="K203" s="109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</row>
    <row r="204" spans="2:34">
      <c r="B204" s="100"/>
      <c r="C204" s="107"/>
      <c r="D204" s="108"/>
      <c r="E204" s="108"/>
      <c r="F204" s="109"/>
      <c r="G204" s="109"/>
      <c r="H204" s="109"/>
      <c r="I204" s="109"/>
      <c r="J204" s="110"/>
      <c r="K204" s="109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</row>
    <row r="205" spans="2:34">
      <c r="B205" s="100"/>
      <c r="C205" s="107"/>
      <c r="D205" s="108"/>
      <c r="E205" s="108"/>
      <c r="F205" s="109"/>
      <c r="G205" s="109"/>
      <c r="H205" s="109"/>
      <c r="I205" s="109"/>
      <c r="J205" s="110"/>
      <c r="K205" s="109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</row>
    <row r="206" spans="2:34">
      <c r="B206" s="100"/>
      <c r="C206" s="107"/>
      <c r="D206" s="108"/>
      <c r="E206" s="108"/>
      <c r="F206" s="109"/>
      <c r="G206" s="109"/>
      <c r="H206" s="109"/>
      <c r="I206" s="109"/>
      <c r="J206" s="110"/>
      <c r="K206" s="109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</row>
    <row r="207" spans="2:34">
      <c r="B207" s="100"/>
      <c r="C207" s="107"/>
      <c r="D207" s="108"/>
      <c r="E207" s="108"/>
      <c r="F207" s="109"/>
      <c r="G207" s="109"/>
      <c r="H207" s="109"/>
      <c r="I207" s="109"/>
      <c r="J207" s="110"/>
      <c r="K207" s="109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  <c r="AE207" s="100"/>
      <c r="AF207" s="100"/>
      <c r="AG207" s="100"/>
      <c r="AH207" s="100"/>
    </row>
    <row r="208" spans="2:34">
      <c r="B208" s="100"/>
      <c r="C208" s="107"/>
      <c r="D208" s="108"/>
      <c r="E208" s="108"/>
      <c r="F208" s="109"/>
      <c r="G208" s="109"/>
      <c r="H208" s="109"/>
      <c r="I208" s="109"/>
      <c r="J208" s="110"/>
      <c r="K208" s="109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</row>
    <row r="209" spans="2:34">
      <c r="B209" s="100"/>
      <c r="C209" s="107"/>
      <c r="D209" s="108"/>
      <c r="E209" s="108"/>
      <c r="F209" s="109"/>
      <c r="G209" s="109"/>
      <c r="H209" s="109"/>
      <c r="I209" s="109"/>
      <c r="J209" s="110"/>
      <c r="K209" s="109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</row>
    <row r="210" spans="2:34">
      <c r="B210" s="100"/>
      <c r="C210" s="107"/>
      <c r="D210" s="108"/>
      <c r="E210" s="108"/>
      <c r="F210" s="109"/>
      <c r="G210" s="109"/>
      <c r="H210" s="109"/>
      <c r="I210" s="109"/>
      <c r="J210" s="110"/>
      <c r="K210" s="109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</row>
    <row r="211" spans="2:34">
      <c r="B211" s="100"/>
      <c r="C211" s="107"/>
      <c r="D211" s="108"/>
      <c r="E211" s="108"/>
      <c r="F211" s="109"/>
      <c r="G211" s="109"/>
      <c r="H211" s="109"/>
      <c r="I211" s="109"/>
      <c r="J211" s="110"/>
      <c r="K211" s="109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</row>
    <row r="212" spans="2:34">
      <c r="B212" s="100"/>
      <c r="C212" s="107"/>
      <c r="D212" s="108"/>
      <c r="E212" s="108"/>
      <c r="F212" s="109"/>
      <c r="G212" s="109"/>
      <c r="H212" s="109"/>
      <c r="I212" s="109"/>
      <c r="J212" s="110"/>
      <c r="K212" s="109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</row>
    <row r="213" spans="2:34">
      <c r="B213" s="100"/>
      <c r="C213" s="107"/>
      <c r="D213" s="108"/>
      <c r="E213" s="108"/>
      <c r="F213" s="109"/>
      <c r="G213" s="109"/>
      <c r="H213" s="109"/>
      <c r="I213" s="109"/>
      <c r="J213" s="110"/>
      <c r="K213" s="109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</row>
    <row r="214" spans="2:34">
      <c r="B214" s="100"/>
      <c r="C214" s="107"/>
      <c r="D214" s="108"/>
      <c r="E214" s="108"/>
      <c r="F214" s="109"/>
      <c r="G214" s="109"/>
      <c r="H214" s="109"/>
      <c r="I214" s="109"/>
      <c r="J214" s="110"/>
      <c r="K214" s="109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</row>
    <row r="215" spans="2:34">
      <c r="B215" s="100"/>
      <c r="C215" s="107"/>
      <c r="D215" s="108"/>
      <c r="E215" s="108"/>
      <c r="F215" s="109"/>
      <c r="G215" s="109"/>
      <c r="H215" s="109"/>
      <c r="I215" s="109"/>
      <c r="J215" s="110"/>
      <c r="K215" s="109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</row>
    <row r="216" spans="2:34">
      <c r="B216" s="100"/>
      <c r="C216" s="107"/>
      <c r="D216" s="108"/>
      <c r="E216" s="108"/>
      <c r="F216" s="109"/>
      <c r="G216" s="109"/>
      <c r="H216" s="109"/>
      <c r="I216" s="109"/>
      <c r="J216" s="110"/>
      <c r="K216" s="109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100"/>
      <c r="AG216" s="100"/>
      <c r="AH216" s="100"/>
    </row>
    <row r="217" spans="2:34">
      <c r="B217" s="100"/>
      <c r="C217" s="107"/>
      <c r="D217" s="108"/>
      <c r="E217" s="108"/>
      <c r="F217" s="109"/>
      <c r="G217" s="109"/>
      <c r="H217" s="109"/>
      <c r="I217" s="109"/>
      <c r="J217" s="110"/>
      <c r="K217" s="109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</row>
    <row r="218" spans="2:34">
      <c r="B218" s="100"/>
      <c r="C218" s="107"/>
      <c r="D218" s="108"/>
      <c r="E218" s="108"/>
      <c r="F218" s="109"/>
      <c r="G218" s="109"/>
      <c r="H218" s="109"/>
      <c r="I218" s="109"/>
      <c r="J218" s="110"/>
      <c r="K218" s="109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</row>
    <row r="219" spans="2:34">
      <c r="B219" s="100"/>
      <c r="C219" s="107"/>
      <c r="D219" s="108"/>
      <c r="E219" s="108"/>
      <c r="F219" s="109"/>
      <c r="G219" s="109"/>
      <c r="H219" s="109"/>
      <c r="I219" s="109"/>
      <c r="J219" s="110"/>
      <c r="K219" s="109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  <c r="AE219" s="100"/>
      <c r="AF219" s="100"/>
      <c r="AG219" s="100"/>
      <c r="AH219" s="100"/>
    </row>
    <row r="220" spans="2:34">
      <c r="B220" s="100"/>
      <c r="C220" s="107"/>
      <c r="D220" s="108"/>
      <c r="E220" s="108"/>
      <c r="F220" s="109"/>
      <c r="G220" s="109"/>
      <c r="H220" s="109"/>
      <c r="I220" s="109"/>
      <c r="J220" s="110"/>
      <c r="K220" s="109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100"/>
    </row>
    <row r="221" spans="2:34">
      <c r="B221" s="100"/>
      <c r="C221" s="107"/>
      <c r="D221" s="108"/>
      <c r="E221" s="108"/>
      <c r="F221" s="109"/>
      <c r="G221" s="109"/>
      <c r="H221" s="109"/>
      <c r="I221" s="109"/>
      <c r="J221" s="110"/>
      <c r="K221" s="109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</row>
    <row r="222" spans="2:34">
      <c r="B222" s="100"/>
      <c r="C222" s="107"/>
      <c r="D222" s="108"/>
      <c r="E222" s="108"/>
      <c r="F222" s="109"/>
      <c r="G222" s="109"/>
      <c r="H222" s="109"/>
      <c r="I222" s="109"/>
      <c r="J222" s="110"/>
      <c r="K222" s="109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100"/>
      <c r="AH222" s="100"/>
    </row>
    <row r="223" spans="2:34">
      <c r="B223" s="100"/>
      <c r="C223" s="107"/>
      <c r="D223" s="108"/>
      <c r="E223" s="108"/>
      <c r="F223" s="109"/>
      <c r="G223" s="109"/>
      <c r="H223" s="109"/>
      <c r="I223" s="109"/>
      <c r="J223" s="110"/>
      <c r="K223" s="109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</row>
    <row r="224" spans="2:34">
      <c r="B224" s="100"/>
      <c r="C224" s="107"/>
      <c r="D224" s="108"/>
      <c r="E224" s="108"/>
      <c r="F224" s="109"/>
      <c r="G224" s="109"/>
      <c r="H224" s="109"/>
      <c r="I224" s="109"/>
      <c r="J224" s="110"/>
      <c r="K224" s="109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</row>
    <row r="225" spans="2:34">
      <c r="B225" s="100"/>
      <c r="C225" s="107"/>
      <c r="D225" s="108"/>
      <c r="E225" s="108"/>
      <c r="F225" s="109"/>
      <c r="G225" s="109"/>
      <c r="H225" s="109"/>
      <c r="I225" s="109"/>
      <c r="J225" s="110"/>
      <c r="K225" s="109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</row>
    <row r="226" spans="2:34">
      <c r="B226" s="100"/>
      <c r="C226" s="107"/>
      <c r="D226" s="108"/>
      <c r="E226" s="108"/>
      <c r="F226" s="109"/>
      <c r="G226" s="109"/>
      <c r="H226" s="109"/>
      <c r="I226" s="109"/>
      <c r="J226" s="110"/>
      <c r="K226" s="109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</row>
    <row r="227" spans="2:34">
      <c r="B227" s="100"/>
      <c r="C227" s="107"/>
      <c r="D227" s="108"/>
      <c r="E227" s="108"/>
      <c r="F227" s="109"/>
      <c r="G227" s="109"/>
      <c r="H227" s="109"/>
      <c r="I227" s="109"/>
      <c r="J227" s="110"/>
      <c r="K227" s="109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</row>
    <row r="228" spans="2:34">
      <c r="B228" s="100"/>
      <c r="C228" s="107"/>
      <c r="D228" s="108"/>
      <c r="E228" s="108"/>
      <c r="F228" s="109"/>
      <c r="G228" s="109"/>
      <c r="H228" s="109"/>
      <c r="I228" s="109"/>
      <c r="J228" s="110"/>
      <c r="K228" s="109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</row>
    <row r="229" spans="2:34">
      <c r="B229" s="100"/>
      <c r="C229" s="107"/>
      <c r="D229" s="108"/>
      <c r="E229" s="108"/>
      <c r="F229" s="109"/>
      <c r="G229" s="109"/>
      <c r="H229" s="109"/>
      <c r="I229" s="109"/>
      <c r="J229" s="110"/>
      <c r="K229" s="109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</row>
    <row r="230" spans="2:34">
      <c r="B230" s="100"/>
      <c r="C230" s="107"/>
      <c r="D230" s="108"/>
      <c r="E230" s="108"/>
      <c r="F230" s="109"/>
      <c r="G230" s="109"/>
      <c r="H230" s="109"/>
      <c r="I230" s="109"/>
      <c r="J230" s="110"/>
      <c r="K230" s="109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</row>
    <row r="231" spans="2:34">
      <c r="B231" s="100"/>
      <c r="C231" s="107"/>
      <c r="D231" s="108"/>
      <c r="E231" s="108"/>
      <c r="F231" s="109"/>
      <c r="G231" s="109"/>
      <c r="H231" s="109"/>
      <c r="I231" s="109"/>
      <c r="J231" s="110"/>
      <c r="K231" s="109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  <c r="AE231" s="100"/>
      <c r="AF231" s="100"/>
      <c r="AG231" s="100"/>
      <c r="AH231" s="100"/>
    </row>
    <row r="232" spans="2:34">
      <c r="B232" s="100"/>
      <c r="C232" s="107"/>
      <c r="D232" s="108"/>
      <c r="E232" s="108"/>
      <c r="F232" s="109"/>
      <c r="G232" s="109"/>
      <c r="H232" s="109"/>
      <c r="I232" s="109"/>
      <c r="J232" s="110"/>
      <c r="K232" s="109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</row>
    <row r="233" spans="2:34">
      <c r="B233" s="100"/>
      <c r="C233" s="107"/>
      <c r="D233" s="108"/>
      <c r="E233" s="108"/>
      <c r="F233" s="109"/>
      <c r="G233" s="109"/>
      <c r="H233" s="109"/>
      <c r="I233" s="109"/>
      <c r="J233" s="110"/>
      <c r="K233" s="109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</row>
    <row r="234" spans="2:34">
      <c r="B234" s="100"/>
      <c r="C234" s="107"/>
      <c r="D234" s="108"/>
      <c r="E234" s="108"/>
      <c r="F234" s="109"/>
      <c r="G234" s="109"/>
      <c r="H234" s="109"/>
      <c r="I234" s="109"/>
      <c r="J234" s="110"/>
      <c r="K234" s="109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</row>
    <row r="235" spans="2:34">
      <c r="B235" s="100"/>
      <c r="C235" s="107"/>
      <c r="D235" s="108"/>
      <c r="E235" s="108"/>
      <c r="F235" s="109"/>
      <c r="G235" s="109"/>
      <c r="H235" s="109"/>
      <c r="I235" s="109"/>
      <c r="J235" s="110"/>
      <c r="K235" s="109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</row>
    <row r="236" spans="2:34">
      <c r="B236" s="100"/>
      <c r="C236" s="107"/>
      <c r="D236" s="108"/>
      <c r="E236" s="108"/>
      <c r="F236" s="109"/>
      <c r="G236" s="109"/>
      <c r="H236" s="109"/>
      <c r="I236" s="109"/>
      <c r="J236" s="110"/>
      <c r="K236" s="109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</row>
    <row r="237" spans="2:34">
      <c r="B237" s="100"/>
      <c r="C237" s="107"/>
      <c r="D237" s="108"/>
      <c r="E237" s="108"/>
      <c r="F237" s="109"/>
      <c r="G237" s="109"/>
      <c r="H237" s="109"/>
      <c r="I237" s="109"/>
      <c r="J237" s="110"/>
      <c r="K237" s="109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</row>
    <row r="238" spans="2:34">
      <c r="B238" s="100"/>
      <c r="C238" s="107"/>
      <c r="D238" s="108"/>
      <c r="E238" s="108"/>
      <c r="F238" s="109"/>
      <c r="G238" s="109"/>
      <c r="H238" s="109"/>
      <c r="I238" s="109"/>
      <c r="J238" s="110"/>
      <c r="K238" s="109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</row>
    <row r="239" spans="2:34">
      <c r="B239" s="100"/>
      <c r="C239" s="107"/>
      <c r="D239" s="108"/>
      <c r="E239" s="108"/>
      <c r="F239" s="109"/>
      <c r="G239" s="109"/>
      <c r="H239" s="109"/>
      <c r="I239" s="109"/>
      <c r="J239" s="110"/>
      <c r="K239" s="109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</row>
    <row r="240" spans="2:34">
      <c r="B240" s="100"/>
      <c r="C240" s="107"/>
      <c r="D240" s="108"/>
      <c r="E240" s="108"/>
      <c r="F240" s="109"/>
      <c r="G240" s="109"/>
      <c r="H240" s="109"/>
      <c r="I240" s="109"/>
      <c r="J240" s="110"/>
      <c r="K240" s="109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</row>
    <row r="241" spans="2:34">
      <c r="B241" s="100"/>
      <c r="C241" s="107"/>
      <c r="D241" s="108"/>
      <c r="E241" s="108"/>
      <c r="F241" s="109"/>
      <c r="G241" s="109"/>
      <c r="H241" s="109"/>
      <c r="I241" s="109"/>
      <c r="J241" s="110"/>
      <c r="K241" s="109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100"/>
      <c r="AG241" s="100"/>
      <c r="AH241" s="100"/>
    </row>
    <row r="242" spans="2:34">
      <c r="B242" s="100"/>
      <c r="C242" s="107"/>
      <c r="D242" s="108"/>
      <c r="E242" s="108"/>
      <c r="F242" s="109"/>
      <c r="G242" s="109"/>
      <c r="H242" s="109"/>
      <c r="I242" s="109"/>
      <c r="J242" s="110"/>
      <c r="K242" s="109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</row>
    <row r="243" spans="2:34">
      <c r="B243" s="100"/>
      <c r="C243" s="107"/>
      <c r="D243" s="108"/>
      <c r="E243" s="108"/>
      <c r="F243" s="109"/>
      <c r="G243" s="109"/>
      <c r="H243" s="109"/>
      <c r="I243" s="109"/>
      <c r="J243" s="110"/>
      <c r="K243" s="109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  <c r="AE243" s="100"/>
      <c r="AF243" s="100"/>
      <c r="AG243" s="100"/>
      <c r="AH243" s="100"/>
    </row>
    <row r="244" spans="2:34">
      <c r="B244" s="100"/>
      <c r="C244" s="107"/>
      <c r="D244" s="108"/>
      <c r="E244" s="108"/>
      <c r="F244" s="109"/>
      <c r="G244" s="109"/>
      <c r="H244" s="109"/>
      <c r="I244" s="109"/>
      <c r="J244" s="110"/>
      <c r="K244" s="109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  <c r="AE244" s="100"/>
      <c r="AF244" s="100"/>
      <c r="AG244" s="100"/>
      <c r="AH244" s="100"/>
    </row>
    <row r="245" spans="2:34">
      <c r="B245" s="100"/>
      <c r="C245" s="107"/>
      <c r="D245" s="108"/>
      <c r="E245" s="108"/>
      <c r="F245" s="109"/>
      <c r="G245" s="109"/>
      <c r="H245" s="109"/>
      <c r="I245" s="109"/>
      <c r="J245" s="110"/>
      <c r="K245" s="109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100"/>
      <c r="AG245" s="100"/>
      <c r="AH245" s="100"/>
    </row>
    <row r="246" spans="2:34">
      <c r="B246" s="100"/>
      <c r="C246" s="107"/>
      <c r="D246" s="108"/>
      <c r="E246" s="108"/>
      <c r="F246" s="109"/>
      <c r="G246" s="109"/>
      <c r="H246" s="109"/>
      <c r="I246" s="109"/>
      <c r="J246" s="110"/>
      <c r="K246" s="109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</row>
    <row r="247" spans="2:34">
      <c r="B247" s="100"/>
      <c r="C247" s="107"/>
      <c r="D247" s="108"/>
      <c r="E247" s="108"/>
      <c r="F247" s="109"/>
      <c r="G247" s="109"/>
      <c r="H247" s="109"/>
      <c r="I247" s="109"/>
      <c r="J247" s="110"/>
      <c r="K247" s="109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100"/>
      <c r="AG247" s="100"/>
      <c r="AH247" s="100"/>
    </row>
    <row r="248" spans="2:34">
      <c r="B248" s="100"/>
      <c r="C248" s="107"/>
      <c r="D248" s="108"/>
      <c r="E248" s="108"/>
      <c r="F248" s="109"/>
      <c r="G248" s="109"/>
      <c r="H248" s="109"/>
      <c r="I248" s="109"/>
      <c r="J248" s="110"/>
      <c r="K248" s="109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</row>
    <row r="249" spans="2:34">
      <c r="B249" s="100"/>
      <c r="C249" s="107"/>
      <c r="D249" s="108"/>
      <c r="E249" s="108"/>
      <c r="F249" s="109"/>
      <c r="G249" s="109"/>
      <c r="H249" s="109"/>
      <c r="I249" s="109"/>
      <c r="J249" s="110"/>
      <c r="K249" s="109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100"/>
      <c r="AF249" s="100"/>
      <c r="AG249" s="100"/>
      <c r="AH249" s="100"/>
    </row>
    <row r="250" spans="2:34">
      <c r="B250" s="100"/>
      <c r="C250" s="107"/>
      <c r="D250" s="108"/>
      <c r="E250" s="108"/>
      <c r="F250" s="109"/>
      <c r="G250" s="109"/>
      <c r="H250" s="109"/>
      <c r="I250" s="109"/>
      <c r="J250" s="110"/>
      <c r="K250" s="109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100"/>
      <c r="AG250" s="100"/>
      <c r="AH250" s="100"/>
    </row>
    <row r="251" spans="2:34">
      <c r="B251" s="100"/>
      <c r="C251" s="107"/>
      <c r="D251" s="108"/>
      <c r="E251" s="108"/>
      <c r="F251" s="109"/>
      <c r="G251" s="109"/>
      <c r="H251" s="109"/>
      <c r="I251" s="109"/>
      <c r="J251" s="110"/>
      <c r="K251" s="109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100"/>
      <c r="AG251" s="100"/>
      <c r="AH251" s="100"/>
    </row>
    <row r="252" spans="2:34">
      <c r="B252" s="100"/>
      <c r="C252" s="107"/>
      <c r="D252" s="108"/>
      <c r="E252" s="108"/>
      <c r="F252" s="109"/>
      <c r="G252" s="109"/>
      <c r="H252" s="109"/>
      <c r="I252" s="109"/>
      <c r="J252" s="110"/>
      <c r="K252" s="109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</row>
    <row r="253" spans="2:34">
      <c r="B253" s="100"/>
      <c r="C253" s="107"/>
      <c r="D253" s="108"/>
      <c r="E253" s="108"/>
      <c r="F253" s="109"/>
      <c r="G253" s="109"/>
      <c r="H253" s="109"/>
      <c r="I253" s="109"/>
      <c r="J253" s="110"/>
      <c r="K253" s="109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100"/>
    </row>
    <row r="254" spans="2:34">
      <c r="B254" s="100"/>
      <c r="C254" s="107"/>
      <c r="D254" s="108"/>
      <c r="E254" s="108"/>
      <c r="F254" s="109"/>
      <c r="G254" s="109"/>
      <c r="H254" s="109"/>
      <c r="I254" s="109"/>
      <c r="J254" s="110"/>
      <c r="K254" s="109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</row>
    <row r="255" spans="2:34">
      <c r="B255" s="100"/>
      <c r="C255" s="107"/>
      <c r="D255" s="108"/>
      <c r="E255" s="108"/>
      <c r="F255" s="109"/>
      <c r="G255" s="109"/>
      <c r="H255" s="109"/>
      <c r="I255" s="109"/>
      <c r="J255" s="110"/>
      <c r="K255" s="109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</row>
    <row r="256" spans="2:34">
      <c r="B256" s="100"/>
      <c r="C256" s="107"/>
      <c r="D256" s="108"/>
      <c r="E256" s="108"/>
      <c r="F256" s="109"/>
      <c r="G256" s="109"/>
      <c r="H256" s="109"/>
      <c r="I256" s="109"/>
      <c r="J256" s="110"/>
      <c r="K256" s="109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</row>
    <row r="257" spans="2:34">
      <c r="B257" s="100"/>
      <c r="C257" s="107"/>
      <c r="D257" s="108"/>
      <c r="E257" s="108"/>
      <c r="F257" s="109"/>
      <c r="G257" s="109"/>
      <c r="H257" s="109"/>
      <c r="I257" s="109"/>
      <c r="J257" s="110"/>
      <c r="K257" s="109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</row>
    <row r="258" spans="2:34">
      <c r="B258" s="100"/>
      <c r="C258" s="107"/>
      <c r="D258" s="108"/>
      <c r="E258" s="108"/>
      <c r="F258" s="109"/>
      <c r="G258" s="109"/>
      <c r="H258" s="109"/>
      <c r="I258" s="109"/>
      <c r="J258" s="110"/>
      <c r="K258" s="109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</row>
    <row r="259" spans="2:34">
      <c r="B259" s="100"/>
      <c r="C259" s="107"/>
      <c r="D259" s="108"/>
      <c r="E259" s="108"/>
      <c r="F259" s="109"/>
      <c r="G259" s="109"/>
      <c r="H259" s="109"/>
      <c r="I259" s="109"/>
      <c r="J259" s="110"/>
      <c r="K259" s="109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</row>
    <row r="260" spans="2:34">
      <c r="B260" s="100"/>
      <c r="C260" s="107"/>
      <c r="D260" s="108"/>
      <c r="E260" s="108"/>
      <c r="F260" s="109"/>
      <c r="G260" s="109"/>
      <c r="H260" s="109"/>
      <c r="I260" s="109"/>
      <c r="J260" s="110"/>
      <c r="K260" s="109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</row>
    <row r="261" spans="2:34">
      <c r="B261" s="100"/>
      <c r="C261" s="107"/>
      <c r="D261" s="108"/>
      <c r="E261" s="108"/>
      <c r="F261" s="109"/>
      <c r="G261" s="109"/>
      <c r="H261" s="109"/>
      <c r="I261" s="109"/>
      <c r="J261" s="110"/>
      <c r="K261" s="109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</row>
    <row r="262" spans="2:34">
      <c r="B262" s="100"/>
      <c r="C262" s="107"/>
      <c r="D262" s="108"/>
      <c r="E262" s="108"/>
      <c r="F262" s="109"/>
      <c r="G262" s="109"/>
      <c r="H262" s="109"/>
      <c r="I262" s="109"/>
      <c r="J262" s="110"/>
      <c r="K262" s="109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</row>
    <row r="263" spans="2:34">
      <c r="B263" s="100"/>
      <c r="C263" s="107"/>
      <c r="D263" s="108"/>
      <c r="E263" s="108"/>
      <c r="F263" s="109"/>
      <c r="G263" s="109"/>
      <c r="H263" s="109"/>
      <c r="I263" s="109"/>
      <c r="J263" s="110"/>
      <c r="K263" s="109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  <c r="AE263" s="100"/>
      <c r="AF263" s="100"/>
      <c r="AG263" s="100"/>
      <c r="AH263" s="100"/>
    </row>
    <row r="264" spans="2:34">
      <c r="B264" s="100"/>
      <c r="C264" s="107"/>
      <c r="D264" s="108"/>
      <c r="E264" s="108"/>
      <c r="F264" s="109"/>
      <c r="G264" s="109"/>
      <c r="H264" s="109"/>
      <c r="I264" s="109"/>
      <c r="J264" s="110"/>
      <c r="K264" s="109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</row>
    <row r="265" spans="2:34">
      <c r="B265" s="100"/>
      <c r="C265" s="107"/>
      <c r="D265" s="108"/>
      <c r="E265" s="108"/>
      <c r="F265" s="109"/>
      <c r="G265" s="109"/>
      <c r="H265" s="109"/>
      <c r="I265" s="109"/>
      <c r="J265" s="110"/>
      <c r="K265" s="109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</row>
    <row r="266" spans="2:34">
      <c r="B266" s="100"/>
      <c r="C266" s="107"/>
      <c r="D266" s="108"/>
      <c r="E266" s="108"/>
      <c r="F266" s="109"/>
      <c r="G266" s="109"/>
      <c r="H266" s="109"/>
      <c r="I266" s="109"/>
      <c r="J266" s="110"/>
      <c r="K266" s="109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</row>
    <row r="267" spans="2:34">
      <c r="B267" s="100"/>
      <c r="C267" s="107"/>
      <c r="D267" s="108"/>
      <c r="E267" s="108"/>
      <c r="F267" s="109"/>
      <c r="G267" s="109"/>
      <c r="H267" s="109"/>
      <c r="I267" s="109"/>
      <c r="J267" s="110"/>
      <c r="K267" s="109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</row>
    <row r="268" spans="2:34">
      <c r="B268" s="100"/>
      <c r="C268" s="107"/>
      <c r="D268" s="108"/>
      <c r="E268" s="108"/>
      <c r="F268" s="109"/>
      <c r="G268" s="109"/>
      <c r="H268" s="109"/>
      <c r="I268" s="109"/>
      <c r="J268" s="110"/>
      <c r="K268" s="109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</row>
    <row r="269" spans="2:34">
      <c r="B269" s="100"/>
      <c r="C269" s="107"/>
      <c r="D269" s="108"/>
      <c r="E269" s="108"/>
      <c r="F269" s="109"/>
      <c r="G269" s="109"/>
      <c r="H269" s="109"/>
      <c r="I269" s="109"/>
      <c r="J269" s="110"/>
      <c r="K269" s="109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</row>
    <row r="270" spans="2:34">
      <c r="B270" s="100"/>
      <c r="C270" s="107"/>
      <c r="D270" s="108"/>
      <c r="E270" s="108"/>
      <c r="F270" s="109"/>
      <c r="G270" s="109"/>
      <c r="H270" s="109"/>
      <c r="I270" s="109"/>
      <c r="J270" s="110"/>
      <c r="K270" s="109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</row>
    <row r="271" spans="2:34">
      <c r="B271" s="100"/>
      <c r="C271" s="107"/>
      <c r="D271" s="108"/>
      <c r="E271" s="108"/>
      <c r="F271" s="109"/>
      <c r="G271" s="109"/>
      <c r="H271" s="109"/>
      <c r="I271" s="109"/>
      <c r="J271" s="110"/>
      <c r="K271" s="109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</row>
    <row r="272" spans="2:34">
      <c r="B272" s="100"/>
      <c r="C272" s="107"/>
      <c r="D272" s="108"/>
      <c r="E272" s="108"/>
      <c r="F272" s="109"/>
      <c r="G272" s="109"/>
      <c r="H272" s="109"/>
      <c r="I272" s="109"/>
      <c r="J272" s="110"/>
      <c r="K272" s="109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</row>
    <row r="273" spans="2:34">
      <c r="B273" s="100"/>
      <c r="C273" s="107"/>
      <c r="D273" s="108"/>
      <c r="E273" s="108"/>
      <c r="F273" s="109"/>
      <c r="G273" s="109"/>
      <c r="H273" s="109"/>
      <c r="I273" s="109"/>
      <c r="J273" s="110"/>
      <c r="K273" s="109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100"/>
      <c r="AG273" s="100"/>
      <c r="AH273" s="100"/>
    </row>
    <row r="274" spans="2:34">
      <c r="B274" s="100"/>
      <c r="C274" s="107"/>
      <c r="D274" s="108"/>
      <c r="E274" s="108"/>
      <c r="F274" s="109"/>
      <c r="G274" s="109"/>
      <c r="H274" s="109"/>
      <c r="I274" s="109"/>
      <c r="J274" s="110"/>
      <c r="K274" s="109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</row>
    <row r="275" spans="2:34">
      <c r="B275" s="100"/>
      <c r="C275" s="107"/>
      <c r="D275" s="108"/>
      <c r="E275" s="108"/>
      <c r="F275" s="109"/>
      <c r="G275" s="109"/>
      <c r="H275" s="109"/>
      <c r="I275" s="109"/>
      <c r="J275" s="110"/>
      <c r="K275" s="109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100"/>
      <c r="AG275" s="100"/>
      <c r="AH275" s="100"/>
    </row>
    <row r="276" spans="2:34">
      <c r="B276" s="100"/>
      <c r="C276" s="107"/>
      <c r="D276" s="108"/>
      <c r="E276" s="108"/>
      <c r="F276" s="109"/>
      <c r="G276" s="109"/>
      <c r="H276" s="109"/>
      <c r="I276" s="109"/>
      <c r="J276" s="110"/>
      <c r="K276" s="109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  <c r="AE276" s="100"/>
      <c r="AF276" s="100"/>
      <c r="AG276" s="100"/>
      <c r="AH276" s="100"/>
    </row>
    <row r="277" spans="2:34">
      <c r="B277" s="100"/>
      <c r="C277" s="107"/>
      <c r="D277" s="108"/>
      <c r="E277" s="108"/>
      <c r="F277" s="109"/>
      <c r="G277" s="109"/>
      <c r="H277" s="109"/>
      <c r="I277" s="109"/>
      <c r="J277" s="110"/>
      <c r="K277" s="109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</row>
    <row r="278" spans="2:34">
      <c r="B278" s="100"/>
      <c r="C278" s="107"/>
      <c r="D278" s="108"/>
      <c r="E278" s="108"/>
      <c r="F278" s="109"/>
      <c r="G278" s="109"/>
      <c r="H278" s="109"/>
      <c r="I278" s="109"/>
      <c r="J278" s="110"/>
      <c r="K278" s="109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</row>
    <row r="279" spans="2:34">
      <c r="B279" s="100"/>
      <c r="C279" s="107"/>
      <c r="D279" s="108"/>
      <c r="E279" s="108"/>
      <c r="F279" s="109"/>
      <c r="G279" s="109"/>
      <c r="H279" s="109"/>
      <c r="I279" s="109"/>
      <c r="J279" s="110"/>
      <c r="K279" s="109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00"/>
    </row>
    <row r="280" spans="2:34">
      <c r="B280" s="100"/>
      <c r="C280" s="107"/>
      <c r="D280" s="108"/>
      <c r="E280" s="108"/>
      <c r="F280" s="109"/>
      <c r="G280" s="109"/>
      <c r="H280" s="109"/>
      <c r="I280" s="109"/>
      <c r="J280" s="110"/>
      <c r="K280" s="109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</row>
    <row r="281" spans="2:34">
      <c r="B281" s="100"/>
      <c r="C281" s="107"/>
      <c r="D281" s="108"/>
      <c r="E281" s="108"/>
      <c r="F281" s="109"/>
      <c r="G281" s="109"/>
      <c r="H281" s="109"/>
      <c r="I281" s="109"/>
      <c r="J281" s="110"/>
      <c r="K281" s="109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</row>
    <row r="282" spans="2:34">
      <c r="B282" s="100"/>
      <c r="C282" s="107"/>
      <c r="D282" s="108"/>
      <c r="E282" s="108"/>
      <c r="F282" s="109"/>
      <c r="G282" s="109"/>
      <c r="H282" s="109"/>
      <c r="I282" s="109"/>
      <c r="J282" s="110"/>
      <c r="K282" s="109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</row>
    <row r="283" spans="2:34">
      <c r="B283" s="100"/>
      <c r="C283" s="107"/>
      <c r="D283" s="108"/>
      <c r="E283" s="108"/>
      <c r="F283" s="109"/>
      <c r="G283" s="109"/>
      <c r="H283" s="109"/>
      <c r="I283" s="109"/>
      <c r="J283" s="110"/>
      <c r="K283" s="109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</row>
    <row r="284" spans="2:34">
      <c r="B284" s="100"/>
      <c r="C284" s="107"/>
      <c r="D284" s="108"/>
      <c r="E284" s="108"/>
      <c r="F284" s="109"/>
      <c r="G284" s="109"/>
      <c r="H284" s="109"/>
      <c r="I284" s="109"/>
      <c r="J284" s="110"/>
      <c r="K284" s="109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</row>
    <row r="285" spans="2:34">
      <c r="B285" s="100"/>
      <c r="C285" s="107"/>
      <c r="D285" s="108"/>
      <c r="E285" s="108"/>
      <c r="F285" s="109"/>
      <c r="G285" s="109"/>
      <c r="H285" s="109"/>
      <c r="I285" s="109"/>
      <c r="J285" s="110"/>
      <c r="K285" s="109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</row>
    <row r="286" spans="2:34">
      <c r="B286" s="100"/>
      <c r="C286" s="107"/>
      <c r="D286" s="108"/>
      <c r="E286" s="108"/>
      <c r="F286" s="109"/>
      <c r="G286" s="109"/>
      <c r="H286" s="109"/>
      <c r="I286" s="109"/>
      <c r="J286" s="110"/>
      <c r="K286" s="109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</row>
    <row r="287" spans="2:34">
      <c r="B287" s="100"/>
      <c r="C287" s="107"/>
      <c r="D287" s="108"/>
      <c r="E287" s="108"/>
      <c r="F287" s="109"/>
      <c r="G287" s="109"/>
      <c r="H287" s="109"/>
      <c r="I287" s="109"/>
      <c r="J287" s="110"/>
      <c r="K287" s="109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</row>
    <row r="288" spans="2:34">
      <c r="B288" s="100"/>
      <c r="C288" s="107"/>
      <c r="D288" s="108"/>
      <c r="E288" s="108"/>
      <c r="F288" s="109"/>
      <c r="G288" s="109"/>
      <c r="H288" s="109"/>
      <c r="I288" s="109"/>
      <c r="J288" s="110"/>
      <c r="K288" s="109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</row>
    <row r="289" spans="2:34">
      <c r="B289" s="100"/>
      <c r="C289" s="107"/>
      <c r="D289" s="108"/>
      <c r="E289" s="108"/>
      <c r="F289" s="109"/>
      <c r="G289" s="109"/>
      <c r="H289" s="109"/>
      <c r="I289" s="109"/>
      <c r="J289" s="110"/>
      <c r="K289" s="109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100"/>
    </row>
    <row r="290" spans="2:34">
      <c r="B290" s="100"/>
      <c r="C290" s="107"/>
      <c r="D290" s="108"/>
      <c r="E290" s="108"/>
      <c r="F290" s="109"/>
      <c r="G290" s="109"/>
      <c r="H290" s="109"/>
      <c r="I290" s="109"/>
      <c r="J290" s="110"/>
      <c r="K290" s="109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</row>
    <row r="291" spans="2:34">
      <c r="B291" s="100"/>
      <c r="C291" s="107"/>
      <c r="D291" s="108"/>
      <c r="E291" s="108"/>
      <c r="F291" s="109"/>
      <c r="G291" s="109"/>
      <c r="H291" s="109"/>
      <c r="I291" s="109"/>
      <c r="J291" s="110"/>
      <c r="K291" s="109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</row>
    <row r="292" spans="2:34">
      <c r="B292" s="100"/>
      <c r="C292" s="107"/>
      <c r="D292" s="108"/>
      <c r="E292" s="108"/>
      <c r="F292" s="109"/>
      <c r="G292" s="109"/>
      <c r="H292" s="109"/>
      <c r="I292" s="109"/>
      <c r="J292" s="110"/>
      <c r="K292" s="109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</row>
    <row r="293" spans="2:34">
      <c r="B293" s="100"/>
      <c r="C293" s="107"/>
      <c r="D293" s="108"/>
      <c r="E293" s="108"/>
      <c r="F293" s="109"/>
      <c r="G293" s="109"/>
      <c r="H293" s="109"/>
      <c r="I293" s="109"/>
      <c r="J293" s="110"/>
      <c r="K293" s="109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</row>
    <row r="294" spans="2:34">
      <c r="B294" s="100"/>
      <c r="C294" s="107"/>
      <c r="D294" s="108"/>
      <c r="E294" s="108"/>
      <c r="F294" s="109"/>
      <c r="G294" s="109"/>
      <c r="H294" s="109"/>
      <c r="I294" s="109"/>
      <c r="J294" s="110"/>
      <c r="K294" s="109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</row>
    <row r="295" spans="2:34">
      <c r="B295" s="100"/>
      <c r="C295" s="107"/>
      <c r="D295" s="108"/>
      <c r="E295" s="108"/>
      <c r="F295" s="109"/>
      <c r="G295" s="109"/>
      <c r="H295" s="109"/>
      <c r="I295" s="109"/>
      <c r="J295" s="110"/>
      <c r="K295" s="109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</row>
    <row r="296" spans="2:34">
      <c r="B296" s="100"/>
      <c r="C296" s="107"/>
      <c r="D296" s="108"/>
      <c r="E296" s="108"/>
      <c r="F296" s="109"/>
      <c r="G296" s="109"/>
      <c r="H296" s="109"/>
      <c r="I296" s="109"/>
      <c r="J296" s="110"/>
      <c r="K296" s="109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</row>
    <row r="297" spans="2:34">
      <c r="B297" s="100"/>
      <c r="C297" s="107"/>
      <c r="D297" s="108"/>
      <c r="E297" s="108"/>
      <c r="F297" s="109"/>
      <c r="G297" s="109"/>
      <c r="H297" s="109"/>
      <c r="I297" s="109"/>
      <c r="J297" s="110"/>
      <c r="K297" s="109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</row>
    <row r="298" spans="2:34">
      <c r="B298" s="100"/>
      <c r="C298" s="107"/>
      <c r="D298" s="108"/>
      <c r="E298" s="108"/>
      <c r="F298" s="109"/>
      <c r="G298" s="109"/>
      <c r="H298" s="109"/>
      <c r="I298" s="109"/>
      <c r="J298" s="110"/>
      <c r="K298" s="109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</row>
    <row r="299" spans="2:34">
      <c r="B299" s="100"/>
      <c r="C299" s="107"/>
      <c r="D299" s="108"/>
      <c r="E299" s="108"/>
      <c r="F299" s="109"/>
      <c r="G299" s="109"/>
      <c r="H299" s="109"/>
      <c r="I299" s="109"/>
      <c r="J299" s="110"/>
      <c r="K299" s="109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100"/>
    </row>
    <row r="300" spans="2:34">
      <c r="B300" s="100"/>
      <c r="C300" s="107"/>
      <c r="D300" s="108"/>
      <c r="E300" s="108"/>
      <c r="F300" s="109"/>
      <c r="G300" s="109"/>
      <c r="H300" s="109"/>
      <c r="I300" s="109"/>
      <c r="J300" s="110"/>
      <c r="K300" s="109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</row>
    <row r="301" spans="2:34">
      <c r="B301" s="100"/>
      <c r="C301" s="107"/>
      <c r="D301" s="108"/>
      <c r="E301" s="108"/>
      <c r="F301" s="109"/>
      <c r="G301" s="109"/>
      <c r="H301" s="109"/>
      <c r="I301" s="109"/>
      <c r="J301" s="110"/>
      <c r="K301" s="109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100"/>
    </row>
    <row r="302" spans="2:34">
      <c r="B302" s="100"/>
      <c r="C302" s="107"/>
      <c r="D302" s="108"/>
      <c r="E302" s="108"/>
      <c r="F302" s="109"/>
      <c r="G302" s="109"/>
      <c r="H302" s="109"/>
      <c r="I302" s="109"/>
      <c r="J302" s="110"/>
      <c r="K302" s="109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  <c r="AE302" s="100"/>
      <c r="AF302" s="100"/>
      <c r="AG302" s="100"/>
      <c r="AH302" s="100"/>
    </row>
    <row r="303" spans="2:34">
      <c r="B303" s="100"/>
      <c r="C303" s="107"/>
      <c r="D303" s="108"/>
      <c r="E303" s="108"/>
      <c r="F303" s="109"/>
      <c r="G303" s="109"/>
      <c r="H303" s="109"/>
      <c r="I303" s="109"/>
      <c r="J303" s="110"/>
      <c r="K303" s="109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100"/>
    </row>
    <row r="304" spans="2:34">
      <c r="B304" s="100"/>
      <c r="C304" s="107"/>
      <c r="D304" s="108"/>
      <c r="E304" s="108"/>
      <c r="F304" s="109"/>
      <c r="G304" s="109"/>
      <c r="H304" s="109"/>
      <c r="I304" s="109"/>
      <c r="J304" s="110"/>
      <c r="K304" s="109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</row>
    <row r="305" spans="2:34">
      <c r="B305" s="100"/>
      <c r="C305" s="107"/>
      <c r="D305" s="108"/>
      <c r="E305" s="108"/>
      <c r="F305" s="109"/>
      <c r="G305" s="109"/>
      <c r="H305" s="109"/>
      <c r="I305" s="109"/>
      <c r="J305" s="110"/>
      <c r="K305" s="109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</row>
    <row r="306" spans="2:34">
      <c r="B306" s="100"/>
      <c r="C306" s="107"/>
      <c r="D306" s="108"/>
      <c r="E306" s="108"/>
      <c r="F306" s="109"/>
      <c r="G306" s="109"/>
      <c r="H306" s="109"/>
      <c r="I306" s="109"/>
      <c r="J306" s="110"/>
      <c r="K306" s="109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</row>
    <row r="307" spans="2:34">
      <c r="B307" s="100"/>
      <c r="C307" s="107"/>
      <c r="D307" s="108"/>
      <c r="E307" s="108"/>
      <c r="F307" s="109"/>
      <c r="G307" s="109"/>
      <c r="H307" s="109"/>
      <c r="I307" s="109"/>
      <c r="J307" s="110"/>
      <c r="K307" s="109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</row>
    <row r="308" spans="2:34">
      <c r="B308" s="100"/>
      <c r="C308" s="107"/>
      <c r="D308" s="108"/>
      <c r="E308" s="108"/>
      <c r="F308" s="109"/>
      <c r="G308" s="109"/>
      <c r="H308" s="109"/>
      <c r="I308" s="109"/>
      <c r="J308" s="110"/>
      <c r="K308" s="109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</row>
    <row r="309" spans="2:34">
      <c r="B309" s="100"/>
      <c r="C309" s="107"/>
      <c r="D309" s="108"/>
      <c r="E309" s="108"/>
      <c r="F309" s="109"/>
      <c r="G309" s="109"/>
      <c r="H309" s="109"/>
      <c r="I309" s="109"/>
      <c r="J309" s="110"/>
      <c r="K309" s="109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</row>
    <row r="310" spans="2:34">
      <c r="B310" s="100"/>
      <c r="C310" s="107"/>
      <c r="D310" s="108"/>
      <c r="E310" s="108"/>
      <c r="F310" s="109"/>
      <c r="G310" s="109"/>
      <c r="H310" s="109"/>
      <c r="I310" s="109"/>
      <c r="J310" s="110"/>
      <c r="K310" s="109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</row>
    <row r="311" spans="2:34">
      <c r="B311" s="100"/>
      <c r="C311" s="107"/>
      <c r="D311" s="108"/>
      <c r="E311" s="108"/>
      <c r="F311" s="109"/>
      <c r="G311" s="109"/>
      <c r="H311" s="109"/>
      <c r="I311" s="109"/>
      <c r="J311" s="110"/>
      <c r="K311" s="109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</row>
    <row r="312" spans="2:34">
      <c r="B312" s="100"/>
      <c r="C312" s="107"/>
      <c r="D312" s="108"/>
      <c r="E312" s="108"/>
      <c r="F312" s="109"/>
      <c r="G312" s="109"/>
      <c r="H312" s="109"/>
      <c r="I312" s="109"/>
      <c r="J312" s="110"/>
      <c r="K312" s="109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</row>
    <row r="313" spans="2:34">
      <c r="B313" s="100"/>
      <c r="C313" s="107"/>
      <c r="D313" s="108"/>
      <c r="E313" s="108"/>
      <c r="F313" s="109"/>
      <c r="G313" s="109"/>
      <c r="H313" s="109"/>
      <c r="I313" s="109"/>
      <c r="J313" s="110"/>
      <c r="K313" s="109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</row>
    <row r="314" spans="2:34">
      <c r="B314" s="100"/>
      <c r="C314" s="107"/>
      <c r="D314" s="108"/>
      <c r="E314" s="108"/>
      <c r="F314" s="109"/>
      <c r="G314" s="109"/>
      <c r="H314" s="109"/>
      <c r="I314" s="109"/>
      <c r="J314" s="110"/>
      <c r="K314" s="109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</row>
    <row r="315" spans="2:34">
      <c r="B315" s="100"/>
      <c r="C315" s="107"/>
      <c r="D315" s="108"/>
      <c r="E315" s="108"/>
      <c r="F315" s="109"/>
      <c r="G315" s="109"/>
      <c r="H315" s="109"/>
      <c r="I315" s="109"/>
      <c r="J315" s="110"/>
      <c r="K315" s="109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100"/>
    </row>
    <row r="316" spans="2:34">
      <c r="B316" s="100"/>
      <c r="C316" s="107"/>
      <c r="D316" s="108"/>
      <c r="E316" s="108"/>
      <c r="F316" s="109"/>
      <c r="G316" s="109"/>
      <c r="H316" s="109"/>
      <c r="I316" s="109"/>
      <c r="J316" s="110"/>
      <c r="K316" s="109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</row>
    <row r="317" spans="2:34">
      <c r="B317" s="100"/>
      <c r="C317" s="107"/>
      <c r="D317" s="108"/>
      <c r="E317" s="108"/>
      <c r="F317" s="109"/>
      <c r="G317" s="109"/>
      <c r="H317" s="109"/>
      <c r="I317" s="109"/>
      <c r="J317" s="110"/>
      <c r="K317" s="109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</row>
    <row r="318" spans="2:34">
      <c r="B318" s="100"/>
      <c r="C318" s="107"/>
      <c r="D318" s="108"/>
      <c r="E318" s="108"/>
      <c r="F318" s="109"/>
      <c r="G318" s="109"/>
      <c r="H318" s="109"/>
      <c r="I318" s="109"/>
      <c r="J318" s="110"/>
      <c r="K318" s="109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</row>
    <row r="319" spans="2:34">
      <c r="B319" s="100"/>
      <c r="C319" s="107"/>
      <c r="D319" s="108"/>
      <c r="E319" s="108"/>
      <c r="F319" s="109"/>
      <c r="G319" s="109"/>
      <c r="H319" s="109"/>
      <c r="I319" s="109"/>
      <c r="J319" s="110"/>
      <c r="K319" s="109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</row>
    <row r="320" spans="2:34">
      <c r="B320" s="100"/>
      <c r="C320" s="107"/>
      <c r="D320" s="108"/>
      <c r="E320" s="108"/>
      <c r="F320" s="109"/>
      <c r="G320" s="109"/>
      <c r="H320" s="109"/>
      <c r="I320" s="109"/>
      <c r="J320" s="110"/>
      <c r="K320" s="109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</row>
    <row r="321" spans="2:34">
      <c r="B321" s="100"/>
      <c r="C321" s="107"/>
      <c r="D321" s="108"/>
      <c r="E321" s="108"/>
      <c r="F321" s="109"/>
      <c r="G321" s="109"/>
      <c r="H321" s="109"/>
      <c r="I321" s="109"/>
      <c r="J321" s="110"/>
      <c r="K321" s="109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</row>
    <row r="322" spans="2:34">
      <c r="B322" s="100"/>
      <c r="C322" s="107"/>
      <c r="D322" s="108"/>
      <c r="E322" s="108"/>
      <c r="F322" s="109"/>
      <c r="G322" s="109"/>
      <c r="H322" s="109"/>
      <c r="I322" s="109"/>
      <c r="J322" s="110"/>
      <c r="K322" s="109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</row>
    <row r="323" spans="2:34">
      <c r="B323" s="100"/>
      <c r="C323" s="107"/>
      <c r="D323" s="108"/>
      <c r="E323" s="108"/>
      <c r="F323" s="109"/>
      <c r="G323" s="109"/>
      <c r="H323" s="109"/>
      <c r="I323" s="109"/>
      <c r="J323" s="110"/>
      <c r="K323" s="109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</row>
    <row r="324" spans="2:34">
      <c r="B324" s="100"/>
      <c r="C324" s="107"/>
      <c r="D324" s="108"/>
      <c r="E324" s="108"/>
      <c r="F324" s="109"/>
      <c r="G324" s="109"/>
      <c r="H324" s="109"/>
      <c r="I324" s="109"/>
      <c r="J324" s="110"/>
      <c r="K324" s="109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</row>
    <row r="325" spans="2:34">
      <c r="B325" s="100"/>
      <c r="C325" s="107"/>
      <c r="D325" s="108"/>
      <c r="E325" s="108"/>
      <c r="F325" s="109"/>
      <c r="G325" s="109"/>
      <c r="H325" s="109"/>
      <c r="I325" s="109"/>
      <c r="J325" s="110"/>
      <c r="K325" s="109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100"/>
      <c r="AG325" s="100"/>
      <c r="AH325" s="100"/>
    </row>
    <row r="326" spans="2:34">
      <c r="B326" s="100"/>
      <c r="C326" s="107"/>
      <c r="D326" s="108"/>
      <c r="E326" s="108"/>
      <c r="F326" s="109"/>
      <c r="G326" s="109"/>
      <c r="H326" s="109"/>
      <c r="I326" s="109"/>
      <c r="J326" s="110"/>
      <c r="K326" s="109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</row>
    <row r="327" spans="2:34">
      <c r="B327" s="100"/>
      <c r="C327" s="107"/>
      <c r="D327" s="108"/>
      <c r="E327" s="108"/>
      <c r="F327" s="109"/>
      <c r="G327" s="109"/>
      <c r="H327" s="109"/>
      <c r="I327" s="109"/>
      <c r="J327" s="110"/>
      <c r="K327" s="109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100"/>
      <c r="AG327" s="100"/>
      <c r="AH327" s="100"/>
    </row>
    <row r="328" spans="2:34">
      <c r="B328" s="100"/>
      <c r="C328" s="107"/>
      <c r="D328" s="108"/>
      <c r="E328" s="108"/>
      <c r="F328" s="109"/>
      <c r="G328" s="109"/>
      <c r="H328" s="109"/>
      <c r="I328" s="109"/>
      <c r="J328" s="110"/>
      <c r="K328" s="109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100"/>
      <c r="AG328" s="100"/>
      <c r="AH328" s="100"/>
    </row>
    <row r="329" spans="2:34">
      <c r="B329" s="100"/>
      <c r="C329" s="107"/>
      <c r="D329" s="108"/>
      <c r="E329" s="108"/>
      <c r="F329" s="109"/>
      <c r="G329" s="109"/>
      <c r="H329" s="109"/>
      <c r="I329" s="109"/>
      <c r="J329" s="110"/>
      <c r="K329" s="109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100"/>
    </row>
    <row r="330" spans="2:34">
      <c r="B330" s="100"/>
      <c r="C330" s="107"/>
      <c r="D330" s="108"/>
      <c r="E330" s="108"/>
      <c r="F330" s="109"/>
      <c r="G330" s="109"/>
      <c r="H330" s="109"/>
      <c r="I330" s="109"/>
      <c r="J330" s="110"/>
      <c r="K330" s="109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</row>
    <row r="331" spans="2:34">
      <c r="B331" s="100"/>
      <c r="C331" s="107"/>
      <c r="D331" s="108"/>
      <c r="E331" s="108"/>
      <c r="F331" s="109"/>
      <c r="G331" s="109"/>
      <c r="H331" s="109"/>
      <c r="I331" s="109"/>
      <c r="J331" s="110"/>
      <c r="K331" s="109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100"/>
    </row>
    <row r="332" spans="2:34">
      <c r="B332" s="100"/>
      <c r="C332" s="107"/>
      <c r="D332" s="108"/>
      <c r="E332" s="108"/>
      <c r="F332" s="109"/>
      <c r="G332" s="109"/>
      <c r="H332" s="109"/>
      <c r="I332" s="109"/>
      <c r="J332" s="110"/>
      <c r="K332" s="109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</row>
    <row r="333" spans="2:34">
      <c r="B333" s="100"/>
      <c r="C333" s="107"/>
      <c r="D333" s="108"/>
      <c r="E333" s="108"/>
      <c r="F333" s="109"/>
      <c r="G333" s="109"/>
      <c r="H333" s="109"/>
      <c r="I333" s="109"/>
      <c r="J333" s="110"/>
      <c r="K333" s="109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</row>
    <row r="334" spans="2:34">
      <c r="B334" s="100"/>
      <c r="C334" s="107"/>
      <c r="D334" s="108"/>
      <c r="E334" s="108"/>
      <c r="F334" s="109"/>
      <c r="G334" s="109"/>
      <c r="H334" s="109"/>
      <c r="I334" s="109"/>
      <c r="J334" s="110"/>
      <c r="K334" s="109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</row>
    <row r="335" spans="2:34">
      <c r="B335" s="100"/>
      <c r="C335" s="107"/>
      <c r="D335" s="108"/>
      <c r="E335" s="108"/>
      <c r="F335" s="109"/>
      <c r="G335" s="109"/>
      <c r="H335" s="109"/>
      <c r="I335" s="109"/>
      <c r="J335" s="110"/>
      <c r="K335" s="109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</row>
    <row r="336" spans="2:34">
      <c r="B336" s="100"/>
      <c r="C336" s="107"/>
      <c r="D336" s="108"/>
      <c r="E336" s="108"/>
      <c r="F336" s="109"/>
      <c r="G336" s="109"/>
      <c r="H336" s="109"/>
      <c r="I336" s="109"/>
      <c r="J336" s="110"/>
      <c r="K336" s="109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</row>
    <row r="337" spans="2:34">
      <c r="B337" s="100"/>
      <c r="C337" s="107"/>
      <c r="D337" s="108"/>
      <c r="E337" s="108"/>
      <c r="F337" s="109"/>
      <c r="G337" s="109"/>
      <c r="H337" s="109"/>
      <c r="I337" s="109"/>
      <c r="J337" s="110"/>
      <c r="K337" s="109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</row>
    <row r="338" spans="2:34">
      <c r="B338" s="100"/>
      <c r="C338" s="107"/>
      <c r="D338" s="108"/>
      <c r="E338" s="108"/>
      <c r="F338" s="109"/>
      <c r="G338" s="109"/>
      <c r="H338" s="109"/>
      <c r="I338" s="109"/>
      <c r="J338" s="110"/>
      <c r="K338" s="109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</row>
    <row r="339" spans="2:34">
      <c r="B339" s="100"/>
      <c r="C339" s="107"/>
      <c r="D339" s="108"/>
      <c r="E339" s="108"/>
      <c r="F339" s="109"/>
      <c r="G339" s="109"/>
      <c r="H339" s="109"/>
      <c r="I339" s="109"/>
      <c r="J339" s="110"/>
      <c r="K339" s="109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</row>
    <row r="340" spans="2:34">
      <c r="B340" s="100"/>
      <c r="C340" s="107"/>
      <c r="D340" s="108"/>
      <c r="E340" s="108"/>
      <c r="F340" s="109"/>
      <c r="G340" s="109"/>
      <c r="H340" s="109"/>
      <c r="I340" s="109"/>
      <c r="J340" s="110"/>
      <c r="K340" s="109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</row>
    <row r="341" spans="2:34">
      <c r="B341" s="100"/>
      <c r="C341" s="107"/>
      <c r="D341" s="108"/>
      <c r="E341" s="108"/>
      <c r="F341" s="109"/>
      <c r="G341" s="109"/>
      <c r="H341" s="109"/>
      <c r="I341" s="109"/>
      <c r="J341" s="110"/>
      <c r="K341" s="109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100"/>
    </row>
    <row r="342" spans="2:34">
      <c r="B342" s="100"/>
      <c r="C342" s="107"/>
      <c r="D342" s="108"/>
      <c r="E342" s="108"/>
      <c r="F342" s="109"/>
      <c r="G342" s="109"/>
      <c r="H342" s="109"/>
      <c r="I342" s="109"/>
      <c r="J342" s="110"/>
      <c r="K342" s="109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</row>
    <row r="343" spans="2:34">
      <c r="B343" s="100"/>
      <c r="C343" s="107"/>
      <c r="D343" s="108"/>
      <c r="E343" s="108"/>
      <c r="F343" s="109"/>
      <c r="G343" s="109"/>
      <c r="H343" s="109"/>
      <c r="I343" s="109"/>
      <c r="J343" s="110"/>
      <c r="K343" s="109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</row>
    <row r="344" spans="2:34">
      <c r="B344" s="100"/>
      <c r="C344" s="107"/>
      <c r="D344" s="108"/>
      <c r="E344" s="108"/>
      <c r="F344" s="109"/>
      <c r="G344" s="109"/>
      <c r="H344" s="109"/>
      <c r="I344" s="109"/>
      <c r="J344" s="110"/>
      <c r="K344" s="109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</row>
    <row r="345" spans="2:34">
      <c r="B345" s="100"/>
      <c r="C345" s="107"/>
      <c r="D345" s="108"/>
      <c r="E345" s="108"/>
      <c r="F345" s="109"/>
      <c r="G345" s="109"/>
      <c r="H345" s="109"/>
      <c r="I345" s="109"/>
      <c r="J345" s="110"/>
      <c r="K345" s="109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</row>
    <row r="346" spans="2:34">
      <c r="B346" s="100"/>
      <c r="C346" s="107"/>
      <c r="D346" s="108"/>
      <c r="E346" s="108"/>
      <c r="F346" s="109"/>
      <c r="G346" s="109"/>
      <c r="H346" s="109"/>
      <c r="I346" s="109"/>
      <c r="J346" s="110"/>
      <c r="K346" s="109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</row>
    <row r="347" spans="2:34">
      <c r="B347" s="100"/>
      <c r="C347" s="107"/>
      <c r="D347" s="108"/>
      <c r="E347" s="108"/>
      <c r="F347" s="109"/>
      <c r="G347" s="109"/>
      <c r="H347" s="109"/>
      <c r="I347" s="109"/>
      <c r="J347" s="110"/>
      <c r="K347" s="109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</row>
    <row r="348" spans="2:34">
      <c r="B348" s="100"/>
      <c r="C348" s="107"/>
      <c r="D348" s="108"/>
      <c r="E348" s="108"/>
      <c r="F348" s="109"/>
      <c r="G348" s="109"/>
      <c r="H348" s="109"/>
      <c r="I348" s="109"/>
      <c r="J348" s="110"/>
      <c r="K348" s="109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</row>
    <row r="349" spans="2:34">
      <c r="B349" s="100"/>
      <c r="C349" s="107"/>
      <c r="D349" s="108"/>
      <c r="E349" s="108"/>
      <c r="F349" s="109"/>
      <c r="G349" s="109"/>
      <c r="H349" s="109"/>
      <c r="I349" s="109"/>
      <c r="J349" s="110"/>
      <c r="K349" s="109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</row>
    <row r="350" spans="2:34">
      <c r="B350" s="100"/>
      <c r="C350" s="107"/>
      <c r="D350" s="108"/>
      <c r="E350" s="108"/>
      <c r="F350" s="109"/>
      <c r="G350" s="109"/>
      <c r="H350" s="109"/>
      <c r="I350" s="109"/>
      <c r="J350" s="110"/>
      <c r="K350" s="109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</row>
    <row r="351" spans="2:34">
      <c r="B351" s="100"/>
      <c r="C351" s="107"/>
      <c r="D351" s="108"/>
      <c r="E351" s="108"/>
      <c r="F351" s="109"/>
      <c r="G351" s="109"/>
      <c r="H351" s="109"/>
      <c r="I351" s="109"/>
      <c r="J351" s="110"/>
      <c r="K351" s="109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</row>
    <row r="352" spans="2:34">
      <c r="B352" s="100"/>
      <c r="C352" s="107"/>
      <c r="D352" s="108"/>
      <c r="E352" s="108"/>
      <c r="F352" s="109"/>
      <c r="G352" s="109"/>
      <c r="H352" s="109"/>
      <c r="I352" s="109"/>
      <c r="J352" s="110"/>
      <c r="K352" s="109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</row>
    <row r="353" spans="2:34">
      <c r="B353" s="100"/>
      <c r="C353" s="107"/>
      <c r="D353" s="108"/>
      <c r="E353" s="108"/>
      <c r="F353" s="109"/>
      <c r="G353" s="109"/>
      <c r="H353" s="109"/>
      <c r="I353" s="109"/>
      <c r="J353" s="110"/>
      <c r="K353" s="109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100"/>
    </row>
    <row r="354" spans="2:34">
      <c r="B354" s="100"/>
      <c r="C354" s="107"/>
      <c r="D354" s="108"/>
      <c r="E354" s="108"/>
      <c r="F354" s="109"/>
      <c r="G354" s="109"/>
      <c r="H354" s="109"/>
      <c r="I354" s="109"/>
      <c r="J354" s="110"/>
      <c r="K354" s="109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</row>
    <row r="355" spans="2:34">
      <c r="B355" s="100"/>
      <c r="C355" s="107"/>
      <c r="D355" s="108"/>
      <c r="E355" s="108"/>
      <c r="F355" s="109"/>
      <c r="G355" s="109"/>
      <c r="H355" s="109"/>
      <c r="I355" s="109"/>
      <c r="J355" s="110"/>
      <c r="K355" s="109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</row>
    <row r="356" spans="2:34">
      <c r="B356" s="100"/>
      <c r="C356" s="107"/>
      <c r="D356" s="108"/>
      <c r="E356" s="108"/>
      <c r="F356" s="109"/>
      <c r="G356" s="109"/>
      <c r="H356" s="109"/>
      <c r="I356" s="109"/>
      <c r="J356" s="110"/>
      <c r="K356" s="109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</row>
    <row r="357" spans="2:34">
      <c r="B357" s="100"/>
      <c r="C357" s="107"/>
      <c r="D357" s="108"/>
      <c r="E357" s="108"/>
      <c r="F357" s="109"/>
      <c r="G357" s="109"/>
      <c r="H357" s="109"/>
      <c r="I357" s="109"/>
      <c r="J357" s="110"/>
      <c r="K357" s="109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</row>
    <row r="358" spans="2:34">
      <c r="B358" s="100"/>
      <c r="C358" s="107"/>
      <c r="D358" s="108"/>
      <c r="E358" s="108"/>
      <c r="F358" s="109"/>
      <c r="G358" s="109"/>
      <c r="H358" s="109"/>
      <c r="I358" s="109"/>
      <c r="J358" s="110"/>
      <c r="K358" s="109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</row>
    <row r="359" spans="2:34">
      <c r="B359" s="100"/>
      <c r="C359" s="107"/>
      <c r="D359" s="108"/>
      <c r="E359" s="108"/>
      <c r="F359" s="109"/>
      <c r="G359" s="109"/>
      <c r="H359" s="109"/>
      <c r="I359" s="109"/>
      <c r="J359" s="110"/>
      <c r="K359" s="109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</row>
    <row r="360" spans="2:34">
      <c r="B360" s="100"/>
      <c r="C360" s="107"/>
      <c r="D360" s="108"/>
      <c r="E360" s="108"/>
      <c r="F360" s="109"/>
      <c r="G360" s="109"/>
      <c r="H360" s="109"/>
      <c r="I360" s="109"/>
      <c r="J360" s="110"/>
      <c r="K360" s="109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</row>
    <row r="361" spans="2:34">
      <c r="B361" s="100"/>
      <c r="C361" s="107"/>
      <c r="D361" s="108"/>
      <c r="E361" s="108"/>
      <c r="F361" s="109"/>
      <c r="G361" s="109"/>
      <c r="H361" s="109"/>
      <c r="I361" s="109"/>
      <c r="J361" s="110"/>
      <c r="K361" s="109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</row>
    <row r="362" spans="2:34">
      <c r="B362" s="100"/>
      <c r="C362" s="107"/>
      <c r="D362" s="108"/>
      <c r="E362" s="108"/>
      <c r="F362" s="109"/>
      <c r="G362" s="109"/>
      <c r="H362" s="109"/>
      <c r="I362" s="109"/>
      <c r="J362" s="110"/>
      <c r="K362" s="109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</row>
    <row r="363" spans="2:34">
      <c r="B363" s="100"/>
      <c r="C363" s="107"/>
      <c r="D363" s="108"/>
      <c r="E363" s="108"/>
      <c r="F363" s="109"/>
      <c r="G363" s="109"/>
      <c r="H363" s="109"/>
      <c r="I363" s="109"/>
      <c r="J363" s="110"/>
      <c r="K363" s="109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</row>
    <row r="364" spans="2:34">
      <c r="B364" s="100"/>
      <c r="C364" s="107"/>
      <c r="D364" s="108"/>
      <c r="E364" s="108"/>
      <c r="F364" s="109"/>
      <c r="G364" s="109"/>
      <c r="H364" s="109"/>
      <c r="I364" s="109"/>
      <c r="J364" s="110"/>
      <c r="K364" s="109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</row>
    <row r="365" spans="2:34">
      <c r="B365" s="100"/>
      <c r="C365" s="107"/>
      <c r="D365" s="108"/>
      <c r="E365" s="108"/>
      <c r="F365" s="109"/>
      <c r="G365" s="109"/>
      <c r="H365" s="109"/>
      <c r="I365" s="109"/>
      <c r="J365" s="110"/>
      <c r="K365" s="109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</row>
    <row r="366" spans="2:34">
      <c r="B366" s="100"/>
      <c r="C366" s="107"/>
      <c r="D366" s="108"/>
      <c r="E366" s="108"/>
      <c r="F366" s="109"/>
      <c r="G366" s="109"/>
      <c r="H366" s="109"/>
      <c r="I366" s="109"/>
      <c r="J366" s="110"/>
      <c r="K366" s="109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</row>
    <row r="367" spans="2:34">
      <c r="B367" s="100"/>
      <c r="C367" s="107"/>
      <c r="D367" s="108"/>
      <c r="E367" s="108"/>
      <c r="F367" s="109"/>
      <c r="G367" s="109"/>
      <c r="H367" s="109"/>
      <c r="I367" s="109"/>
      <c r="J367" s="110"/>
      <c r="K367" s="109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  <c r="AE367" s="100"/>
      <c r="AF367" s="100"/>
      <c r="AG367" s="100"/>
      <c r="AH367" s="100"/>
    </row>
    <row r="368" spans="2:34">
      <c r="B368" s="100"/>
      <c r="C368" s="107"/>
      <c r="D368" s="108"/>
      <c r="E368" s="108"/>
      <c r="F368" s="109"/>
      <c r="G368" s="109"/>
      <c r="H368" s="109"/>
      <c r="I368" s="109"/>
      <c r="J368" s="110"/>
      <c r="K368" s="109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</row>
    <row r="369" spans="2:34">
      <c r="B369" s="100"/>
      <c r="C369" s="107"/>
      <c r="D369" s="108"/>
      <c r="E369" s="108"/>
      <c r="F369" s="109"/>
      <c r="G369" s="109"/>
      <c r="H369" s="109"/>
      <c r="I369" s="109"/>
      <c r="J369" s="110"/>
      <c r="K369" s="109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</row>
    <row r="370" spans="2:34">
      <c r="B370" s="100"/>
      <c r="C370" s="107"/>
      <c r="D370" s="108"/>
      <c r="E370" s="108"/>
      <c r="F370" s="109"/>
      <c r="G370" s="109"/>
      <c r="H370" s="109"/>
      <c r="I370" s="109"/>
      <c r="J370" s="110"/>
      <c r="K370" s="109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</row>
    <row r="371" spans="2:34">
      <c r="B371" s="100"/>
      <c r="C371" s="107"/>
      <c r="D371" s="108"/>
      <c r="E371" s="108"/>
      <c r="F371" s="109"/>
      <c r="G371" s="109"/>
      <c r="H371" s="109"/>
      <c r="I371" s="109"/>
      <c r="J371" s="110"/>
      <c r="K371" s="109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</row>
    <row r="372" spans="2:34">
      <c r="B372" s="100"/>
      <c r="C372" s="107"/>
      <c r="D372" s="108"/>
      <c r="E372" s="108"/>
      <c r="F372" s="109"/>
      <c r="G372" s="109"/>
      <c r="H372" s="109"/>
      <c r="I372" s="109"/>
      <c r="J372" s="110"/>
      <c r="K372" s="109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</row>
    <row r="373" spans="2:34">
      <c r="B373" s="100"/>
      <c r="C373" s="107"/>
      <c r="D373" s="108"/>
      <c r="E373" s="108"/>
      <c r="F373" s="109"/>
      <c r="G373" s="109"/>
      <c r="H373" s="109"/>
      <c r="I373" s="109"/>
      <c r="J373" s="110"/>
      <c r="K373" s="109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</row>
    <row r="374" spans="2:34">
      <c r="B374" s="100"/>
      <c r="C374" s="107"/>
      <c r="D374" s="108"/>
      <c r="E374" s="108"/>
      <c r="F374" s="109"/>
      <c r="G374" s="109"/>
      <c r="H374" s="109"/>
      <c r="I374" s="109"/>
      <c r="J374" s="110"/>
      <c r="K374" s="109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</row>
    <row r="375" spans="2:34">
      <c r="B375" s="100"/>
      <c r="C375" s="107"/>
      <c r="D375" s="108"/>
      <c r="E375" s="108"/>
      <c r="F375" s="109"/>
      <c r="G375" s="109"/>
      <c r="H375" s="109"/>
      <c r="I375" s="109"/>
      <c r="J375" s="110"/>
      <c r="K375" s="109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</row>
    <row r="376" spans="2:34">
      <c r="B376" s="100"/>
      <c r="C376" s="107"/>
      <c r="D376" s="108"/>
      <c r="E376" s="108"/>
      <c r="F376" s="109"/>
      <c r="G376" s="109"/>
      <c r="H376" s="109"/>
      <c r="I376" s="109"/>
      <c r="J376" s="110"/>
      <c r="K376" s="109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</row>
    <row r="377" spans="2:34">
      <c r="B377" s="100"/>
      <c r="C377" s="107"/>
      <c r="D377" s="108"/>
      <c r="E377" s="108"/>
      <c r="F377" s="109"/>
      <c r="G377" s="109"/>
      <c r="H377" s="109"/>
      <c r="I377" s="109"/>
      <c r="J377" s="110"/>
      <c r="K377" s="109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  <c r="AE377" s="100"/>
      <c r="AF377" s="100"/>
      <c r="AG377" s="100"/>
      <c r="AH377" s="100"/>
    </row>
    <row r="378" spans="2:34">
      <c r="B378" s="100"/>
      <c r="C378" s="107"/>
      <c r="D378" s="108"/>
      <c r="E378" s="108"/>
      <c r="F378" s="109"/>
      <c r="G378" s="109"/>
      <c r="H378" s="109"/>
      <c r="I378" s="109"/>
      <c r="J378" s="110"/>
      <c r="K378" s="109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</row>
    <row r="379" spans="2:34">
      <c r="B379" s="100"/>
      <c r="C379" s="107"/>
      <c r="D379" s="108"/>
      <c r="E379" s="108"/>
      <c r="F379" s="109"/>
      <c r="G379" s="109"/>
      <c r="H379" s="109"/>
      <c r="I379" s="109"/>
      <c r="J379" s="110"/>
      <c r="K379" s="109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100"/>
      <c r="AG379" s="100"/>
      <c r="AH379" s="100"/>
    </row>
    <row r="380" spans="2:34">
      <c r="B380" s="100"/>
      <c r="C380" s="107"/>
      <c r="D380" s="108"/>
      <c r="E380" s="108"/>
      <c r="F380" s="109"/>
      <c r="G380" s="109"/>
      <c r="H380" s="109"/>
      <c r="I380" s="109"/>
      <c r="J380" s="110"/>
      <c r="K380" s="109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  <c r="AE380" s="100"/>
      <c r="AF380" s="100"/>
      <c r="AG380" s="100"/>
      <c r="AH380" s="100"/>
    </row>
    <row r="381" spans="2:34">
      <c r="B381" s="100"/>
      <c r="C381" s="107"/>
      <c r="D381" s="108"/>
      <c r="E381" s="108"/>
      <c r="F381" s="109"/>
      <c r="G381" s="109"/>
      <c r="H381" s="109"/>
      <c r="I381" s="109"/>
      <c r="J381" s="110"/>
      <c r="K381" s="109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  <c r="AE381" s="100"/>
      <c r="AF381" s="100"/>
      <c r="AG381" s="100"/>
      <c r="AH381" s="100"/>
    </row>
    <row r="382" spans="2:34">
      <c r="B382" s="100"/>
      <c r="C382" s="107"/>
      <c r="D382" s="108"/>
      <c r="E382" s="108"/>
      <c r="F382" s="109"/>
      <c r="G382" s="109"/>
      <c r="H382" s="109"/>
      <c r="I382" s="109"/>
      <c r="J382" s="110"/>
      <c r="K382" s="109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</row>
    <row r="383" spans="2:34">
      <c r="B383" s="100"/>
      <c r="C383" s="107"/>
      <c r="D383" s="108"/>
      <c r="E383" s="108"/>
      <c r="F383" s="109"/>
      <c r="G383" s="109"/>
      <c r="H383" s="109"/>
      <c r="I383" s="109"/>
      <c r="J383" s="110"/>
      <c r="K383" s="109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  <c r="AE383" s="100"/>
      <c r="AF383" s="100"/>
      <c r="AG383" s="100"/>
      <c r="AH383" s="100"/>
    </row>
    <row r="384" spans="2:34">
      <c r="B384" s="100"/>
      <c r="C384" s="107"/>
      <c r="D384" s="108"/>
      <c r="E384" s="108"/>
      <c r="F384" s="109"/>
      <c r="G384" s="109"/>
      <c r="H384" s="109"/>
      <c r="I384" s="109"/>
      <c r="J384" s="110"/>
      <c r="K384" s="109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</row>
    <row r="385" spans="2:34">
      <c r="B385" s="100"/>
      <c r="C385" s="107"/>
      <c r="D385" s="108"/>
      <c r="E385" s="108"/>
      <c r="F385" s="109"/>
      <c r="G385" s="109"/>
      <c r="H385" s="109"/>
      <c r="I385" s="109"/>
      <c r="J385" s="110"/>
      <c r="K385" s="109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</row>
    <row r="386" spans="2:34">
      <c r="B386" s="100"/>
      <c r="C386" s="107"/>
      <c r="D386" s="108"/>
      <c r="E386" s="108"/>
      <c r="F386" s="109"/>
      <c r="G386" s="109"/>
      <c r="H386" s="109"/>
      <c r="I386" s="109"/>
      <c r="J386" s="110"/>
      <c r="K386" s="109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</row>
    <row r="387" spans="2:34">
      <c r="B387" s="100"/>
      <c r="C387" s="107"/>
      <c r="D387" s="108"/>
      <c r="E387" s="108"/>
      <c r="F387" s="109"/>
      <c r="G387" s="109"/>
      <c r="H387" s="109"/>
      <c r="I387" s="109"/>
      <c r="J387" s="110"/>
      <c r="K387" s="109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</row>
    <row r="388" spans="2:34">
      <c r="B388" s="100"/>
      <c r="C388" s="107"/>
      <c r="D388" s="108"/>
      <c r="E388" s="108"/>
      <c r="F388" s="109"/>
      <c r="G388" s="109"/>
      <c r="H388" s="109"/>
      <c r="I388" s="109"/>
      <c r="J388" s="110"/>
      <c r="K388" s="109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</row>
    <row r="389" spans="2:34">
      <c r="B389" s="100"/>
      <c r="C389" s="107"/>
      <c r="D389" s="108"/>
      <c r="E389" s="108"/>
      <c r="F389" s="109"/>
      <c r="G389" s="109"/>
      <c r="H389" s="109"/>
      <c r="I389" s="109"/>
      <c r="J389" s="110"/>
      <c r="K389" s="109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</row>
    <row r="390" spans="2:34">
      <c r="B390" s="100"/>
      <c r="C390" s="107"/>
      <c r="D390" s="108"/>
      <c r="E390" s="108"/>
      <c r="F390" s="109"/>
      <c r="G390" s="109"/>
      <c r="H390" s="109"/>
      <c r="I390" s="109"/>
      <c r="J390" s="110"/>
      <c r="K390" s="109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</row>
    <row r="391" spans="2:34">
      <c r="B391" s="100"/>
      <c r="C391" s="107"/>
      <c r="D391" s="108"/>
      <c r="E391" s="108"/>
      <c r="F391" s="109"/>
      <c r="G391" s="109"/>
      <c r="H391" s="109"/>
      <c r="I391" s="109"/>
      <c r="J391" s="110"/>
      <c r="K391" s="109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</row>
    <row r="392" spans="2:34">
      <c r="B392" s="100"/>
      <c r="C392" s="107"/>
      <c r="D392" s="108"/>
      <c r="E392" s="108"/>
      <c r="F392" s="109"/>
      <c r="G392" s="109"/>
      <c r="H392" s="109"/>
      <c r="I392" s="109"/>
      <c r="J392" s="110"/>
      <c r="K392" s="109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</row>
    <row r="393" spans="2:34">
      <c r="B393" s="100"/>
      <c r="C393" s="107"/>
      <c r="D393" s="108"/>
      <c r="E393" s="108"/>
      <c r="F393" s="109"/>
      <c r="G393" s="109"/>
      <c r="H393" s="109"/>
      <c r="I393" s="109"/>
      <c r="J393" s="110"/>
      <c r="K393" s="109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  <c r="AE393" s="100"/>
      <c r="AF393" s="100"/>
      <c r="AG393" s="100"/>
      <c r="AH393" s="100"/>
    </row>
    <row r="394" spans="2:34">
      <c r="B394" s="100"/>
      <c r="C394" s="107"/>
      <c r="D394" s="108"/>
      <c r="E394" s="108"/>
      <c r="F394" s="109"/>
      <c r="G394" s="109"/>
      <c r="H394" s="109"/>
      <c r="I394" s="109"/>
      <c r="J394" s="110"/>
      <c r="K394" s="109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</row>
    <row r="395" spans="2:34">
      <c r="B395" s="100"/>
      <c r="C395" s="107"/>
      <c r="D395" s="108"/>
      <c r="E395" s="108"/>
      <c r="F395" s="109"/>
      <c r="G395" s="109"/>
      <c r="H395" s="109"/>
      <c r="I395" s="109"/>
      <c r="J395" s="110"/>
      <c r="K395" s="109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</row>
    <row r="396" spans="2:34">
      <c r="B396" s="100"/>
      <c r="C396" s="107"/>
      <c r="D396" s="108"/>
      <c r="E396" s="108"/>
      <c r="F396" s="109"/>
      <c r="G396" s="109"/>
      <c r="H396" s="109"/>
      <c r="I396" s="109"/>
      <c r="J396" s="110"/>
      <c r="K396" s="109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</row>
    <row r="397" spans="2:34">
      <c r="B397" s="8"/>
      <c r="C397" s="9"/>
      <c r="D397" s="10"/>
      <c r="E397" s="10"/>
      <c r="F397" s="12"/>
      <c r="G397" s="12"/>
      <c r="H397" s="12"/>
      <c r="I397" s="12"/>
      <c r="J397" s="13"/>
      <c r="K397" s="12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2:34">
      <c r="B398" s="8"/>
      <c r="C398" s="9"/>
      <c r="D398" s="10"/>
      <c r="E398" s="10"/>
      <c r="F398" s="12"/>
      <c r="G398" s="12"/>
      <c r="H398" s="12"/>
      <c r="I398" s="12"/>
      <c r="J398" s="13"/>
      <c r="K398" s="12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2:34">
      <c r="B399" s="8"/>
      <c r="C399" s="9"/>
      <c r="D399" s="10"/>
      <c r="E399" s="10"/>
      <c r="F399" s="12"/>
      <c r="G399" s="12"/>
      <c r="H399" s="12"/>
      <c r="I399" s="12"/>
      <c r="J399" s="13"/>
      <c r="K399" s="12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2:34">
      <c r="B400" s="8"/>
      <c r="C400" s="9"/>
      <c r="D400" s="10"/>
      <c r="E400" s="10"/>
      <c r="F400" s="12"/>
      <c r="G400" s="12"/>
      <c r="H400" s="12"/>
      <c r="I400" s="12"/>
      <c r="J400" s="13"/>
      <c r="K400" s="12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2:26">
      <c r="B401" s="8"/>
      <c r="C401" s="9"/>
      <c r="D401" s="10"/>
      <c r="E401" s="10"/>
      <c r="F401" s="12"/>
      <c r="G401" s="12"/>
      <c r="H401" s="12"/>
      <c r="I401" s="12"/>
      <c r="J401" s="13"/>
      <c r="K401" s="12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2:26">
      <c r="B402" s="8"/>
      <c r="C402" s="9"/>
      <c r="D402" s="10"/>
      <c r="E402" s="10"/>
      <c r="F402" s="12"/>
      <c r="G402" s="12"/>
      <c r="H402" s="12"/>
      <c r="I402" s="12"/>
      <c r="J402" s="13"/>
      <c r="K402" s="12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2:26">
      <c r="B403" s="8"/>
      <c r="C403" s="9"/>
      <c r="D403" s="10"/>
      <c r="E403" s="10"/>
      <c r="F403" s="12"/>
      <c r="G403" s="12"/>
      <c r="H403" s="12"/>
      <c r="I403" s="12"/>
      <c r="J403" s="13"/>
      <c r="K403" s="12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2:26">
      <c r="B404" s="8"/>
      <c r="C404" s="9"/>
      <c r="D404" s="10"/>
      <c r="E404" s="10"/>
      <c r="F404" s="12"/>
      <c r="G404" s="12"/>
      <c r="H404" s="12"/>
      <c r="I404" s="12"/>
      <c r="J404" s="13"/>
      <c r="K404" s="12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2:26">
      <c r="B405" s="8"/>
      <c r="C405" s="9"/>
      <c r="D405" s="10"/>
      <c r="E405" s="10"/>
      <c r="F405" s="12"/>
      <c r="G405" s="12"/>
      <c r="H405" s="12"/>
      <c r="I405" s="12"/>
      <c r="J405" s="13"/>
      <c r="K405" s="12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2:26">
      <c r="B406" s="8"/>
      <c r="C406" s="9"/>
      <c r="D406" s="10"/>
      <c r="E406" s="10"/>
      <c r="F406" s="12"/>
      <c r="G406" s="12"/>
      <c r="H406" s="12"/>
      <c r="I406" s="12"/>
      <c r="J406" s="13"/>
      <c r="K406" s="12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2:26">
      <c r="B407" s="8"/>
      <c r="C407" s="9"/>
      <c r="D407" s="10"/>
      <c r="E407" s="10"/>
      <c r="F407" s="12"/>
      <c r="G407" s="12"/>
      <c r="H407" s="12"/>
      <c r="I407" s="12"/>
      <c r="J407" s="13"/>
      <c r="K407" s="12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2:26">
      <c r="B408" s="8"/>
      <c r="C408" s="9"/>
      <c r="D408" s="10"/>
      <c r="E408" s="10"/>
      <c r="F408" s="12"/>
      <c r="G408" s="12"/>
      <c r="H408" s="12"/>
      <c r="I408" s="12"/>
      <c r="J408" s="13"/>
      <c r="K408" s="12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2:26">
      <c r="B409" s="8"/>
      <c r="C409" s="9"/>
      <c r="D409" s="10"/>
      <c r="E409" s="10"/>
      <c r="F409" s="12"/>
      <c r="G409" s="12"/>
      <c r="H409" s="12"/>
      <c r="I409" s="12"/>
      <c r="J409" s="13"/>
      <c r="K409" s="12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2:26">
      <c r="B410" s="8"/>
      <c r="C410" s="9"/>
      <c r="D410" s="10"/>
      <c r="E410" s="10"/>
      <c r="F410" s="12"/>
      <c r="G410" s="12"/>
      <c r="H410" s="12"/>
      <c r="I410" s="12"/>
      <c r="J410" s="13"/>
      <c r="K410" s="12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2:26">
      <c r="B411" s="8"/>
      <c r="C411" s="9"/>
      <c r="D411" s="10"/>
      <c r="E411" s="10"/>
      <c r="F411" s="12"/>
      <c r="G411" s="12"/>
      <c r="H411" s="12"/>
      <c r="I411" s="12"/>
      <c r="J411" s="13"/>
      <c r="K411" s="12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2:26">
      <c r="B412" s="8"/>
      <c r="C412" s="9"/>
      <c r="D412" s="10"/>
      <c r="E412" s="10"/>
      <c r="F412" s="12"/>
      <c r="G412" s="12"/>
      <c r="H412" s="12"/>
      <c r="I412" s="12"/>
      <c r="J412" s="13"/>
      <c r="K412" s="12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2:26">
      <c r="B413" s="8"/>
      <c r="C413" s="9"/>
      <c r="D413" s="10"/>
      <c r="E413" s="10"/>
      <c r="F413" s="12"/>
      <c r="G413" s="12"/>
      <c r="H413" s="12"/>
      <c r="I413" s="12"/>
      <c r="J413" s="13"/>
      <c r="K413" s="12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2:26">
      <c r="B414" s="8"/>
      <c r="C414" s="9"/>
      <c r="D414" s="10"/>
      <c r="E414" s="10"/>
      <c r="F414" s="12"/>
      <c r="G414" s="12"/>
      <c r="H414" s="12"/>
      <c r="I414" s="12"/>
      <c r="J414" s="13"/>
      <c r="K414" s="12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2:26">
      <c r="B415" s="8"/>
      <c r="C415" s="9"/>
      <c r="D415" s="10"/>
      <c r="E415" s="10"/>
      <c r="F415" s="12"/>
      <c r="G415" s="12"/>
      <c r="H415" s="12"/>
      <c r="I415" s="12"/>
      <c r="J415" s="13"/>
      <c r="K415" s="12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2:26">
      <c r="B416" s="8"/>
      <c r="C416" s="9"/>
      <c r="D416" s="10"/>
      <c r="E416" s="10"/>
      <c r="F416" s="12"/>
      <c r="G416" s="12"/>
      <c r="H416" s="12"/>
      <c r="I416" s="12"/>
      <c r="J416" s="13"/>
      <c r="K416" s="12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2:26">
      <c r="B417" s="8"/>
      <c r="C417" s="9"/>
      <c r="D417" s="10"/>
      <c r="E417" s="10"/>
      <c r="F417" s="12"/>
      <c r="G417" s="12"/>
      <c r="H417" s="12"/>
      <c r="I417" s="12"/>
      <c r="J417" s="13"/>
      <c r="K417" s="12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2:26">
      <c r="B418" s="8"/>
      <c r="C418" s="9"/>
      <c r="D418" s="10"/>
      <c r="E418" s="10"/>
      <c r="F418" s="12"/>
      <c r="G418" s="12"/>
      <c r="H418" s="12"/>
      <c r="I418" s="12"/>
      <c r="J418" s="13"/>
      <c r="K418" s="12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2:26">
      <c r="B419" s="8"/>
      <c r="C419" s="9"/>
      <c r="D419" s="10"/>
      <c r="E419" s="10"/>
      <c r="F419" s="12"/>
      <c r="G419" s="12"/>
      <c r="H419" s="12"/>
      <c r="I419" s="12"/>
      <c r="J419" s="13"/>
      <c r="K419" s="12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2:26">
      <c r="B420" s="8"/>
      <c r="C420" s="9"/>
      <c r="D420" s="10"/>
      <c r="E420" s="10"/>
      <c r="F420" s="12"/>
      <c r="G420" s="12"/>
      <c r="H420" s="12"/>
      <c r="I420" s="12"/>
      <c r="J420" s="13"/>
      <c r="K420" s="12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2:26">
      <c r="B421" s="8"/>
      <c r="C421" s="9"/>
      <c r="D421" s="10"/>
      <c r="E421" s="10"/>
      <c r="F421" s="12"/>
      <c r="G421" s="12"/>
      <c r="H421" s="12"/>
      <c r="I421" s="12"/>
      <c r="J421" s="13"/>
      <c r="K421" s="12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2:26">
      <c r="B422" s="8"/>
      <c r="C422" s="9"/>
      <c r="D422" s="10"/>
      <c r="E422" s="10"/>
      <c r="F422" s="12"/>
      <c r="G422" s="12"/>
      <c r="H422" s="12"/>
      <c r="I422" s="12"/>
      <c r="J422" s="13"/>
      <c r="K422" s="12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2:26">
      <c r="B423" s="8"/>
      <c r="C423" s="9"/>
      <c r="D423" s="10"/>
      <c r="E423" s="10"/>
      <c r="F423" s="12"/>
      <c r="G423" s="12"/>
      <c r="H423" s="12"/>
      <c r="I423" s="12"/>
      <c r="J423" s="13"/>
      <c r="K423" s="12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2:26">
      <c r="B424" s="8"/>
      <c r="C424" s="9"/>
      <c r="D424" s="10"/>
      <c r="E424" s="10"/>
      <c r="F424" s="12"/>
      <c r="G424" s="12"/>
      <c r="H424" s="12"/>
      <c r="I424" s="12"/>
      <c r="J424" s="13"/>
      <c r="K424" s="12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2:26">
      <c r="B425" s="8"/>
      <c r="C425" s="9"/>
      <c r="D425" s="10"/>
      <c r="E425" s="10"/>
      <c r="F425" s="12"/>
      <c r="G425" s="12"/>
      <c r="H425" s="12"/>
      <c r="I425" s="12"/>
      <c r="J425" s="13"/>
      <c r="K425" s="12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2:26">
      <c r="B426" s="8"/>
      <c r="C426" s="9"/>
      <c r="D426" s="10"/>
      <c r="E426" s="10"/>
      <c r="F426" s="12"/>
      <c r="G426" s="12"/>
      <c r="H426" s="12"/>
      <c r="I426" s="12"/>
      <c r="J426" s="13"/>
      <c r="K426" s="12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2:26">
      <c r="B427" s="8"/>
      <c r="C427" s="9"/>
      <c r="D427" s="10"/>
      <c r="E427" s="10"/>
      <c r="F427" s="12"/>
      <c r="G427" s="12"/>
      <c r="H427" s="12"/>
      <c r="I427" s="12"/>
      <c r="J427" s="13"/>
      <c r="K427" s="12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2:26">
      <c r="B428" s="8"/>
      <c r="C428" s="9"/>
      <c r="D428" s="10"/>
      <c r="E428" s="10"/>
      <c r="F428" s="12"/>
      <c r="G428" s="12"/>
      <c r="H428" s="12"/>
      <c r="I428" s="12"/>
      <c r="J428" s="13"/>
      <c r="K428" s="12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2:26">
      <c r="B429" s="8"/>
      <c r="C429" s="9"/>
      <c r="D429" s="10"/>
      <c r="E429" s="10"/>
      <c r="F429" s="12"/>
      <c r="G429" s="12"/>
      <c r="H429" s="12"/>
      <c r="I429" s="12"/>
      <c r="J429" s="13"/>
      <c r="K429" s="12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2:26">
      <c r="B430" s="8"/>
      <c r="C430" s="9"/>
      <c r="D430" s="10"/>
      <c r="E430" s="10"/>
      <c r="F430" s="12"/>
      <c r="G430" s="12"/>
      <c r="H430" s="12"/>
      <c r="I430" s="12"/>
      <c r="J430" s="13"/>
      <c r="K430" s="12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2:26">
      <c r="B431" s="8"/>
      <c r="C431" s="9"/>
      <c r="D431" s="10"/>
      <c r="E431" s="10"/>
      <c r="F431" s="12"/>
      <c r="G431" s="12"/>
      <c r="H431" s="12"/>
      <c r="I431" s="12"/>
      <c r="J431" s="13"/>
      <c r="K431" s="12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2:26">
      <c r="B432" s="8"/>
      <c r="C432" s="9"/>
      <c r="D432" s="10"/>
      <c r="E432" s="10"/>
      <c r="F432" s="12"/>
      <c r="G432" s="12"/>
      <c r="H432" s="12"/>
      <c r="I432" s="12"/>
      <c r="J432" s="13"/>
      <c r="K432" s="12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2:26">
      <c r="B433" s="8"/>
      <c r="C433" s="9"/>
      <c r="D433" s="10"/>
      <c r="E433" s="10"/>
      <c r="F433" s="12"/>
      <c r="G433" s="12"/>
      <c r="H433" s="12"/>
      <c r="I433" s="12"/>
      <c r="J433" s="13"/>
      <c r="K433" s="12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2:26">
      <c r="B434" s="8"/>
      <c r="C434" s="9"/>
      <c r="D434" s="10"/>
      <c r="E434" s="10"/>
      <c r="F434" s="12"/>
      <c r="G434" s="12"/>
      <c r="H434" s="12"/>
      <c r="I434" s="12"/>
      <c r="J434" s="13"/>
      <c r="K434" s="12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2:26">
      <c r="B435" s="8"/>
      <c r="C435" s="9"/>
      <c r="D435" s="10"/>
      <c r="E435" s="10"/>
      <c r="F435" s="12"/>
      <c r="G435" s="12"/>
      <c r="H435" s="12"/>
      <c r="I435" s="12"/>
      <c r="J435" s="13"/>
      <c r="K435" s="12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2:26">
      <c r="B436" s="8"/>
      <c r="C436" s="9"/>
      <c r="D436" s="10"/>
      <c r="E436" s="10"/>
      <c r="F436" s="12"/>
      <c r="G436" s="12"/>
      <c r="H436" s="12"/>
      <c r="I436" s="12"/>
      <c r="J436" s="13"/>
      <c r="K436" s="12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2:26">
      <c r="B437" s="8"/>
      <c r="C437" s="9"/>
      <c r="D437" s="10"/>
      <c r="E437" s="10"/>
      <c r="F437" s="12"/>
      <c r="G437" s="12"/>
      <c r="H437" s="12"/>
      <c r="I437" s="12"/>
      <c r="J437" s="13"/>
      <c r="K437" s="12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2:26">
      <c r="B438" s="8"/>
      <c r="C438" s="9"/>
      <c r="D438" s="10"/>
      <c r="E438" s="10"/>
      <c r="F438" s="12"/>
      <c r="G438" s="12"/>
      <c r="H438" s="12"/>
      <c r="I438" s="12"/>
      <c r="J438" s="13"/>
      <c r="K438" s="12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2:26">
      <c r="B439" s="8"/>
      <c r="C439" s="9"/>
      <c r="D439" s="10"/>
      <c r="E439" s="10"/>
      <c r="F439" s="12"/>
      <c r="G439" s="12"/>
      <c r="H439" s="12"/>
      <c r="I439" s="12"/>
      <c r="J439" s="13"/>
      <c r="K439" s="12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2:26">
      <c r="B440" s="8"/>
      <c r="C440" s="9"/>
      <c r="D440" s="10"/>
      <c r="E440" s="10"/>
      <c r="F440" s="12"/>
      <c r="G440" s="12"/>
      <c r="H440" s="12"/>
      <c r="I440" s="12"/>
      <c r="J440" s="13"/>
      <c r="K440" s="12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2:26">
      <c r="B441" s="8"/>
      <c r="C441" s="9"/>
      <c r="D441" s="10"/>
      <c r="E441" s="10"/>
      <c r="F441" s="12"/>
      <c r="G441" s="12"/>
      <c r="H441" s="12"/>
      <c r="I441" s="12"/>
      <c r="J441" s="13"/>
      <c r="K441" s="12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2:26">
      <c r="B442" s="8"/>
      <c r="C442" s="9"/>
      <c r="D442" s="10"/>
      <c r="E442" s="10"/>
      <c r="F442" s="12"/>
      <c r="G442" s="12"/>
      <c r="H442" s="12"/>
      <c r="I442" s="12"/>
      <c r="J442" s="13"/>
      <c r="K442" s="12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2:26">
      <c r="B443" s="8"/>
      <c r="C443" s="9"/>
      <c r="D443" s="10"/>
      <c r="E443" s="10"/>
      <c r="F443" s="12"/>
      <c r="G443" s="12"/>
      <c r="H443" s="12"/>
      <c r="I443" s="12"/>
      <c r="J443" s="13"/>
      <c r="K443" s="12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2:26">
      <c r="B444" s="8"/>
      <c r="C444" s="9"/>
      <c r="D444" s="10"/>
      <c r="E444" s="10"/>
      <c r="F444" s="12"/>
      <c r="G444" s="12"/>
      <c r="H444" s="12"/>
      <c r="I444" s="12"/>
      <c r="J444" s="13"/>
      <c r="K444" s="12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2:26">
      <c r="B445" s="8"/>
      <c r="C445" s="9"/>
      <c r="D445" s="10"/>
      <c r="E445" s="10"/>
      <c r="F445" s="12"/>
      <c r="G445" s="12"/>
      <c r="H445" s="12"/>
      <c r="I445" s="12"/>
      <c r="J445" s="13"/>
      <c r="K445" s="12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2:26">
      <c r="B446" s="8"/>
      <c r="C446" s="9"/>
      <c r="D446" s="10"/>
      <c r="E446" s="10"/>
      <c r="F446" s="12"/>
      <c r="G446" s="12"/>
      <c r="H446" s="12"/>
      <c r="I446" s="12"/>
      <c r="J446" s="13"/>
      <c r="K446" s="12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2:26">
      <c r="B447" s="8"/>
      <c r="C447" s="9"/>
      <c r="D447" s="10"/>
      <c r="E447" s="10"/>
      <c r="F447" s="12"/>
      <c r="G447" s="12"/>
      <c r="H447" s="12"/>
      <c r="I447" s="12"/>
      <c r="J447" s="13"/>
      <c r="K447" s="12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2:26">
      <c r="B448" s="8"/>
      <c r="C448" s="9"/>
      <c r="D448" s="10"/>
      <c r="E448" s="10"/>
      <c r="F448" s="12"/>
      <c r="G448" s="12"/>
      <c r="H448" s="12"/>
      <c r="I448" s="12"/>
      <c r="J448" s="13"/>
      <c r="K448" s="12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2:26">
      <c r="B449" s="8"/>
      <c r="C449" s="9"/>
      <c r="D449" s="10"/>
      <c r="E449" s="10"/>
      <c r="F449" s="12"/>
      <c r="G449" s="12"/>
      <c r="H449" s="12"/>
      <c r="I449" s="12"/>
      <c r="J449" s="13"/>
      <c r="K449" s="12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2:26">
      <c r="B450" s="8"/>
      <c r="C450" s="9"/>
      <c r="D450" s="10"/>
      <c r="E450" s="10"/>
      <c r="F450" s="12"/>
      <c r="G450" s="12"/>
      <c r="H450" s="12"/>
      <c r="I450" s="12"/>
      <c r="J450" s="13"/>
      <c r="K450" s="12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2:26">
      <c r="B451" s="8"/>
      <c r="C451" s="9"/>
      <c r="D451" s="10"/>
      <c r="E451" s="10"/>
      <c r="F451" s="12"/>
      <c r="G451" s="12"/>
      <c r="H451" s="12"/>
      <c r="I451" s="12"/>
      <c r="J451" s="13"/>
      <c r="K451" s="12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2:26">
      <c r="B452" s="8"/>
      <c r="C452" s="9"/>
      <c r="D452" s="10"/>
      <c r="E452" s="10"/>
      <c r="F452" s="12"/>
      <c r="G452" s="12"/>
      <c r="H452" s="12"/>
      <c r="I452" s="12"/>
      <c r="J452" s="13"/>
      <c r="K452" s="12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2:26">
      <c r="B453" s="8"/>
      <c r="C453" s="9"/>
      <c r="D453" s="10"/>
      <c r="E453" s="10"/>
      <c r="F453" s="12"/>
      <c r="G453" s="12"/>
      <c r="H453" s="12"/>
      <c r="I453" s="12"/>
      <c r="J453" s="13"/>
      <c r="K453" s="12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2:26">
      <c r="B454" s="8"/>
      <c r="C454" s="9"/>
      <c r="D454" s="10"/>
      <c r="E454" s="10"/>
      <c r="F454" s="12"/>
      <c r="G454" s="12"/>
      <c r="H454" s="12"/>
      <c r="I454" s="12"/>
      <c r="J454" s="13"/>
      <c r="K454" s="12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2:26">
      <c r="B455" s="8"/>
      <c r="C455" s="9"/>
      <c r="D455" s="10"/>
      <c r="E455" s="10"/>
      <c r="F455" s="12"/>
      <c r="G455" s="12"/>
      <c r="H455" s="12"/>
      <c r="I455" s="12"/>
      <c r="J455" s="13"/>
      <c r="K455" s="12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2:26">
      <c r="B456" s="8"/>
      <c r="C456" s="9"/>
      <c r="D456" s="10"/>
      <c r="E456" s="10"/>
      <c r="F456" s="12"/>
      <c r="G456" s="12"/>
      <c r="H456" s="12"/>
      <c r="I456" s="12"/>
      <c r="J456" s="13"/>
      <c r="K456" s="12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2:26">
      <c r="B457" s="8"/>
      <c r="C457" s="9"/>
      <c r="D457" s="10"/>
      <c r="E457" s="10"/>
      <c r="F457" s="12"/>
      <c r="G457" s="12"/>
      <c r="H457" s="12"/>
      <c r="I457" s="12"/>
      <c r="J457" s="13"/>
      <c r="K457" s="12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2:26">
      <c r="B458" s="8"/>
      <c r="C458" s="9"/>
      <c r="D458" s="10"/>
      <c r="E458" s="10"/>
      <c r="F458" s="12"/>
      <c r="G458" s="12"/>
      <c r="H458" s="12"/>
      <c r="I458" s="12"/>
      <c r="J458" s="13"/>
      <c r="K458" s="12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2:26">
      <c r="B459" s="8"/>
      <c r="C459" s="9"/>
      <c r="D459" s="10"/>
      <c r="E459" s="10"/>
      <c r="F459" s="12"/>
      <c r="G459" s="12"/>
      <c r="H459" s="12"/>
      <c r="I459" s="12"/>
      <c r="J459" s="13"/>
      <c r="K459" s="12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2:26">
      <c r="B460" s="8"/>
      <c r="C460" s="9"/>
      <c r="D460" s="10"/>
      <c r="E460" s="10"/>
      <c r="F460" s="12"/>
      <c r="G460" s="12"/>
      <c r="H460" s="12"/>
      <c r="I460" s="12"/>
      <c r="J460" s="13"/>
      <c r="K460" s="12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2:26">
      <c r="B461" s="8"/>
      <c r="C461" s="9"/>
      <c r="D461" s="10"/>
      <c r="E461" s="10"/>
      <c r="F461" s="12"/>
      <c r="G461" s="12"/>
      <c r="H461" s="12"/>
      <c r="I461" s="12"/>
      <c r="J461" s="13"/>
      <c r="K461" s="12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2:26">
      <c r="B462" s="8"/>
      <c r="C462" s="9"/>
      <c r="D462" s="10"/>
      <c r="E462" s="10"/>
      <c r="F462" s="12"/>
      <c r="G462" s="12"/>
      <c r="H462" s="12"/>
      <c r="I462" s="12"/>
      <c r="J462" s="13"/>
      <c r="K462" s="12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2:26">
      <c r="B463" s="8"/>
      <c r="C463" s="9"/>
      <c r="D463" s="10"/>
      <c r="E463" s="10"/>
      <c r="F463" s="12"/>
      <c r="G463" s="12"/>
      <c r="H463" s="12"/>
      <c r="I463" s="12"/>
      <c r="J463" s="13"/>
      <c r="K463" s="12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2:26">
      <c r="B464" s="8"/>
      <c r="C464" s="9"/>
      <c r="D464" s="10"/>
      <c r="E464" s="10"/>
      <c r="F464" s="12"/>
      <c r="G464" s="12"/>
      <c r="H464" s="12"/>
      <c r="I464" s="12"/>
      <c r="J464" s="13"/>
      <c r="K464" s="12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2:26">
      <c r="B465" s="8"/>
      <c r="C465" s="9"/>
      <c r="D465" s="10"/>
      <c r="E465" s="10"/>
      <c r="F465" s="12"/>
      <c r="G465" s="12"/>
      <c r="H465" s="12"/>
      <c r="I465" s="12"/>
      <c r="J465" s="13"/>
      <c r="K465" s="12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2:26">
      <c r="B466" s="8"/>
      <c r="C466" s="9"/>
      <c r="D466" s="10"/>
      <c r="E466" s="10"/>
      <c r="F466" s="12"/>
      <c r="G466" s="12"/>
      <c r="H466" s="12"/>
      <c r="I466" s="12"/>
      <c r="J466" s="13"/>
      <c r="K466" s="12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2:26">
      <c r="B467" s="8"/>
      <c r="C467" s="9"/>
      <c r="D467" s="10"/>
      <c r="E467" s="10"/>
      <c r="F467" s="12"/>
      <c r="G467" s="12"/>
      <c r="H467" s="12"/>
      <c r="I467" s="12"/>
      <c r="J467" s="13"/>
      <c r="K467" s="12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2:26">
      <c r="B468" s="8"/>
      <c r="C468" s="9"/>
      <c r="D468" s="10"/>
      <c r="E468" s="10"/>
      <c r="F468" s="12"/>
      <c r="G468" s="12"/>
      <c r="H468" s="12"/>
      <c r="I468" s="12"/>
      <c r="J468" s="13"/>
      <c r="K468" s="12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2:26">
      <c r="B469" s="8"/>
      <c r="C469" s="9"/>
      <c r="D469" s="10"/>
      <c r="E469" s="10"/>
      <c r="F469" s="12"/>
      <c r="G469" s="12"/>
      <c r="H469" s="12"/>
      <c r="I469" s="12"/>
      <c r="J469" s="13"/>
      <c r="K469" s="12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2:26">
      <c r="B470" s="8"/>
      <c r="C470" s="9"/>
      <c r="D470" s="10"/>
      <c r="E470" s="10"/>
      <c r="F470" s="12"/>
      <c r="G470" s="12"/>
      <c r="H470" s="12"/>
      <c r="I470" s="12"/>
      <c r="J470" s="13"/>
      <c r="K470" s="12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2:26">
      <c r="B471" s="8"/>
      <c r="C471" s="9"/>
      <c r="D471" s="10"/>
      <c r="E471" s="10"/>
      <c r="F471" s="12"/>
      <c r="G471" s="12"/>
      <c r="H471" s="12"/>
      <c r="I471" s="12"/>
      <c r="J471" s="13"/>
      <c r="K471" s="12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2:26">
      <c r="B472" s="8"/>
      <c r="C472" s="9"/>
      <c r="D472" s="10"/>
      <c r="E472" s="10"/>
      <c r="F472" s="12"/>
      <c r="G472" s="12"/>
      <c r="H472" s="12"/>
      <c r="I472" s="12"/>
      <c r="J472" s="13"/>
      <c r="K472" s="12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2:26">
      <c r="B473" s="8"/>
      <c r="C473" s="9"/>
      <c r="D473" s="10"/>
      <c r="E473" s="10"/>
      <c r="F473" s="12"/>
      <c r="G473" s="12"/>
      <c r="H473" s="12"/>
      <c r="I473" s="12"/>
      <c r="J473" s="13"/>
      <c r="K473" s="12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2:26">
      <c r="B474" s="8"/>
      <c r="C474" s="9"/>
      <c r="D474" s="10"/>
      <c r="E474" s="10"/>
      <c r="F474" s="12"/>
      <c r="G474" s="12"/>
      <c r="H474" s="12"/>
      <c r="I474" s="12"/>
      <c r="J474" s="13"/>
      <c r="K474" s="12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2:26">
      <c r="B475" s="8"/>
      <c r="C475" s="9"/>
      <c r="D475" s="10"/>
      <c r="E475" s="10"/>
      <c r="F475" s="12"/>
      <c r="G475" s="12"/>
      <c r="H475" s="12"/>
      <c r="I475" s="12"/>
      <c r="J475" s="13"/>
      <c r="K475" s="12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2:26">
      <c r="B476" s="8"/>
      <c r="C476" s="9"/>
      <c r="D476" s="10"/>
      <c r="E476" s="10"/>
      <c r="F476" s="12"/>
      <c r="G476" s="12"/>
      <c r="H476" s="12"/>
      <c r="I476" s="12"/>
      <c r="J476" s="13"/>
      <c r="K476" s="12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2:26">
      <c r="B477" s="8"/>
      <c r="C477" s="9"/>
      <c r="D477" s="10"/>
      <c r="E477" s="10"/>
      <c r="F477" s="12"/>
      <c r="G477" s="12"/>
      <c r="H477" s="12"/>
      <c r="I477" s="12"/>
      <c r="J477" s="13"/>
      <c r="K477" s="12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2:26">
      <c r="B478" s="8"/>
      <c r="C478" s="9"/>
      <c r="D478" s="10"/>
      <c r="E478" s="10"/>
      <c r="F478" s="12"/>
      <c r="G478" s="12"/>
      <c r="H478" s="12"/>
      <c r="I478" s="12"/>
      <c r="J478" s="13"/>
      <c r="K478" s="12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2:26">
      <c r="B479" s="8"/>
      <c r="C479" s="9"/>
      <c r="D479" s="10"/>
      <c r="E479" s="10"/>
      <c r="F479" s="12"/>
      <c r="G479" s="12"/>
      <c r="H479" s="12"/>
      <c r="I479" s="12"/>
      <c r="J479" s="13"/>
      <c r="K479" s="12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2:26">
      <c r="B480" s="8"/>
      <c r="C480" s="9"/>
      <c r="D480" s="10"/>
      <c r="E480" s="10"/>
      <c r="F480" s="12"/>
      <c r="G480" s="12"/>
      <c r="H480" s="12"/>
      <c r="I480" s="12"/>
      <c r="J480" s="13"/>
      <c r="K480" s="12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2:26">
      <c r="B481" s="8"/>
      <c r="C481" s="9"/>
      <c r="D481" s="10"/>
      <c r="E481" s="10"/>
      <c r="F481" s="12"/>
      <c r="G481" s="12"/>
      <c r="H481" s="12"/>
      <c r="I481" s="12"/>
      <c r="J481" s="13"/>
      <c r="K481" s="12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2:26">
      <c r="B482" s="8"/>
      <c r="C482" s="9"/>
      <c r="D482" s="10"/>
      <c r="E482" s="10"/>
      <c r="F482" s="12"/>
      <c r="G482" s="12"/>
      <c r="H482" s="12"/>
      <c r="I482" s="12"/>
      <c r="J482" s="13"/>
      <c r="K482" s="12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2:26">
      <c r="B483" s="8"/>
      <c r="C483" s="9"/>
      <c r="D483" s="10"/>
      <c r="E483" s="10"/>
      <c r="F483" s="12"/>
      <c r="G483" s="12"/>
      <c r="H483" s="12"/>
      <c r="I483" s="12"/>
      <c r="J483" s="13"/>
      <c r="K483" s="12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2:26">
      <c r="B484" s="8"/>
      <c r="C484" s="9"/>
      <c r="D484" s="10"/>
      <c r="E484" s="10"/>
      <c r="F484" s="12"/>
      <c r="G484" s="12"/>
      <c r="H484" s="12"/>
      <c r="I484" s="12"/>
      <c r="J484" s="13"/>
      <c r="K484" s="12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2:26">
      <c r="B485" s="8"/>
      <c r="C485" s="9"/>
      <c r="D485" s="10"/>
      <c r="E485" s="10"/>
      <c r="F485" s="12"/>
      <c r="G485" s="12"/>
      <c r="H485" s="12"/>
      <c r="I485" s="12"/>
      <c r="J485" s="13"/>
      <c r="K485" s="12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2:26">
      <c r="B486" s="8"/>
      <c r="C486" s="9"/>
      <c r="D486" s="10"/>
      <c r="E486" s="10"/>
      <c r="F486" s="12"/>
      <c r="G486" s="12"/>
      <c r="H486" s="12"/>
      <c r="I486" s="12"/>
      <c r="J486" s="13"/>
      <c r="K486" s="12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2:26">
      <c r="B487" s="8"/>
      <c r="C487" s="9"/>
      <c r="D487" s="10"/>
      <c r="E487" s="10"/>
      <c r="F487" s="12"/>
      <c r="G487" s="12"/>
      <c r="H487" s="12"/>
      <c r="I487" s="12"/>
      <c r="J487" s="13"/>
      <c r="K487" s="12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2:26">
      <c r="B488" s="8"/>
      <c r="C488" s="9"/>
      <c r="D488" s="10"/>
      <c r="E488" s="10"/>
      <c r="F488" s="12"/>
      <c r="G488" s="12"/>
      <c r="H488" s="12"/>
      <c r="I488" s="12"/>
      <c r="J488" s="13"/>
      <c r="K488" s="12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2:26">
      <c r="B489" s="8"/>
      <c r="C489" s="9"/>
      <c r="D489" s="10"/>
      <c r="E489" s="10"/>
      <c r="F489" s="12"/>
      <c r="G489" s="12"/>
      <c r="H489" s="12"/>
      <c r="I489" s="12"/>
      <c r="J489" s="13"/>
      <c r="K489" s="12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2:26">
      <c r="B490" s="8"/>
      <c r="C490" s="9"/>
      <c r="D490" s="10"/>
      <c r="E490" s="10"/>
      <c r="F490" s="12"/>
      <c r="G490" s="12"/>
      <c r="H490" s="12"/>
      <c r="I490" s="12"/>
      <c r="J490" s="13"/>
      <c r="K490" s="12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2:26">
      <c r="B491" s="8"/>
      <c r="C491" s="9"/>
      <c r="D491" s="10"/>
      <c r="E491" s="10"/>
      <c r="F491" s="12"/>
      <c r="G491" s="12"/>
      <c r="H491" s="12"/>
      <c r="I491" s="12"/>
      <c r="J491" s="13"/>
      <c r="K491" s="12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2:26">
      <c r="B492" s="8"/>
      <c r="C492" s="9"/>
      <c r="D492" s="10"/>
      <c r="E492" s="10"/>
      <c r="F492" s="12"/>
      <c r="G492" s="12"/>
      <c r="H492" s="12"/>
      <c r="I492" s="12"/>
      <c r="J492" s="13"/>
      <c r="K492" s="12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2:26">
      <c r="B493" s="8"/>
      <c r="C493" s="9"/>
      <c r="D493" s="10"/>
      <c r="E493" s="10"/>
      <c r="F493" s="12"/>
      <c r="G493" s="12"/>
      <c r="H493" s="12"/>
      <c r="I493" s="12"/>
      <c r="J493" s="13"/>
      <c r="K493" s="12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2:26">
      <c r="B494" s="8"/>
      <c r="C494" s="9"/>
      <c r="D494" s="10"/>
      <c r="E494" s="10"/>
      <c r="F494" s="12"/>
      <c r="G494" s="12"/>
      <c r="H494" s="12"/>
      <c r="I494" s="12"/>
      <c r="J494" s="13"/>
      <c r="K494" s="12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2:26">
      <c r="B495" s="8"/>
      <c r="C495" s="9"/>
      <c r="D495" s="10"/>
      <c r="E495" s="10"/>
      <c r="F495" s="12"/>
      <c r="G495" s="12"/>
      <c r="H495" s="12"/>
      <c r="I495" s="12"/>
      <c r="J495" s="13"/>
      <c r="K495" s="12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2:26">
      <c r="B496" s="8"/>
      <c r="C496" s="9"/>
      <c r="D496" s="10"/>
      <c r="E496" s="10"/>
      <c r="F496" s="12"/>
      <c r="G496" s="12"/>
      <c r="H496" s="12"/>
      <c r="I496" s="12"/>
      <c r="J496" s="13"/>
      <c r="K496" s="12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2:26">
      <c r="B497" s="8"/>
      <c r="C497" s="9"/>
      <c r="D497" s="10"/>
      <c r="E497" s="10"/>
      <c r="F497" s="12"/>
      <c r="G497" s="12"/>
      <c r="H497" s="12"/>
      <c r="I497" s="12"/>
      <c r="J497" s="13"/>
      <c r="K497" s="12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2:26">
      <c r="B498" s="8"/>
      <c r="C498" s="9"/>
      <c r="D498" s="10"/>
      <c r="E498" s="10"/>
      <c r="F498" s="12"/>
      <c r="G498" s="12"/>
      <c r="H498" s="12"/>
      <c r="I498" s="12"/>
      <c r="J498" s="13"/>
      <c r="K498" s="12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2:26">
      <c r="B499" s="8"/>
      <c r="C499" s="9"/>
      <c r="D499" s="10"/>
      <c r="E499" s="10"/>
      <c r="F499" s="12"/>
      <c r="G499" s="12"/>
      <c r="H499" s="12"/>
      <c r="I499" s="12"/>
      <c r="J499" s="13"/>
      <c r="K499" s="12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2:26">
      <c r="B500" s="8"/>
      <c r="C500" s="9"/>
      <c r="D500" s="10"/>
      <c r="E500" s="10"/>
      <c r="F500" s="12"/>
      <c r="G500" s="12"/>
      <c r="H500" s="12"/>
      <c r="I500" s="12"/>
      <c r="J500" s="13"/>
      <c r="K500" s="12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2:26">
      <c r="B501" s="8"/>
      <c r="C501" s="9"/>
      <c r="D501" s="10"/>
      <c r="E501" s="10"/>
      <c r="F501" s="12"/>
      <c r="G501" s="12"/>
      <c r="H501" s="12"/>
      <c r="I501" s="12"/>
      <c r="J501" s="13"/>
      <c r="K501" s="12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2:26">
      <c r="B502" s="8"/>
      <c r="C502" s="9"/>
      <c r="D502" s="10"/>
      <c r="E502" s="10"/>
      <c r="F502" s="12"/>
      <c r="G502" s="12"/>
      <c r="H502" s="12"/>
      <c r="I502" s="12"/>
      <c r="J502" s="13"/>
      <c r="K502" s="12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2:26">
      <c r="B503" s="8"/>
      <c r="C503" s="9"/>
      <c r="D503" s="10"/>
      <c r="E503" s="10"/>
      <c r="F503" s="12"/>
      <c r="G503" s="12"/>
      <c r="H503" s="12"/>
      <c r="I503" s="12"/>
      <c r="J503" s="13"/>
      <c r="K503" s="12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2:26">
      <c r="B504" s="8"/>
      <c r="C504" s="9"/>
      <c r="D504" s="10"/>
      <c r="E504" s="10"/>
      <c r="F504" s="12"/>
      <c r="G504" s="12"/>
      <c r="H504" s="12"/>
      <c r="I504" s="12"/>
      <c r="J504" s="13"/>
      <c r="K504" s="12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2:26">
      <c r="B505" s="8"/>
      <c r="C505" s="9"/>
      <c r="D505" s="10"/>
      <c r="E505" s="10"/>
      <c r="F505" s="12"/>
      <c r="G505" s="12"/>
      <c r="H505" s="12"/>
      <c r="I505" s="12"/>
      <c r="J505" s="13"/>
      <c r="K505" s="12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2:26">
      <c r="B506" s="8"/>
      <c r="C506" s="9"/>
      <c r="D506" s="10"/>
      <c r="E506" s="10"/>
      <c r="F506" s="12"/>
      <c r="G506" s="12"/>
      <c r="H506" s="12"/>
      <c r="I506" s="12"/>
      <c r="J506" s="13"/>
      <c r="K506" s="12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2:26">
      <c r="B507" s="8"/>
      <c r="C507" s="9"/>
      <c r="D507" s="10"/>
      <c r="E507" s="10"/>
      <c r="F507" s="12"/>
      <c r="G507" s="12"/>
      <c r="H507" s="12"/>
      <c r="I507" s="12"/>
      <c r="J507" s="13"/>
      <c r="K507" s="12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2:26">
      <c r="B508" s="8"/>
      <c r="C508" s="9"/>
      <c r="D508" s="10"/>
      <c r="E508" s="10"/>
      <c r="F508" s="12"/>
      <c r="G508" s="12"/>
      <c r="H508" s="12"/>
      <c r="I508" s="12"/>
      <c r="J508" s="13"/>
      <c r="K508" s="12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2:26">
      <c r="B509" s="8"/>
      <c r="C509" s="9"/>
      <c r="D509" s="10"/>
      <c r="E509" s="10"/>
      <c r="F509" s="12"/>
      <c r="G509" s="12"/>
      <c r="H509" s="12"/>
      <c r="I509" s="12"/>
      <c r="J509" s="13"/>
      <c r="K509" s="12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2:26">
      <c r="B510" s="8"/>
      <c r="C510" s="9"/>
      <c r="D510" s="10"/>
      <c r="E510" s="10"/>
      <c r="F510" s="12"/>
      <c r="G510" s="12"/>
      <c r="H510" s="12"/>
      <c r="I510" s="12"/>
      <c r="J510" s="13"/>
      <c r="K510" s="12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2:26">
      <c r="B511" s="8"/>
      <c r="C511" s="9"/>
      <c r="D511" s="10"/>
      <c r="E511" s="10"/>
      <c r="F511" s="12"/>
      <c r="G511" s="12"/>
      <c r="H511" s="12"/>
      <c r="I511" s="12"/>
      <c r="J511" s="13"/>
      <c r="K511" s="12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2:26">
      <c r="B512" s="8"/>
      <c r="C512" s="9"/>
      <c r="D512" s="10"/>
      <c r="E512" s="10"/>
      <c r="F512" s="12"/>
      <c r="G512" s="12"/>
      <c r="H512" s="12"/>
      <c r="I512" s="12"/>
      <c r="J512" s="13"/>
      <c r="K512" s="12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2:26">
      <c r="B513" s="8"/>
      <c r="C513" s="9"/>
      <c r="D513" s="10"/>
      <c r="E513" s="10"/>
      <c r="F513" s="12"/>
      <c r="G513" s="12"/>
      <c r="H513" s="12"/>
      <c r="I513" s="12"/>
      <c r="J513" s="13"/>
      <c r="K513" s="12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2:26">
      <c r="B514" s="8"/>
      <c r="C514" s="9"/>
      <c r="D514" s="10"/>
      <c r="E514" s="10"/>
      <c r="F514" s="12"/>
      <c r="G514" s="12"/>
      <c r="H514" s="12"/>
      <c r="I514" s="12"/>
      <c r="J514" s="13"/>
      <c r="K514" s="12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2:26">
      <c r="B515" s="8"/>
      <c r="C515" s="9"/>
      <c r="D515" s="10"/>
      <c r="E515" s="10"/>
      <c r="F515" s="12"/>
      <c r="G515" s="12"/>
      <c r="H515" s="12"/>
      <c r="I515" s="12"/>
      <c r="J515" s="13"/>
      <c r="K515" s="12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2:26">
      <c r="B516" s="8"/>
      <c r="C516" s="9"/>
      <c r="D516" s="10"/>
      <c r="E516" s="10"/>
      <c r="F516" s="12"/>
      <c r="G516" s="12"/>
      <c r="H516" s="12"/>
      <c r="I516" s="12"/>
      <c r="J516" s="13"/>
      <c r="K516" s="12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2:26">
      <c r="B517" s="8"/>
      <c r="C517" s="9"/>
      <c r="D517" s="10"/>
      <c r="E517" s="10"/>
      <c r="F517" s="12"/>
      <c r="G517" s="12"/>
      <c r="H517" s="12"/>
      <c r="I517" s="12"/>
      <c r="J517" s="13"/>
      <c r="K517" s="12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2:26">
      <c r="B518" s="8"/>
      <c r="C518" s="9"/>
      <c r="D518" s="10"/>
      <c r="E518" s="10"/>
      <c r="F518" s="12"/>
      <c r="G518" s="12"/>
      <c r="H518" s="12"/>
      <c r="I518" s="12"/>
      <c r="J518" s="13"/>
      <c r="K518" s="12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2:26">
      <c r="B519" s="8"/>
      <c r="C519" s="9"/>
      <c r="D519" s="10"/>
      <c r="E519" s="10"/>
      <c r="F519" s="12"/>
      <c r="G519" s="12"/>
      <c r="H519" s="12"/>
      <c r="I519" s="12"/>
      <c r="J519" s="13"/>
      <c r="K519" s="12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2:26">
      <c r="B520" s="8"/>
      <c r="C520" s="9"/>
      <c r="D520" s="10"/>
      <c r="E520" s="10"/>
      <c r="F520" s="12"/>
      <c r="G520" s="12"/>
      <c r="H520" s="12"/>
      <c r="I520" s="12"/>
      <c r="J520" s="13"/>
      <c r="K520" s="12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2:26">
      <c r="B521" s="8"/>
      <c r="C521" s="9"/>
      <c r="D521" s="10"/>
      <c r="E521" s="10"/>
      <c r="F521" s="12"/>
      <c r="G521" s="12"/>
      <c r="H521" s="12"/>
      <c r="I521" s="12"/>
      <c r="J521" s="13"/>
      <c r="K521" s="12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2:26">
      <c r="B522" s="8"/>
      <c r="C522" s="9"/>
      <c r="D522" s="10"/>
      <c r="E522" s="10"/>
      <c r="F522" s="12"/>
      <c r="G522" s="12"/>
      <c r="H522" s="12"/>
      <c r="I522" s="12"/>
      <c r="J522" s="13"/>
      <c r="K522" s="12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2:26">
      <c r="B523" s="8"/>
      <c r="C523" s="9"/>
      <c r="D523" s="10"/>
      <c r="E523" s="10"/>
      <c r="F523" s="12"/>
      <c r="G523" s="12"/>
      <c r="H523" s="12"/>
      <c r="I523" s="12"/>
      <c r="J523" s="13"/>
      <c r="K523" s="12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2:26">
      <c r="B524" s="8"/>
      <c r="C524" s="9"/>
      <c r="D524" s="10"/>
      <c r="E524" s="10"/>
      <c r="F524" s="12"/>
      <c r="G524" s="12"/>
      <c r="H524" s="12"/>
      <c r="I524" s="12"/>
      <c r="J524" s="13"/>
      <c r="K524" s="12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2:26">
      <c r="B525" s="8"/>
      <c r="C525" s="9"/>
      <c r="D525" s="10"/>
      <c r="E525" s="10"/>
      <c r="F525" s="12"/>
      <c r="G525" s="12"/>
      <c r="H525" s="12"/>
      <c r="I525" s="12"/>
      <c r="J525" s="13"/>
      <c r="K525" s="12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2:26">
      <c r="B526" s="8"/>
      <c r="C526" s="9"/>
      <c r="D526" s="10"/>
      <c r="E526" s="10"/>
      <c r="F526" s="12"/>
      <c r="G526" s="12"/>
      <c r="H526" s="12"/>
      <c r="I526" s="12"/>
      <c r="J526" s="13"/>
      <c r="K526" s="12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2:26">
      <c r="B527" s="8"/>
      <c r="C527" s="9"/>
      <c r="D527" s="10"/>
      <c r="E527" s="10"/>
      <c r="F527" s="12"/>
      <c r="G527" s="12"/>
      <c r="H527" s="12"/>
      <c r="I527" s="12"/>
      <c r="J527" s="13"/>
      <c r="K527" s="12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2:26">
      <c r="B528" s="8"/>
      <c r="C528" s="9"/>
      <c r="D528" s="10"/>
      <c r="E528" s="10"/>
      <c r="F528" s="12"/>
      <c r="G528" s="12"/>
      <c r="H528" s="12"/>
      <c r="I528" s="12"/>
      <c r="J528" s="13"/>
      <c r="K528" s="12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2:26">
      <c r="B529" s="8"/>
      <c r="C529" s="9"/>
      <c r="D529" s="10"/>
      <c r="E529" s="10"/>
      <c r="F529" s="12"/>
      <c r="G529" s="12"/>
      <c r="H529" s="12"/>
      <c r="I529" s="12"/>
      <c r="J529" s="13"/>
      <c r="K529" s="12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2:26">
      <c r="B530" s="8"/>
      <c r="C530" s="9"/>
      <c r="D530" s="10"/>
      <c r="E530" s="10"/>
      <c r="F530" s="12"/>
      <c r="G530" s="12"/>
      <c r="H530" s="12"/>
      <c r="I530" s="12"/>
      <c r="J530" s="13"/>
      <c r="K530" s="12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2:26">
      <c r="B531" s="8"/>
      <c r="C531" s="9"/>
      <c r="D531" s="10"/>
      <c r="E531" s="10"/>
      <c r="F531" s="12"/>
      <c r="G531" s="12"/>
      <c r="H531" s="12"/>
      <c r="I531" s="12"/>
      <c r="J531" s="13"/>
      <c r="K531" s="12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2:26">
      <c r="B532" s="8"/>
      <c r="C532" s="9"/>
      <c r="D532" s="10"/>
      <c r="E532" s="10"/>
      <c r="F532" s="12"/>
      <c r="G532" s="12"/>
      <c r="H532" s="12"/>
      <c r="I532" s="12"/>
      <c r="J532" s="13"/>
      <c r="K532" s="12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2:26">
      <c r="B533" s="8"/>
      <c r="C533" s="9"/>
      <c r="D533" s="10"/>
      <c r="E533" s="10"/>
      <c r="F533" s="12"/>
      <c r="G533" s="12"/>
      <c r="H533" s="12"/>
      <c r="I533" s="12"/>
      <c r="J533" s="13"/>
      <c r="K533" s="12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2:26">
      <c r="B534" s="8"/>
      <c r="C534" s="9"/>
      <c r="D534" s="10"/>
      <c r="E534" s="10"/>
      <c r="F534" s="12"/>
      <c r="G534" s="12"/>
      <c r="H534" s="12"/>
      <c r="I534" s="12"/>
      <c r="J534" s="13"/>
      <c r="K534" s="12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2:26">
      <c r="B535" s="8"/>
      <c r="C535" s="9"/>
      <c r="D535" s="10"/>
      <c r="E535" s="10"/>
      <c r="F535" s="12"/>
      <c r="G535" s="12"/>
      <c r="H535" s="12"/>
      <c r="I535" s="12"/>
      <c r="J535" s="13"/>
      <c r="K535" s="12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2:26">
      <c r="B536" s="8"/>
      <c r="C536" s="9"/>
      <c r="D536" s="10"/>
      <c r="E536" s="10"/>
      <c r="F536" s="12"/>
      <c r="G536" s="12"/>
      <c r="H536" s="12"/>
      <c r="I536" s="12"/>
      <c r="J536" s="13"/>
      <c r="K536" s="12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2:26">
      <c r="B537" s="8"/>
      <c r="C537" s="9"/>
      <c r="D537" s="10"/>
      <c r="E537" s="10"/>
      <c r="F537" s="12"/>
      <c r="G537" s="12"/>
      <c r="H537" s="12"/>
      <c r="I537" s="12"/>
      <c r="J537" s="13"/>
      <c r="K537" s="12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2:26">
      <c r="B538" s="8"/>
      <c r="C538" s="9"/>
      <c r="D538" s="10"/>
      <c r="E538" s="10"/>
      <c r="F538" s="12"/>
      <c r="G538" s="12"/>
      <c r="H538" s="12"/>
      <c r="I538" s="12"/>
      <c r="J538" s="13"/>
      <c r="K538" s="12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2:26">
      <c r="B539" s="8"/>
      <c r="C539" s="9"/>
      <c r="D539" s="10"/>
      <c r="E539" s="10"/>
      <c r="F539" s="12"/>
      <c r="G539" s="12"/>
      <c r="H539" s="12"/>
      <c r="I539" s="12"/>
      <c r="J539" s="13"/>
      <c r="K539" s="12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2:26">
      <c r="B540" s="8"/>
      <c r="C540" s="9"/>
      <c r="D540" s="10"/>
      <c r="E540" s="10"/>
      <c r="F540" s="12"/>
      <c r="G540" s="12"/>
      <c r="H540" s="12"/>
      <c r="I540" s="12"/>
      <c r="J540" s="13"/>
      <c r="K540" s="12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2:26">
      <c r="B541" s="8"/>
      <c r="C541" s="9"/>
      <c r="D541" s="10"/>
      <c r="E541" s="10"/>
      <c r="F541" s="12"/>
      <c r="G541" s="12"/>
      <c r="H541" s="12"/>
      <c r="I541" s="12"/>
      <c r="J541" s="13"/>
      <c r="K541" s="12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2:26">
      <c r="B542" s="8"/>
      <c r="C542" s="9"/>
      <c r="D542" s="10"/>
      <c r="E542" s="10"/>
      <c r="F542" s="12"/>
      <c r="G542" s="12"/>
      <c r="H542" s="12"/>
      <c r="I542" s="12"/>
      <c r="J542" s="13"/>
      <c r="K542" s="12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2:26">
      <c r="B543" s="8"/>
      <c r="C543" s="9"/>
      <c r="D543" s="10"/>
      <c r="E543" s="10"/>
      <c r="F543" s="12"/>
      <c r="G543" s="12"/>
      <c r="H543" s="12"/>
      <c r="I543" s="12"/>
      <c r="J543" s="13"/>
      <c r="K543" s="12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2:26">
      <c r="B544" s="8"/>
      <c r="C544" s="9"/>
      <c r="D544" s="10"/>
      <c r="E544" s="10"/>
      <c r="F544" s="12"/>
      <c r="G544" s="12"/>
      <c r="H544" s="12"/>
      <c r="I544" s="12"/>
      <c r="J544" s="13"/>
      <c r="K544" s="12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2:26">
      <c r="B545" s="8"/>
      <c r="C545" s="9"/>
      <c r="D545" s="10"/>
      <c r="E545" s="10"/>
      <c r="F545" s="12"/>
      <c r="G545" s="12"/>
      <c r="H545" s="12"/>
      <c r="I545" s="12"/>
      <c r="J545" s="13"/>
      <c r="K545" s="12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2:26">
      <c r="B546" s="8"/>
      <c r="C546" s="9"/>
      <c r="D546" s="10"/>
      <c r="E546" s="10"/>
      <c r="F546" s="12"/>
      <c r="G546" s="12"/>
      <c r="H546" s="12"/>
      <c r="I546" s="12"/>
      <c r="J546" s="13"/>
      <c r="K546" s="12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2:26">
      <c r="B547" s="8"/>
      <c r="C547" s="9"/>
      <c r="D547" s="10"/>
      <c r="E547" s="10"/>
      <c r="F547" s="12"/>
      <c r="G547" s="12"/>
      <c r="H547" s="12"/>
      <c r="I547" s="12"/>
      <c r="J547" s="13"/>
      <c r="K547" s="12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2:26">
      <c r="B548" s="8"/>
      <c r="C548" s="9"/>
      <c r="D548" s="10"/>
      <c r="E548" s="10"/>
      <c r="F548" s="12"/>
      <c r="G548" s="12"/>
      <c r="H548" s="12"/>
      <c r="I548" s="12"/>
      <c r="J548" s="13"/>
      <c r="K548" s="12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2:26">
      <c r="B549" s="8"/>
      <c r="C549" s="9"/>
      <c r="D549" s="10"/>
      <c r="E549" s="10"/>
      <c r="F549" s="12"/>
      <c r="G549" s="12"/>
      <c r="H549" s="12"/>
      <c r="I549" s="12"/>
      <c r="J549" s="13"/>
      <c r="K549" s="12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2:26">
      <c r="B550" s="8"/>
      <c r="C550" s="9"/>
      <c r="D550" s="10"/>
      <c r="E550" s="10"/>
      <c r="F550" s="12"/>
      <c r="G550" s="12"/>
      <c r="H550" s="12"/>
      <c r="I550" s="12"/>
      <c r="J550" s="13"/>
      <c r="K550" s="12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2:26">
      <c r="B551" s="8"/>
      <c r="C551" s="9"/>
      <c r="D551" s="10"/>
      <c r="E551" s="10"/>
      <c r="F551" s="12"/>
      <c r="G551" s="12"/>
      <c r="H551" s="12"/>
      <c r="I551" s="12"/>
      <c r="J551" s="13"/>
      <c r="K551" s="12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2:26">
      <c r="B552" s="8"/>
      <c r="C552" s="9"/>
      <c r="D552" s="10"/>
      <c r="E552" s="10"/>
      <c r="F552" s="12"/>
      <c r="G552" s="12"/>
      <c r="H552" s="12"/>
      <c r="I552" s="12"/>
      <c r="J552" s="13"/>
      <c r="K552" s="12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2:26">
      <c r="B553" s="8"/>
      <c r="C553" s="9"/>
      <c r="D553" s="10"/>
      <c r="E553" s="10"/>
      <c r="F553" s="12"/>
      <c r="G553" s="12"/>
      <c r="H553" s="12"/>
      <c r="I553" s="12"/>
      <c r="J553" s="13"/>
      <c r="K553" s="12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2:26">
      <c r="B554" s="8"/>
      <c r="C554" s="9"/>
      <c r="D554" s="10"/>
      <c r="E554" s="10"/>
      <c r="F554" s="12"/>
      <c r="G554" s="12"/>
      <c r="H554" s="12"/>
      <c r="I554" s="12"/>
      <c r="J554" s="13"/>
      <c r="K554" s="12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2:26">
      <c r="B555" s="8"/>
      <c r="C555" s="9"/>
      <c r="D555" s="10"/>
      <c r="E555" s="10"/>
      <c r="F555" s="12"/>
      <c r="G555" s="12"/>
      <c r="H555" s="12"/>
      <c r="I555" s="12"/>
      <c r="J555" s="13"/>
      <c r="K555" s="12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2:26">
      <c r="B556" s="8"/>
      <c r="C556" s="9"/>
      <c r="D556" s="10"/>
      <c r="E556" s="10"/>
      <c r="F556" s="12"/>
      <c r="G556" s="12"/>
      <c r="H556" s="12"/>
      <c r="I556" s="12"/>
      <c r="J556" s="13"/>
      <c r="K556" s="12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2:26">
      <c r="B557" s="8"/>
      <c r="C557" s="9"/>
      <c r="D557" s="10"/>
      <c r="E557" s="10"/>
      <c r="F557" s="12"/>
      <c r="G557" s="12"/>
      <c r="H557" s="12"/>
      <c r="I557" s="12"/>
      <c r="J557" s="13"/>
      <c r="K557" s="12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2:26">
      <c r="B558" s="8"/>
      <c r="C558" s="9"/>
      <c r="D558" s="10"/>
      <c r="E558" s="10"/>
      <c r="F558" s="12"/>
      <c r="G558" s="12"/>
      <c r="H558" s="12"/>
      <c r="I558" s="12"/>
      <c r="J558" s="13"/>
      <c r="K558" s="12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2:26">
      <c r="B559" s="8"/>
      <c r="C559" s="9"/>
      <c r="D559" s="10"/>
      <c r="E559" s="10"/>
      <c r="F559" s="12"/>
      <c r="G559" s="12"/>
      <c r="H559" s="12"/>
      <c r="I559" s="12"/>
      <c r="J559" s="13"/>
      <c r="K559" s="12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2:26">
      <c r="B560" s="8"/>
      <c r="C560" s="9"/>
      <c r="D560" s="10"/>
      <c r="E560" s="10"/>
      <c r="F560" s="12"/>
      <c r="G560" s="12"/>
      <c r="H560" s="12"/>
      <c r="I560" s="12"/>
      <c r="J560" s="13"/>
      <c r="K560" s="12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2:26">
      <c r="B561" s="8"/>
      <c r="C561" s="9"/>
      <c r="D561" s="10"/>
      <c r="E561" s="10"/>
      <c r="F561" s="12"/>
      <c r="G561" s="12"/>
      <c r="H561" s="12"/>
      <c r="I561" s="12"/>
      <c r="J561" s="13"/>
      <c r="K561" s="12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2:26">
      <c r="B562" s="8"/>
      <c r="C562" s="9"/>
      <c r="D562" s="10"/>
      <c r="E562" s="10"/>
      <c r="F562" s="12"/>
      <c r="G562" s="12"/>
      <c r="H562" s="12"/>
      <c r="I562" s="12"/>
      <c r="J562" s="13"/>
      <c r="K562" s="12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2:26">
      <c r="B563" s="8"/>
      <c r="C563" s="9"/>
      <c r="D563" s="10"/>
      <c r="E563" s="10"/>
      <c r="F563" s="12"/>
      <c r="G563" s="12"/>
      <c r="H563" s="12"/>
      <c r="I563" s="12"/>
      <c r="J563" s="13"/>
      <c r="K563" s="12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2:26">
      <c r="B564" s="8"/>
      <c r="C564" s="9"/>
      <c r="D564" s="10"/>
      <c r="E564" s="10"/>
      <c r="F564" s="12"/>
      <c r="G564" s="12"/>
      <c r="H564" s="12"/>
      <c r="I564" s="12"/>
      <c r="J564" s="13"/>
      <c r="K564" s="12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2:26">
      <c r="B565" s="8"/>
      <c r="C565" s="9"/>
      <c r="D565" s="10"/>
      <c r="E565" s="10"/>
      <c r="F565" s="12"/>
      <c r="G565" s="12"/>
      <c r="H565" s="12"/>
      <c r="I565" s="12"/>
      <c r="J565" s="13"/>
      <c r="K565" s="12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2:26">
      <c r="B566" s="8"/>
      <c r="C566" s="9"/>
      <c r="D566" s="10"/>
      <c r="E566" s="10"/>
      <c r="F566" s="12"/>
      <c r="G566" s="12"/>
      <c r="H566" s="12"/>
      <c r="I566" s="12"/>
      <c r="J566" s="13"/>
      <c r="K566" s="12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2:26">
      <c r="B567" s="8"/>
      <c r="C567" s="9"/>
      <c r="D567" s="10"/>
      <c r="E567" s="10"/>
      <c r="F567" s="12"/>
      <c r="G567" s="12"/>
      <c r="H567" s="12"/>
      <c r="I567" s="12"/>
      <c r="J567" s="13"/>
      <c r="K567" s="12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2:26">
      <c r="B568" s="8"/>
      <c r="C568" s="9"/>
      <c r="D568" s="10"/>
      <c r="E568" s="10"/>
      <c r="F568" s="12"/>
      <c r="G568" s="12"/>
      <c r="H568" s="12"/>
      <c r="I568" s="12"/>
      <c r="J568" s="13"/>
      <c r="K568" s="12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2:26">
      <c r="B569" s="8"/>
      <c r="C569" s="9"/>
      <c r="D569" s="10"/>
      <c r="E569" s="10"/>
      <c r="F569" s="12"/>
      <c r="G569" s="12"/>
      <c r="H569" s="12"/>
      <c r="I569" s="12"/>
      <c r="J569" s="13"/>
      <c r="K569" s="12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2:26">
      <c r="B570" s="8"/>
      <c r="C570" s="9"/>
      <c r="D570" s="10"/>
      <c r="E570" s="10"/>
      <c r="F570" s="12"/>
      <c r="G570" s="12"/>
      <c r="H570" s="12"/>
      <c r="I570" s="12"/>
      <c r="J570" s="13"/>
      <c r="K570" s="12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2:26">
      <c r="B571" s="8"/>
      <c r="C571" s="9"/>
      <c r="D571" s="10"/>
      <c r="E571" s="10"/>
      <c r="F571" s="12"/>
      <c r="G571" s="12"/>
      <c r="H571" s="12"/>
      <c r="I571" s="12"/>
      <c r="J571" s="13"/>
      <c r="K571" s="12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2:26">
      <c r="B572" s="8"/>
      <c r="C572" s="9"/>
      <c r="D572" s="10"/>
      <c r="E572" s="10"/>
      <c r="F572" s="12"/>
      <c r="G572" s="12"/>
      <c r="H572" s="12"/>
      <c r="I572" s="12"/>
      <c r="J572" s="13"/>
      <c r="K572" s="12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2:26">
      <c r="B573" s="8"/>
      <c r="C573" s="9"/>
      <c r="D573" s="10"/>
      <c r="E573" s="10"/>
      <c r="F573" s="12"/>
      <c r="G573" s="12"/>
      <c r="H573" s="12"/>
      <c r="I573" s="12"/>
      <c r="J573" s="13"/>
      <c r="K573" s="12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2:26">
      <c r="B574" s="8"/>
      <c r="C574" s="9"/>
      <c r="D574" s="10"/>
      <c r="E574" s="10"/>
      <c r="F574" s="12"/>
      <c r="G574" s="12"/>
      <c r="H574" s="12"/>
      <c r="I574" s="12"/>
      <c r="J574" s="13"/>
      <c r="K574" s="12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2:26">
      <c r="B575" s="8"/>
      <c r="C575" s="9"/>
      <c r="D575" s="10"/>
      <c r="E575" s="10"/>
      <c r="F575" s="12"/>
      <c r="G575" s="12"/>
      <c r="H575" s="12"/>
      <c r="I575" s="12"/>
      <c r="J575" s="13"/>
      <c r="K575" s="12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2:26">
      <c r="B576" s="8"/>
      <c r="C576" s="9"/>
      <c r="D576" s="10"/>
      <c r="E576" s="10"/>
      <c r="F576" s="12"/>
      <c r="G576" s="12"/>
      <c r="H576" s="12"/>
      <c r="I576" s="12"/>
      <c r="J576" s="13"/>
      <c r="K576" s="12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2:26">
      <c r="B577" s="8"/>
      <c r="C577" s="9"/>
      <c r="D577" s="10"/>
      <c r="E577" s="10"/>
      <c r="F577" s="12"/>
      <c r="G577" s="12"/>
      <c r="H577" s="12"/>
      <c r="I577" s="12"/>
      <c r="J577" s="13"/>
      <c r="K577" s="12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2:26">
      <c r="B578" s="8"/>
      <c r="C578" s="9"/>
      <c r="D578" s="10"/>
      <c r="E578" s="10"/>
      <c r="F578" s="12"/>
      <c r="G578" s="12"/>
      <c r="H578" s="12"/>
      <c r="I578" s="12"/>
      <c r="J578" s="13"/>
      <c r="K578" s="12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2:26">
      <c r="B579" s="8"/>
      <c r="C579" s="9"/>
      <c r="D579" s="10"/>
      <c r="E579" s="10"/>
      <c r="F579" s="12"/>
      <c r="G579" s="12"/>
      <c r="H579" s="12"/>
      <c r="I579" s="12"/>
      <c r="J579" s="13"/>
      <c r="K579" s="12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2:26">
      <c r="B580" s="8"/>
      <c r="C580" s="9"/>
      <c r="D580" s="10"/>
      <c r="E580" s="10"/>
      <c r="F580" s="12"/>
      <c r="G580" s="12"/>
      <c r="H580" s="12"/>
      <c r="I580" s="12"/>
      <c r="J580" s="13"/>
      <c r="K580" s="12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2:26">
      <c r="B581" s="8"/>
      <c r="C581" s="9"/>
      <c r="D581" s="10"/>
      <c r="E581" s="10"/>
      <c r="F581" s="12"/>
      <c r="G581" s="12"/>
      <c r="H581" s="12"/>
      <c r="I581" s="12"/>
      <c r="J581" s="13"/>
      <c r="K581" s="12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2:26">
      <c r="B582" s="8"/>
      <c r="C582" s="9"/>
      <c r="D582" s="10"/>
      <c r="E582" s="10"/>
      <c r="F582" s="12"/>
      <c r="G582" s="12"/>
      <c r="H582" s="12"/>
      <c r="I582" s="12"/>
      <c r="J582" s="13"/>
      <c r="K582" s="12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2:26">
      <c r="B583" s="8"/>
      <c r="C583" s="9"/>
      <c r="D583" s="10"/>
      <c r="E583" s="10"/>
      <c r="F583" s="12"/>
      <c r="G583" s="12"/>
      <c r="H583" s="12"/>
      <c r="I583" s="12"/>
      <c r="J583" s="13"/>
      <c r="K583" s="12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2:26">
      <c r="B584" s="8"/>
      <c r="C584" s="9"/>
      <c r="D584" s="10"/>
      <c r="E584" s="10"/>
      <c r="F584" s="12"/>
      <c r="G584" s="12"/>
      <c r="H584" s="12"/>
      <c r="I584" s="12"/>
      <c r="J584" s="13"/>
      <c r="K584" s="12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2:26">
      <c r="B585" s="8"/>
      <c r="C585" s="9"/>
      <c r="D585" s="10"/>
      <c r="E585" s="10"/>
      <c r="F585" s="12"/>
      <c r="G585" s="12"/>
      <c r="H585" s="12"/>
      <c r="I585" s="12"/>
      <c r="J585" s="13"/>
      <c r="K585" s="12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2:26">
      <c r="B586" s="8"/>
      <c r="C586" s="9"/>
      <c r="D586" s="10"/>
      <c r="E586" s="10"/>
      <c r="F586" s="12"/>
      <c r="G586" s="12"/>
      <c r="H586" s="12"/>
      <c r="I586" s="12"/>
      <c r="J586" s="13"/>
      <c r="K586" s="12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2:26">
      <c r="B587" s="8"/>
      <c r="C587" s="9"/>
      <c r="D587" s="10"/>
      <c r="E587" s="10"/>
      <c r="F587" s="12"/>
      <c r="G587" s="12"/>
      <c r="H587" s="12"/>
      <c r="I587" s="12"/>
      <c r="J587" s="13"/>
      <c r="K587" s="12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2:26">
      <c r="B588" s="8"/>
      <c r="C588" s="9"/>
      <c r="D588" s="10"/>
      <c r="E588" s="10"/>
      <c r="F588" s="12"/>
      <c r="G588" s="12"/>
      <c r="H588" s="12"/>
      <c r="I588" s="12"/>
      <c r="J588" s="13"/>
      <c r="K588" s="12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2:26">
      <c r="B589" s="8"/>
      <c r="C589" s="9"/>
      <c r="D589" s="10"/>
      <c r="E589" s="10"/>
      <c r="F589" s="12"/>
      <c r="G589" s="12"/>
      <c r="H589" s="12"/>
      <c r="I589" s="12"/>
      <c r="J589" s="13"/>
      <c r="K589" s="12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2:26">
      <c r="B590" s="8"/>
      <c r="C590" s="9"/>
      <c r="D590" s="10"/>
      <c r="E590" s="10"/>
      <c r="F590" s="12"/>
      <c r="G590" s="12"/>
      <c r="H590" s="12"/>
      <c r="I590" s="12"/>
      <c r="J590" s="13"/>
      <c r="K590" s="12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2:26">
      <c r="B591" s="8"/>
      <c r="C591" s="9"/>
      <c r="D591" s="10"/>
      <c r="E591" s="10"/>
      <c r="F591" s="12"/>
      <c r="G591" s="12"/>
      <c r="H591" s="12"/>
      <c r="I591" s="12"/>
      <c r="J591" s="13"/>
      <c r="K591" s="12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2:26">
      <c r="B592" s="8"/>
      <c r="C592" s="9"/>
      <c r="D592" s="10"/>
      <c r="E592" s="10"/>
      <c r="F592" s="12"/>
      <c r="G592" s="12"/>
      <c r="H592" s="12"/>
      <c r="I592" s="12"/>
      <c r="J592" s="13"/>
      <c r="K592" s="12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2:26">
      <c r="B593" s="8"/>
      <c r="C593" s="9"/>
      <c r="D593" s="10"/>
      <c r="E593" s="10"/>
      <c r="F593" s="12"/>
      <c r="G593" s="12"/>
      <c r="H593" s="12"/>
      <c r="I593" s="12"/>
      <c r="J593" s="13"/>
      <c r="K593" s="12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2:26">
      <c r="B594" s="14"/>
      <c r="C594" s="15"/>
      <c r="D594" s="16"/>
      <c r="E594" s="16"/>
      <c r="F594" s="18"/>
      <c r="G594" s="18"/>
      <c r="H594" s="18"/>
      <c r="I594" s="18"/>
      <c r="J594" s="19"/>
      <c r="K594" s="18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2:26">
      <c r="B595" s="14"/>
      <c r="C595" s="15"/>
      <c r="D595" s="16"/>
      <c r="E595" s="16"/>
      <c r="F595" s="18"/>
      <c r="G595" s="18"/>
      <c r="H595" s="18"/>
      <c r="I595" s="18"/>
      <c r="J595" s="19"/>
      <c r="K595" s="18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2:26">
      <c r="B596" s="14"/>
      <c r="C596" s="15"/>
      <c r="D596" s="16"/>
      <c r="E596" s="16"/>
      <c r="F596" s="18"/>
      <c r="G596" s="18"/>
      <c r="H596" s="18"/>
      <c r="I596" s="18"/>
      <c r="J596" s="19"/>
      <c r="K596" s="18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2:26">
      <c r="B597" s="14"/>
      <c r="C597" s="15"/>
      <c r="D597" s="16"/>
      <c r="E597" s="16"/>
      <c r="F597" s="18"/>
      <c r="G597" s="18"/>
      <c r="H597" s="18"/>
      <c r="I597" s="18"/>
      <c r="J597" s="19"/>
      <c r="K597" s="18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2:26">
      <c r="B598" s="14"/>
      <c r="C598" s="15"/>
      <c r="D598" s="16"/>
      <c r="E598" s="16"/>
      <c r="F598" s="18"/>
      <c r="G598" s="18"/>
      <c r="H598" s="18"/>
      <c r="I598" s="18"/>
      <c r="J598" s="19"/>
      <c r="K598" s="18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2:26">
      <c r="B599" s="14"/>
      <c r="C599" s="15"/>
      <c r="D599" s="16"/>
      <c r="E599" s="16"/>
      <c r="F599" s="18"/>
      <c r="G599" s="18"/>
      <c r="H599" s="18"/>
      <c r="I599" s="18"/>
      <c r="J599" s="19"/>
      <c r="K599" s="18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2:26">
      <c r="B600" s="14"/>
      <c r="C600" s="15"/>
      <c r="D600" s="16"/>
      <c r="E600" s="16"/>
      <c r="F600" s="18"/>
      <c r="G600" s="18"/>
      <c r="H600" s="18"/>
      <c r="I600" s="18"/>
      <c r="J600" s="19"/>
      <c r="K600" s="18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2:26">
      <c r="B601" s="14"/>
      <c r="C601" s="15"/>
      <c r="D601" s="16"/>
      <c r="E601" s="16"/>
      <c r="F601" s="18"/>
      <c r="G601" s="18"/>
      <c r="H601" s="18"/>
      <c r="I601" s="18"/>
      <c r="J601" s="19"/>
      <c r="K601" s="18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2:26">
      <c r="B602" s="14"/>
      <c r="C602" s="15"/>
      <c r="D602" s="16"/>
      <c r="E602" s="16"/>
      <c r="F602" s="18"/>
      <c r="G602" s="18"/>
      <c r="H602" s="18"/>
      <c r="I602" s="18"/>
      <c r="J602" s="19"/>
      <c r="K602" s="18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2:26">
      <c r="B603" s="14"/>
      <c r="C603" s="15"/>
      <c r="D603" s="16"/>
      <c r="E603" s="16"/>
      <c r="F603" s="18"/>
      <c r="G603" s="18"/>
      <c r="H603" s="18"/>
      <c r="I603" s="18"/>
      <c r="J603" s="19"/>
      <c r="K603" s="18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2:26">
      <c r="B604" s="14"/>
      <c r="C604" s="15"/>
      <c r="D604" s="16"/>
      <c r="E604" s="16"/>
      <c r="F604" s="18"/>
      <c r="G604" s="18"/>
      <c r="H604" s="18"/>
      <c r="I604" s="18"/>
      <c r="J604" s="19"/>
      <c r="K604" s="18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2:26">
      <c r="B605" s="14"/>
      <c r="C605" s="15"/>
      <c r="D605" s="16"/>
      <c r="E605" s="16"/>
      <c r="F605" s="18"/>
      <c r="G605" s="18"/>
      <c r="H605" s="18"/>
      <c r="I605" s="18"/>
      <c r="J605" s="19"/>
      <c r="K605" s="18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2:26">
      <c r="B606" s="14"/>
      <c r="C606" s="15"/>
      <c r="D606" s="16"/>
      <c r="E606" s="16"/>
      <c r="F606" s="18"/>
      <c r="G606" s="18"/>
      <c r="H606" s="18"/>
      <c r="I606" s="18"/>
      <c r="J606" s="19"/>
      <c r="K606" s="18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2:26">
      <c r="B607" s="14"/>
      <c r="C607" s="15"/>
      <c r="D607" s="16"/>
      <c r="E607" s="16"/>
      <c r="F607" s="18"/>
      <c r="G607" s="18"/>
      <c r="H607" s="18"/>
      <c r="I607" s="18"/>
      <c r="J607" s="19"/>
      <c r="K607" s="18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2:26">
      <c r="B608" s="14"/>
      <c r="C608" s="15"/>
      <c r="D608" s="16"/>
      <c r="E608" s="16"/>
      <c r="F608" s="18"/>
      <c r="G608" s="18"/>
      <c r="H608" s="18"/>
      <c r="I608" s="18"/>
      <c r="J608" s="19"/>
      <c r="K608" s="18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2:26">
      <c r="B609" s="14"/>
      <c r="C609" s="15"/>
      <c r="D609" s="16"/>
      <c r="E609" s="16"/>
      <c r="F609" s="18"/>
      <c r="G609" s="18"/>
      <c r="H609" s="18"/>
      <c r="I609" s="18"/>
      <c r="J609" s="19"/>
      <c r="K609" s="18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2:26">
      <c r="B610" s="14"/>
      <c r="C610" s="15"/>
      <c r="D610" s="16"/>
      <c r="E610" s="16"/>
      <c r="F610" s="18"/>
      <c r="G610" s="18"/>
      <c r="H610" s="18"/>
      <c r="I610" s="18"/>
      <c r="J610" s="19"/>
      <c r="K610" s="18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2:26">
      <c r="B611" s="14"/>
      <c r="C611" s="15"/>
      <c r="D611" s="16"/>
      <c r="E611" s="16"/>
      <c r="F611" s="18"/>
      <c r="G611" s="18"/>
      <c r="H611" s="18"/>
      <c r="I611" s="18"/>
      <c r="J611" s="19"/>
      <c r="K611" s="18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2:26">
      <c r="B612" s="14"/>
      <c r="C612" s="15"/>
      <c r="D612" s="16"/>
      <c r="E612" s="16"/>
      <c r="F612" s="18"/>
      <c r="G612" s="18"/>
      <c r="H612" s="18"/>
      <c r="I612" s="18"/>
      <c r="J612" s="19"/>
      <c r="K612" s="18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2:26">
      <c r="B613" s="14"/>
      <c r="C613" s="15"/>
      <c r="D613" s="16"/>
      <c r="E613" s="16"/>
      <c r="F613" s="18"/>
      <c r="G613" s="18"/>
      <c r="H613" s="18"/>
      <c r="I613" s="18"/>
      <c r="J613" s="19"/>
      <c r="K613" s="18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2:26">
      <c r="B614" s="14"/>
      <c r="C614" s="15"/>
      <c r="D614" s="16"/>
      <c r="E614" s="16"/>
      <c r="F614" s="18"/>
      <c r="G614" s="18"/>
      <c r="H614" s="18"/>
      <c r="I614" s="18"/>
      <c r="J614" s="19"/>
      <c r="K614" s="18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2:26">
      <c r="B615" s="14"/>
      <c r="C615" s="15"/>
      <c r="D615" s="16"/>
      <c r="E615" s="16"/>
      <c r="F615" s="18"/>
      <c r="G615" s="18"/>
      <c r="H615" s="18"/>
      <c r="I615" s="18"/>
      <c r="J615" s="19"/>
      <c r="K615" s="18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2:26">
      <c r="B616" s="14"/>
      <c r="C616" s="15"/>
      <c r="D616" s="16"/>
      <c r="E616" s="16"/>
      <c r="F616" s="18"/>
      <c r="G616" s="18"/>
      <c r="H616" s="18"/>
      <c r="I616" s="18"/>
      <c r="J616" s="19"/>
      <c r="K616" s="18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2:26">
      <c r="B617" s="14"/>
      <c r="C617" s="15"/>
      <c r="D617" s="16"/>
      <c r="E617" s="16"/>
      <c r="F617" s="18"/>
      <c r="G617" s="18"/>
      <c r="H617" s="18"/>
      <c r="I617" s="18"/>
      <c r="J617" s="19"/>
      <c r="K617" s="18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2:26">
      <c r="B618" s="14"/>
      <c r="C618" s="15"/>
      <c r="D618" s="16"/>
      <c r="E618" s="16"/>
      <c r="F618" s="18"/>
      <c r="G618" s="18"/>
      <c r="H618" s="18"/>
      <c r="I618" s="18"/>
      <c r="J618" s="19"/>
      <c r="K618" s="18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2:26">
      <c r="B619" s="14"/>
      <c r="C619" s="15"/>
      <c r="D619" s="16"/>
      <c r="E619" s="16"/>
      <c r="F619" s="18"/>
      <c r="G619" s="18"/>
      <c r="H619" s="18"/>
      <c r="I619" s="18"/>
      <c r="J619" s="19"/>
      <c r="K619" s="18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2:26">
      <c r="B620" s="14"/>
      <c r="C620" s="15"/>
      <c r="D620" s="16"/>
      <c r="E620" s="16"/>
      <c r="F620" s="18"/>
      <c r="G620" s="18"/>
      <c r="H620" s="18"/>
      <c r="I620" s="18"/>
      <c r="J620" s="19"/>
      <c r="K620" s="18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2:26">
      <c r="B621" s="14"/>
      <c r="C621" s="15"/>
      <c r="D621" s="16"/>
      <c r="E621" s="16"/>
      <c r="F621" s="18"/>
      <c r="G621" s="18"/>
      <c r="H621" s="18"/>
      <c r="I621" s="18"/>
      <c r="J621" s="19"/>
      <c r="K621" s="18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2:26">
      <c r="B622" s="14"/>
      <c r="C622" s="15"/>
      <c r="D622" s="16"/>
      <c r="E622" s="16"/>
      <c r="F622" s="18"/>
      <c r="G622" s="18"/>
      <c r="H622" s="18"/>
      <c r="I622" s="18"/>
      <c r="J622" s="19"/>
      <c r="K622" s="18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2:26">
      <c r="B623" s="14"/>
      <c r="C623" s="15"/>
      <c r="D623" s="16"/>
      <c r="E623" s="16"/>
      <c r="F623" s="18"/>
      <c r="G623" s="18"/>
      <c r="H623" s="18"/>
      <c r="I623" s="18"/>
      <c r="J623" s="19"/>
      <c r="K623" s="18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2:26">
      <c r="B624" s="14"/>
      <c r="C624" s="15"/>
      <c r="D624" s="16"/>
      <c r="E624" s="16"/>
      <c r="F624" s="18"/>
      <c r="G624" s="18"/>
      <c r="H624" s="18"/>
      <c r="I624" s="18"/>
      <c r="J624" s="19"/>
      <c r="K624" s="18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2:26">
      <c r="B625" s="14"/>
      <c r="C625" s="15"/>
      <c r="D625" s="16"/>
      <c r="E625" s="16"/>
      <c r="F625" s="18"/>
      <c r="G625" s="18"/>
      <c r="H625" s="18"/>
      <c r="I625" s="18"/>
      <c r="J625" s="19"/>
      <c r="K625" s="18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2:26">
      <c r="B626" s="14"/>
      <c r="C626" s="15"/>
      <c r="D626" s="16"/>
      <c r="E626" s="16"/>
      <c r="F626" s="18"/>
      <c r="G626" s="18"/>
      <c r="H626" s="18"/>
      <c r="I626" s="18"/>
      <c r="J626" s="19"/>
      <c r="K626" s="18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2:26">
      <c r="B627" s="14"/>
      <c r="C627" s="15"/>
      <c r="D627" s="16"/>
      <c r="E627" s="16"/>
      <c r="F627" s="18"/>
      <c r="G627" s="18"/>
      <c r="H627" s="18"/>
      <c r="I627" s="18"/>
      <c r="J627" s="19"/>
      <c r="K627" s="18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2:26">
      <c r="B628" s="14"/>
      <c r="C628" s="15"/>
      <c r="D628" s="16"/>
      <c r="E628" s="16"/>
      <c r="F628" s="18"/>
      <c r="G628" s="18"/>
      <c r="H628" s="18"/>
      <c r="I628" s="18"/>
      <c r="J628" s="19"/>
      <c r="K628" s="18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2:26">
      <c r="B629" s="14"/>
      <c r="C629" s="15"/>
      <c r="D629" s="16"/>
      <c r="E629" s="16"/>
      <c r="F629" s="18"/>
      <c r="G629" s="18"/>
      <c r="H629" s="18"/>
      <c r="I629" s="18"/>
      <c r="J629" s="19"/>
      <c r="K629" s="18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2:26">
      <c r="B630" s="14"/>
      <c r="C630" s="15"/>
      <c r="D630" s="16"/>
      <c r="E630" s="16"/>
      <c r="F630" s="18"/>
      <c r="G630" s="18"/>
      <c r="H630" s="18"/>
      <c r="I630" s="18"/>
      <c r="J630" s="19"/>
      <c r="K630" s="18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2:26">
      <c r="B631" s="14"/>
      <c r="C631" s="15"/>
      <c r="D631" s="16"/>
      <c r="E631" s="16"/>
      <c r="F631" s="18"/>
      <c r="G631" s="18"/>
      <c r="H631" s="18"/>
      <c r="I631" s="18"/>
      <c r="J631" s="19"/>
      <c r="K631" s="18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2:26">
      <c r="B632" s="14"/>
      <c r="C632" s="15"/>
      <c r="D632" s="16"/>
      <c r="E632" s="16"/>
      <c r="F632" s="18"/>
      <c r="G632" s="18"/>
      <c r="H632" s="18"/>
      <c r="I632" s="18"/>
      <c r="J632" s="19"/>
      <c r="K632" s="18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2:26">
      <c r="B633" s="14"/>
      <c r="C633" s="15"/>
      <c r="D633" s="16"/>
      <c r="E633" s="16"/>
      <c r="F633" s="18"/>
      <c r="G633" s="18"/>
      <c r="H633" s="18"/>
      <c r="I633" s="18"/>
      <c r="J633" s="19"/>
      <c r="K633" s="18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2:26">
      <c r="B634" s="14"/>
      <c r="C634" s="15"/>
      <c r="D634" s="16"/>
      <c r="E634" s="16"/>
      <c r="F634" s="18"/>
      <c r="G634" s="18"/>
      <c r="H634" s="18"/>
      <c r="I634" s="18"/>
      <c r="J634" s="19"/>
      <c r="K634" s="18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2:26">
      <c r="B635" s="14"/>
      <c r="C635" s="15"/>
      <c r="D635" s="16"/>
      <c r="E635" s="16"/>
      <c r="F635" s="18"/>
      <c r="G635" s="18"/>
      <c r="H635" s="18"/>
      <c r="I635" s="18"/>
      <c r="J635" s="19"/>
      <c r="K635" s="18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2:26">
      <c r="B636" s="14"/>
      <c r="C636" s="15"/>
      <c r="D636" s="16"/>
      <c r="E636" s="16"/>
      <c r="F636" s="18"/>
      <c r="G636" s="18"/>
      <c r="H636" s="18"/>
      <c r="I636" s="18"/>
      <c r="J636" s="19"/>
      <c r="K636" s="18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2:26">
      <c r="B637" s="14"/>
      <c r="C637" s="15"/>
      <c r="D637" s="16"/>
      <c r="E637" s="16"/>
      <c r="F637" s="18"/>
      <c r="G637" s="18"/>
      <c r="H637" s="18"/>
      <c r="I637" s="18"/>
      <c r="J637" s="19"/>
      <c r="K637" s="18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2:26">
      <c r="B638" s="14"/>
      <c r="C638" s="15"/>
      <c r="D638" s="16"/>
      <c r="E638" s="16"/>
      <c r="F638" s="18"/>
      <c r="G638" s="18"/>
      <c r="H638" s="18"/>
      <c r="I638" s="18"/>
      <c r="J638" s="19"/>
      <c r="K638" s="18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2:26">
      <c r="B639" s="14"/>
      <c r="C639" s="15"/>
      <c r="D639" s="16"/>
      <c r="E639" s="16"/>
      <c r="F639" s="18"/>
      <c r="G639" s="18"/>
      <c r="H639" s="18"/>
      <c r="I639" s="18"/>
      <c r="J639" s="19"/>
      <c r="K639" s="18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2:26">
      <c r="B640" s="14"/>
      <c r="C640" s="15"/>
      <c r="D640" s="16"/>
      <c r="E640" s="16"/>
      <c r="F640" s="18"/>
      <c r="G640" s="18"/>
      <c r="H640" s="18"/>
      <c r="I640" s="18"/>
      <c r="J640" s="19"/>
      <c r="K640" s="18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2:26">
      <c r="B641" s="14"/>
      <c r="C641" s="15"/>
      <c r="D641" s="16"/>
      <c r="E641" s="16"/>
      <c r="F641" s="18"/>
      <c r="G641" s="18"/>
      <c r="H641" s="18"/>
      <c r="I641" s="18"/>
      <c r="J641" s="19"/>
      <c r="K641" s="18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2:26">
      <c r="B642" s="14"/>
      <c r="C642" s="15"/>
      <c r="D642" s="16"/>
      <c r="E642" s="16"/>
      <c r="F642" s="18"/>
      <c r="G642" s="18"/>
      <c r="H642" s="18"/>
      <c r="I642" s="18"/>
      <c r="J642" s="19"/>
      <c r="K642" s="18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2:26">
      <c r="B643" s="14"/>
      <c r="C643" s="15"/>
      <c r="D643" s="16"/>
      <c r="E643" s="16"/>
      <c r="F643" s="18"/>
      <c r="G643" s="18"/>
      <c r="H643" s="18"/>
      <c r="I643" s="18"/>
      <c r="J643" s="19"/>
      <c r="K643" s="18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2:26">
      <c r="B644" s="14"/>
      <c r="C644" s="15"/>
      <c r="D644" s="16"/>
      <c r="E644" s="16"/>
      <c r="F644" s="18"/>
      <c r="G644" s="18"/>
      <c r="H644" s="18"/>
      <c r="I644" s="18"/>
      <c r="J644" s="19"/>
      <c r="K644" s="18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2:26">
      <c r="B645" s="14"/>
      <c r="C645" s="15"/>
      <c r="D645" s="16"/>
      <c r="E645" s="16"/>
      <c r="F645" s="18"/>
      <c r="G645" s="18"/>
      <c r="H645" s="18"/>
      <c r="I645" s="18"/>
      <c r="J645" s="19"/>
      <c r="K645" s="18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2:26">
      <c r="B646" s="14"/>
      <c r="C646" s="15"/>
      <c r="D646" s="16"/>
      <c r="E646" s="16"/>
      <c r="F646" s="18"/>
      <c r="G646" s="18"/>
      <c r="H646" s="18"/>
      <c r="I646" s="18"/>
      <c r="J646" s="19"/>
      <c r="K646" s="18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2:26">
      <c r="B647" s="14"/>
      <c r="C647" s="15"/>
      <c r="D647" s="16"/>
      <c r="E647" s="16"/>
      <c r="F647" s="18"/>
      <c r="G647" s="18"/>
      <c r="H647" s="18"/>
      <c r="I647" s="18"/>
      <c r="J647" s="19"/>
      <c r="K647" s="18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2:26">
      <c r="B648" s="14"/>
      <c r="C648" s="15"/>
      <c r="D648" s="16"/>
      <c r="E648" s="16"/>
      <c r="F648" s="18"/>
      <c r="G648" s="18"/>
      <c r="H648" s="18"/>
      <c r="I648" s="18"/>
      <c r="J648" s="19"/>
      <c r="K648" s="18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2:26">
      <c r="B649" s="14"/>
      <c r="C649" s="15"/>
      <c r="D649" s="16"/>
      <c r="E649" s="16"/>
      <c r="F649" s="18"/>
      <c r="G649" s="18"/>
      <c r="H649" s="18"/>
      <c r="I649" s="18"/>
      <c r="J649" s="19"/>
      <c r="K649" s="18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2:26">
      <c r="B650" s="14"/>
      <c r="C650" s="15"/>
      <c r="D650" s="16"/>
      <c r="E650" s="16"/>
      <c r="F650" s="18"/>
      <c r="G650" s="18"/>
      <c r="H650" s="18"/>
      <c r="I650" s="18"/>
      <c r="J650" s="19"/>
      <c r="K650" s="18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2:26">
      <c r="B651" s="14"/>
      <c r="C651" s="15"/>
      <c r="D651" s="16"/>
      <c r="E651" s="16"/>
      <c r="F651" s="18"/>
      <c r="G651" s="18"/>
      <c r="H651" s="18"/>
      <c r="I651" s="18"/>
      <c r="J651" s="19"/>
      <c r="K651" s="18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2:26">
      <c r="B652" s="14"/>
      <c r="C652" s="15"/>
      <c r="D652" s="16"/>
      <c r="E652" s="16"/>
      <c r="F652" s="18"/>
      <c r="G652" s="18"/>
      <c r="H652" s="18"/>
      <c r="I652" s="18"/>
      <c r="J652" s="19"/>
      <c r="K652" s="18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2:26">
      <c r="B653" s="14"/>
      <c r="C653" s="15"/>
      <c r="D653" s="16"/>
      <c r="E653" s="16"/>
      <c r="F653" s="18"/>
      <c r="G653" s="18"/>
      <c r="H653" s="18"/>
      <c r="I653" s="18"/>
      <c r="J653" s="19"/>
      <c r="K653" s="18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2:26">
      <c r="B654" s="14"/>
      <c r="C654" s="15"/>
      <c r="D654" s="16"/>
      <c r="E654" s="16"/>
      <c r="F654" s="18"/>
      <c r="G654" s="18"/>
      <c r="H654" s="18"/>
      <c r="I654" s="18"/>
      <c r="J654" s="19"/>
      <c r="K654" s="18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2:26">
      <c r="B655" s="14"/>
      <c r="C655" s="15"/>
      <c r="D655" s="16"/>
      <c r="E655" s="16"/>
      <c r="F655" s="18"/>
      <c r="G655" s="18"/>
      <c r="H655" s="18"/>
      <c r="I655" s="18"/>
      <c r="J655" s="19"/>
      <c r="K655" s="18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2:26">
      <c r="B656" s="14"/>
      <c r="C656" s="15"/>
      <c r="D656" s="16"/>
      <c r="E656" s="16"/>
      <c r="F656" s="18"/>
      <c r="G656" s="18"/>
      <c r="H656" s="18"/>
      <c r="I656" s="18"/>
      <c r="J656" s="19"/>
      <c r="K656" s="18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2:26">
      <c r="B657" s="14"/>
      <c r="C657" s="15"/>
      <c r="D657" s="16"/>
      <c r="E657" s="16"/>
      <c r="F657" s="18"/>
      <c r="G657" s="18"/>
      <c r="H657" s="18"/>
      <c r="I657" s="18"/>
      <c r="J657" s="19"/>
      <c r="K657" s="18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2:26">
      <c r="B658" s="14"/>
      <c r="C658" s="15"/>
      <c r="D658" s="16"/>
      <c r="E658" s="16"/>
      <c r="F658" s="18"/>
      <c r="G658" s="18"/>
      <c r="H658" s="18"/>
      <c r="I658" s="18"/>
      <c r="J658" s="19"/>
      <c r="K658" s="18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2:26">
      <c r="B659" s="14"/>
      <c r="C659" s="15"/>
      <c r="D659" s="16"/>
      <c r="E659" s="16"/>
      <c r="F659" s="18"/>
      <c r="G659" s="18"/>
      <c r="H659" s="18"/>
      <c r="I659" s="18"/>
      <c r="J659" s="19"/>
      <c r="K659" s="18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2:26">
      <c r="B660" s="14"/>
      <c r="C660" s="15"/>
      <c r="D660" s="16"/>
      <c r="E660" s="16"/>
      <c r="F660" s="18"/>
      <c r="G660" s="18"/>
      <c r="H660" s="18"/>
      <c r="I660" s="18"/>
      <c r="J660" s="19"/>
      <c r="K660" s="18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2:26">
      <c r="B661" s="14"/>
      <c r="C661" s="15"/>
      <c r="D661" s="16"/>
      <c r="E661" s="16"/>
      <c r="F661" s="18"/>
      <c r="G661" s="18"/>
      <c r="H661" s="18"/>
      <c r="I661" s="18"/>
      <c r="J661" s="19"/>
      <c r="K661" s="18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2:26">
      <c r="B662" s="14"/>
      <c r="C662" s="15"/>
      <c r="D662" s="16"/>
      <c r="E662" s="16"/>
      <c r="F662" s="18"/>
      <c r="G662" s="18"/>
      <c r="H662" s="18"/>
      <c r="I662" s="18"/>
      <c r="J662" s="19"/>
      <c r="K662" s="18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2:26">
      <c r="B663" s="14"/>
      <c r="C663" s="15"/>
      <c r="D663" s="16"/>
      <c r="E663" s="16"/>
      <c r="F663" s="18"/>
      <c r="G663" s="18"/>
      <c r="H663" s="18"/>
      <c r="I663" s="18"/>
      <c r="J663" s="19"/>
      <c r="K663" s="18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2:26">
      <c r="B664" s="14"/>
      <c r="C664" s="15"/>
      <c r="D664" s="16"/>
      <c r="E664" s="16"/>
      <c r="F664" s="18"/>
      <c r="G664" s="18"/>
      <c r="H664" s="18"/>
      <c r="I664" s="18"/>
      <c r="J664" s="19"/>
      <c r="K664" s="18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2:26">
      <c r="B665" s="14"/>
      <c r="C665" s="15"/>
      <c r="D665" s="16"/>
      <c r="E665" s="16"/>
      <c r="F665" s="18"/>
      <c r="G665" s="18"/>
      <c r="H665" s="18"/>
      <c r="I665" s="18"/>
      <c r="J665" s="19"/>
      <c r="K665" s="18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2:26">
      <c r="B666" s="14"/>
      <c r="C666" s="15"/>
      <c r="D666" s="16"/>
      <c r="E666" s="16"/>
      <c r="F666" s="18"/>
      <c r="G666" s="18"/>
      <c r="H666" s="18"/>
      <c r="I666" s="18"/>
      <c r="J666" s="19"/>
      <c r="K666" s="18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2:26">
      <c r="B667" s="14"/>
      <c r="C667" s="15"/>
      <c r="D667" s="16"/>
      <c r="E667" s="16"/>
      <c r="F667" s="18"/>
      <c r="G667" s="18"/>
      <c r="H667" s="18"/>
      <c r="I667" s="18"/>
      <c r="J667" s="19"/>
      <c r="K667" s="18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2:26">
      <c r="B668" s="14"/>
      <c r="C668" s="15"/>
      <c r="D668" s="16"/>
      <c r="E668" s="16"/>
      <c r="F668" s="18"/>
      <c r="G668" s="18"/>
      <c r="H668" s="18"/>
      <c r="I668" s="18"/>
      <c r="J668" s="19"/>
      <c r="K668" s="18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2:26">
      <c r="B669" s="14"/>
      <c r="C669" s="15"/>
      <c r="D669" s="16"/>
      <c r="E669" s="16"/>
      <c r="F669" s="18"/>
      <c r="G669" s="18"/>
      <c r="H669" s="18"/>
      <c r="I669" s="18"/>
      <c r="J669" s="19"/>
      <c r="K669" s="18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2:26">
      <c r="B670" s="14"/>
      <c r="C670" s="15"/>
      <c r="D670" s="16"/>
      <c r="E670" s="16"/>
      <c r="F670" s="18"/>
      <c r="G670" s="18"/>
      <c r="H670" s="18"/>
      <c r="I670" s="18"/>
      <c r="J670" s="19"/>
      <c r="K670" s="18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2:26">
      <c r="B671" s="14"/>
      <c r="C671" s="15"/>
      <c r="D671" s="16"/>
      <c r="E671" s="16"/>
      <c r="F671" s="18"/>
      <c r="G671" s="18"/>
      <c r="H671" s="18"/>
      <c r="I671" s="18"/>
      <c r="J671" s="19"/>
      <c r="K671" s="18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2:26">
      <c r="B672" s="14"/>
      <c r="C672" s="15"/>
      <c r="D672" s="16"/>
      <c r="E672" s="16"/>
      <c r="F672" s="18"/>
      <c r="G672" s="18"/>
      <c r="H672" s="18"/>
      <c r="I672" s="18"/>
      <c r="J672" s="19"/>
      <c r="K672" s="18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2:26">
      <c r="B673" s="14"/>
      <c r="C673" s="15"/>
      <c r="D673" s="16"/>
      <c r="E673" s="16"/>
      <c r="F673" s="18"/>
      <c r="G673" s="18"/>
      <c r="H673" s="18"/>
      <c r="I673" s="18"/>
      <c r="J673" s="19"/>
      <c r="K673" s="18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2:26">
      <c r="B674" s="14"/>
      <c r="C674" s="15"/>
      <c r="D674" s="16"/>
      <c r="E674" s="16"/>
      <c r="F674" s="18"/>
      <c r="G674" s="18"/>
      <c r="H674" s="18"/>
      <c r="I674" s="18"/>
      <c r="J674" s="19"/>
      <c r="K674" s="18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2:26">
      <c r="B675" s="14"/>
      <c r="C675" s="15"/>
      <c r="D675" s="16"/>
      <c r="E675" s="16"/>
      <c r="F675" s="18"/>
      <c r="G675" s="18"/>
      <c r="H675" s="18"/>
      <c r="I675" s="18"/>
      <c r="J675" s="19"/>
      <c r="K675" s="18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2:26">
      <c r="B676" s="14"/>
      <c r="C676" s="15"/>
      <c r="D676" s="16"/>
      <c r="E676" s="16"/>
      <c r="F676" s="18"/>
      <c r="G676" s="18"/>
      <c r="H676" s="18"/>
      <c r="I676" s="18"/>
      <c r="J676" s="19"/>
      <c r="K676" s="18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2:26">
      <c r="B677" s="14"/>
      <c r="C677" s="15"/>
      <c r="D677" s="16"/>
      <c r="E677" s="16"/>
      <c r="F677" s="18"/>
      <c r="G677" s="18"/>
      <c r="H677" s="18"/>
      <c r="I677" s="18"/>
      <c r="J677" s="19"/>
      <c r="K677" s="18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2:26">
      <c r="B678" s="14"/>
      <c r="C678" s="15"/>
      <c r="D678" s="16"/>
      <c r="E678" s="16"/>
      <c r="F678" s="18"/>
      <c r="G678" s="18"/>
      <c r="H678" s="18"/>
      <c r="I678" s="18"/>
      <c r="J678" s="19"/>
      <c r="K678" s="18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2:26">
      <c r="B679" s="14"/>
      <c r="C679" s="15"/>
      <c r="D679" s="16"/>
      <c r="E679" s="16"/>
      <c r="F679" s="18"/>
      <c r="G679" s="18"/>
      <c r="H679" s="18"/>
      <c r="I679" s="18"/>
      <c r="J679" s="19"/>
      <c r="K679" s="18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2:26">
      <c r="B680" s="14"/>
      <c r="C680" s="15"/>
      <c r="D680" s="16"/>
      <c r="E680" s="16"/>
      <c r="F680" s="18"/>
      <c r="G680" s="18"/>
      <c r="H680" s="18"/>
      <c r="I680" s="18"/>
      <c r="J680" s="19"/>
      <c r="K680" s="18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2:26">
      <c r="B681" s="14"/>
      <c r="C681" s="15"/>
      <c r="D681" s="16"/>
      <c r="E681" s="16"/>
      <c r="F681" s="18"/>
      <c r="G681" s="18"/>
      <c r="H681" s="18"/>
      <c r="I681" s="18"/>
      <c r="J681" s="19"/>
      <c r="K681" s="18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2:26">
      <c r="B682" s="14"/>
      <c r="C682" s="15"/>
      <c r="D682" s="16"/>
      <c r="E682" s="16"/>
      <c r="F682" s="18"/>
      <c r="G682" s="18"/>
      <c r="H682" s="18"/>
      <c r="I682" s="18"/>
      <c r="J682" s="19"/>
      <c r="K682" s="18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2:26">
      <c r="B683" s="14"/>
      <c r="C683" s="15"/>
      <c r="D683" s="16"/>
      <c r="E683" s="16"/>
      <c r="F683" s="18"/>
      <c r="G683" s="18"/>
      <c r="H683" s="18"/>
      <c r="I683" s="18"/>
      <c r="J683" s="19"/>
      <c r="K683" s="18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2:26">
      <c r="B684" s="14"/>
      <c r="C684" s="15"/>
      <c r="D684" s="16"/>
      <c r="E684" s="16"/>
      <c r="F684" s="18"/>
      <c r="G684" s="18"/>
      <c r="H684" s="18"/>
      <c r="I684" s="18"/>
      <c r="J684" s="19"/>
      <c r="K684" s="18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2:26">
      <c r="B685" s="14"/>
      <c r="C685" s="15"/>
      <c r="D685" s="16"/>
      <c r="E685" s="16"/>
      <c r="F685" s="18"/>
      <c r="G685" s="18"/>
      <c r="H685" s="18"/>
      <c r="I685" s="18"/>
      <c r="J685" s="19"/>
      <c r="K685" s="18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2:26">
      <c r="B686" s="14"/>
      <c r="C686" s="15"/>
      <c r="D686" s="16"/>
      <c r="E686" s="16"/>
      <c r="F686" s="18"/>
      <c r="G686" s="18"/>
      <c r="H686" s="18"/>
      <c r="I686" s="18"/>
      <c r="J686" s="19"/>
      <c r="K686" s="18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2:26">
      <c r="B687" s="14"/>
      <c r="C687" s="15"/>
      <c r="D687" s="16"/>
      <c r="E687" s="16"/>
      <c r="F687" s="18"/>
      <c r="G687" s="18"/>
      <c r="H687" s="18"/>
      <c r="I687" s="18"/>
      <c r="J687" s="19"/>
      <c r="K687" s="18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2:26">
      <c r="B688" s="14"/>
      <c r="C688" s="15"/>
      <c r="D688" s="16"/>
      <c r="E688" s="16"/>
      <c r="F688" s="18"/>
      <c r="G688" s="18"/>
      <c r="H688" s="18"/>
      <c r="I688" s="18"/>
      <c r="J688" s="19"/>
      <c r="K688" s="18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2:26">
      <c r="B689" s="14"/>
      <c r="C689" s="15"/>
      <c r="D689" s="16"/>
      <c r="E689" s="16"/>
      <c r="F689" s="18"/>
      <c r="G689" s="18"/>
      <c r="H689" s="18"/>
      <c r="I689" s="18"/>
      <c r="J689" s="19"/>
      <c r="K689" s="18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2:26">
      <c r="B690" s="14"/>
      <c r="C690" s="15"/>
      <c r="D690" s="16"/>
      <c r="E690" s="16"/>
      <c r="F690" s="18"/>
      <c r="G690" s="18"/>
      <c r="H690" s="18"/>
      <c r="I690" s="18"/>
      <c r="J690" s="19"/>
      <c r="K690" s="18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2:26">
      <c r="B691" s="14"/>
      <c r="C691" s="15"/>
      <c r="D691" s="16"/>
      <c r="E691" s="16"/>
      <c r="F691" s="18"/>
      <c r="G691" s="18"/>
      <c r="H691" s="18"/>
      <c r="I691" s="18"/>
      <c r="J691" s="19"/>
      <c r="K691" s="18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2:26">
      <c r="B692" s="14"/>
      <c r="C692" s="15"/>
      <c r="D692" s="16"/>
      <c r="E692" s="16"/>
      <c r="F692" s="18"/>
      <c r="G692" s="18"/>
      <c r="H692" s="18"/>
      <c r="I692" s="18"/>
      <c r="J692" s="19"/>
      <c r="K692" s="18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2:26">
      <c r="B693" s="14"/>
      <c r="C693" s="15"/>
      <c r="D693" s="16"/>
      <c r="E693" s="16"/>
      <c r="F693" s="18"/>
      <c r="G693" s="18"/>
      <c r="H693" s="18"/>
      <c r="I693" s="18"/>
      <c r="J693" s="19"/>
      <c r="K693" s="18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2:26">
      <c r="B694" s="14"/>
      <c r="C694" s="15"/>
      <c r="D694" s="16"/>
      <c r="E694" s="16"/>
      <c r="F694" s="18"/>
      <c r="G694" s="18"/>
      <c r="H694" s="18"/>
      <c r="I694" s="18"/>
      <c r="J694" s="19"/>
      <c r="K694" s="18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2:26">
      <c r="B695" s="14"/>
      <c r="C695" s="15"/>
      <c r="D695" s="16"/>
      <c r="E695" s="16"/>
      <c r="F695" s="18"/>
      <c r="G695" s="18"/>
      <c r="H695" s="18"/>
      <c r="I695" s="18"/>
      <c r="J695" s="19"/>
      <c r="K695" s="18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2:26">
      <c r="B696" s="14"/>
      <c r="C696" s="15"/>
      <c r="D696" s="16"/>
      <c r="E696" s="16"/>
      <c r="F696" s="18"/>
      <c r="G696" s="18"/>
      <c r="H696" s="18"/>
      <c r="I696" s="18"/>
      <c r="J696" s="19"/>
      <c r="K696" s="18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2:26">
      <c r="B697" s="14"/>
      <c r="C697" s="15"/>
      <c r="D697" s="16"/>
      <c r="E697" s="16"/>
      <c r="F697" s="18"/>
      <c r="G697" s="18"/>
      <c r="H697" s="18"/>
      <c r="I697" s="18"/>
      <c r="J697" s="19"/>
      <c r="K697" s="18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2:26">
      <c r="B698" s="14"/>
      <c r="C698" s="15"/>
      <c r="D698" s="16"/>
      <c r="E698" s="16"/>
      <c r="F698" s="18"/>
      <c r="G698" s="18"/>
      <c r="H698" s="18"/>
      <c r="I698" s="18"/>
      <c r="J698" s="19"/>
      <c r="K698" s="18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2:26">
      <c r="B699" s="14"/>
      <c r="C699" s="15"/>
      <c r="D699" s="16"/>
      <c r="E699" s="16"/>
      <c r="F699" s="18"/>
      <c r="G699" s="18"/>
      <c r="H699" s="18"/>
      <c r="I699" s="18"/>
      <c r="J699" s="19"/>
      <c r="K699" s="18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2:26">
      <c r="B700" s="14"/>
      <c r="C700" s="15"/>
      <c r="D700" s="16"/>
      <c r="E700" s="16"/>
      <c r="F700" s="18"/>
      <c r="G700" s="18"/>
      <c r="H700" s="18"/>
      <c r="I700" s="18"/>
      <c r="J700" s="19"/>
      <c r="K700" s="18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2:26">
      <c r="B701" s="14"/>
      <c r="C701" s="15"/>
      <c r="D701" s="16"/>
      <c r="E701" s="16"/>
      <c r="F701" s="18"/>
      <c r="G701" s="18"/>
      <c r="H701" s="18"/>
      <c r="I701" s="18"/>
      <c r="J701" s="19"/>
      <c r="K701" s="18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2:26">
      <c r="B702" s="14"/>
      <c r="C702" s="15"/>
      <c r="D702" s="16"/>
      <c r="E702" s="16"/>
      <c r="F702" s="18"/>
      <c r="G702" s="18"/>
      <c r="H702" s="18"/>
      <c r="I702" s="18"/>
      <c r="J702" s="19"/>
      <c r="K702" s="18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2:26">
      <c r="B703" s="14"/>
      <c r="C703" s="15"/>
      <c r="D703" s="16"/>
      <c r="E703" s="16"/>
      <c r="F703" s="18"/>
      <c r="G703" s="18"/>
      <c r="H703" s="18"/>
      <c r="I703" s="18"/>
      <c r="J703" s="19"/>
      <c r="K703" s="18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2:26">
      <c r="B704" s="14"/>
      <c r="C704" s="15"/>
      <c r="D704" s="16"/>
      <c r="E704" s="16"/>
      <c r="F704" s="18"/>
      <c r="G704" s="18"/>
      <c r="H704" s="18"/>
      <c r="I704" s="18"/>
      <c r="J704" s="19"/>
      <c r="K704" s="18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2:26">
      <c r="B705" s="14"/>
      <c r="C705" s="15"/>
      <c r="D705" s="16"/>
      <c r="E705" s="16"/>
      <c r="F705" s="18"/>
      <c r="G705" s="18"/>
      <c r="H705" s="18"/>
      <c r="I705" s="18"/>
      <c r="J705" s="19"/>
      <c r="K705" s="18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2:26">
      <c r="B706" s="14"/>
      <c r="C706" s="15"/>
      <c r="D706" s="16"/>
      <c r="E706" s="16"/>
      <c r="F706" s="18"/>
      <c r="G706" s="18"/>
      <c r="H706" s="18"/>
      <c r="I706" s="18"/>
      <c r="J706" s="19"/>
      <c r="K706" s="18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2:26">
      <c r="B707" s="14"/>
      <c r="C707" s="15"/>
      <c r="D707" s="16"/>
      <c r="E707" s="16"/>
      <c r="F707" s="18"/>
      <c r="G707" s="18"/>
      <c r="H707" s="18"/>
      <c r="I707" s="18"/>
      <c r="J707" s="19"/>
      <c r="K707" s="18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2:26">
      <c r="B708" s="14"/>
      <c r="C708" s="15"/>
      <c r="D708" s="16"/>
      <c r="E708" s="16"/>
      <c r="F708" s="18"/>
      <c r="G708" s="18"/>
      <c r="H708" s="18"/>
      <c r="I708" s="18"/>
      <c r="J708" s="19"/>
      <c r="K708" s="18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2:26">
      <c r="B709" s="14"/>
      <c r="C709" s="15"/>
      <c r="D709" s="16"/>
      <c r="E709" s="16"/>
      <c r="F709" s="18"/>
      <c r="G709" s="18"/>
      <c r="H709" s="18"/>
      <c r="I709" s="18"/>
      <c r="J709" s="19"/>
      <c r="K709" s="18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2:26">
      <c r="B710" s="14"/>
      <c r="C710" s="15"/>
      <c r="D710" s="16"/>
      <c r="E710" s="16"/>
      <c r="F710" s="18"/>
      <c r="G710" s="18"/>
      <c r="H710" s="18"/>
      <c r="I710" s="18"/>
      <c r="J710" s="19"/>
      <c r="K710" s="18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2:26">
      <c r="B711" s="14"/>
      <c r="C711" s="15"/>
      <c r="D711" s="16"/>
      <c r="E711" s="16"/>
      <c r="F711" s="18"/>
      <c r="G711" s="18"/>
      <c r="H711" s="18"/>
      <c r="I711" s="18"/>
      <c r="J711" s="19"/>
      <c r="K711" s="18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2:26">
      <c r="B712" s="14"/>
      <c r="C712" s="15"/>
      <c r="D712" s="16"/>
      <c r="E712" s="16"/>
      <c r="F712" s="18"/>
      <c r="G712" s="18"/>
      <c r="H712" s="18"/>
      <c r="I712" s="18"/>
      <c r="J712" s="19"/>
      <c r="K712" s="18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2:26">
      <c r="B713" s="14"/>
      <c r="C713" s="15"/>
      <c r="D713" s="16"/>
      <c r="E713" s="16"/>
      <c r="F713" s="18"/>
      <c r="G713" s="18"/>
      <c r="H713" s="18"/>
      <c r="I713" s="18"/>
      <c r="J713" s="19"/>
      <c r="K713" s="18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2:26">
      <c r="B714" s="14"/>
      <c r="C714" s="15"/>
      <c r="D714" s="16"/>
      <c r="E714" s="16"/>
      <c r="F714" s="18"/>
      <c r="G714" s="18"/>
      <c r="H714" s="18"/>
      <c r="I714" s="18"/>
      <c r="J714" s="19"/>
      <c r="K714" s="18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2:26">
      <c r="B715" s="14"/>
      <c r="C715" s="15"/>
      <c r="D715" s="16"/>
      <c r="E715" s="16"/>
      <c r="F715" s="18"/>
      <c r="G715" s="18"/>
      <c r="H715" s="18"/>
      <c r="I715" s="18"/>
      <c r="J715" s="19"/>
      <c r="K715" s="18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2:26">
      <c r="B716" s="14"/>
      <c r="C716" s="15"/>
      <c r="D716" s="16"/>
      <c r="E716" s="16"/>
      <c r="F716" s="18"/>
      <c r="G716" s="18"/>
      <c r="H716" s="18"/>
      <c r="I716" s="18"/>
      <c r="J716" s="19"/>
      <c r="K716" s="18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2:26">
      <c r="B717" s="14"/>
      <c r="C717" s="15"/>
      <c r="D717" s="16"/>
      <c r="E717" s="16"/>
      <c r="F717" s="18"/>
      <c r="G717" s="18"/>
      <c r="H717" s="18"/>
      <c r="I717" s="18"/>
      <c r="J717" s="19"/>
      <c r="K717" s="18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2:26">
      <c r="B718" s="14"/>
      <c r="C718" s="15"/>
      <c r="D718" s="16"/>
      <c r="E718" s="16"/>
      <c r="F718" s="18"/>
      <c r="G718" s="18"/>
      <c r="H718" s="18"/>
      <c r="I718" s="18"/>
      <c r="J718" s="19"/>
      <c r="K718" s="18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2:26">
      <c r="B719" s="14"/>
      <c r="C719" s="15"/>
      <c r="D719" s="16"/>
      <c r="E719" s="16"/>
      <c r="F719" s="18"/>
      <c r="G719" s="18"/>
      <c r="H719" s="18"/>
      <c r="I719" s="18"/>
      <c r="J719" s="19"/>
      <c r="K719" s="18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2:26">
      <c r="B720" s="14"/>
      <c r="C720" s="15"/>
      <c r="D720" s="16"/>
      <c r="E720" s="16"/>
      <c r="F720" s="18"/>
      <c r="G720" s="18"/>
      <c r="H720" s="18"/>
      <c r="I720" s="18"/>
      <c r="J720" s="19"/>
      <c r="K720" s="18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2:26">
      <c r="B721" s="14"/>
      <c r="C721" s="15"/>
      <c r="D721" s="16"/>
      <c r="E721" s="16"/>
      <c r="F721" s="18"/>
      <c r="G721" s="18"/>
      <c r="H721" s="18"/>
      <c r="I721" s="18"/>
      <c r="J721" s="19"/>
      <c r="K721" s="18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2:26">
      <c r="B722" s="14"/>
      <c r="C722" s="15"/>
      <c r="D722" s="16"/>
      <c r="E722" s="16"/>
      <c r="F722" s="18"/>
      <c r="G722" s="18"/>
      <c r="H722" s="18"/>
      <c r="I722" s="18"/>
      <c r="J722" s="19"/>
      <c r="K722" s="18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2:26">
      <c r="B723" s="14"/>
      <c r="C723" s="15"/>
      <c r="D723" s="16"/>
      <c r="E723" s="16"/>
      <c r="F723" s="18"/>
      <c r="G723" s="18"/>
      <c r="H723" s="18"/>
      <c r="I723" s="18"/>
      <c r="J723" s="19"/>
      <c r="K723" s="18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2:26">
      <c r="B724" s="14"/>
      <c r="C724" s="15"/>
      <c r="D724" s="16"/>
      <c r="E724" s="16"/>
      <c r="F724" s="18"/>
      <c r="G724" s="18"/>
      <c r="H724" s="18"/>
      <c r="I724" s="18"/>
      <c r="J724" s="19"/>
      <c r="K724" s="18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2:26">
      <c r="B725" s="14"/>
      <c r="C725" s="15"/>
      <c r="D725" s="16"/>
      <c r="E725" s="16"/>
      <c r="F725" s="18"/>
      <c r="G725" s="18"/>
      <c r="H725" s="18"/>
      <c r="I725" s="18"/>
      <c r="J725" s="19"/>
      <c r="K725" s="18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2:26">
      <c r="B726" s="14"/>
      <c r="C726" s="15"/>
      <c r="D726" s="16"/>
      <c r="E726" s="16"/>
      <c r="F726" s="18"/>
      <c r="G726" s="18"/>
      <c r="H726" s="18"/>
      <c r="I726" s="18"/>
      <c r="J726" s="19"/>
      <c r="K726" s="18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2:26">
      <c r="B727" s="14"/>
      <c r="C727" s="15"/>
      <c r="D727" s="16"/>
      <c r="E727" s="16"/>
      <c r="F727" s="18"/>
      <c r="G727" s="18"/>
      <c r="H727" s="18"/>
      <c r="I727" s="18"/>
      <c r="J727" s="19"/>
      <c r="K727" s="18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2:26">
      <c r="B728" s="14"/>
      <c r="C728" s="15"/>
      <c r="D728" s="16"/>
      <c r="E728" s="16"/>
      <c r="F728" s="18"/>
      <c r="G728" s="18"/>
      <c r="H728" s="18"/>
      <c r="I728" s="18"/>
      <c r="J728" s="19"/>
      <c r="K728" s="18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2:26">
      <c r="B729" s="14"/>
      <c r="C729" s="15"/>
      <c r="D729" s="16"/>
      <c r="E729" s="16"/>
      <c r="F729" s="18"/>
      <c r="G729" s="18"/>
      <c r="H729" s="18"/>
      <c r="I729" s="18"/>
      <c r="J729" s="19"/>
      <c r="K729" s="18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2:26">
      <c r="B730" s="14"/>
      <c r="C730" s="15"/>
      <c r="D730" s="16"/>
      <c r="E730" s="16"/>
      <c r="F730" s="18"/>
      <c r="G730" s="18"/>
      <c r="H730" s="18"/>
      <c r="I730" s="18"/>
      <c r="J730" s="19"/>
      <c r="K730" s="18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2:26">
      <c r="B731" s="14"/>
      <c r="C731" s="15"/>
      <c r="D731" s="16"/>
      <c r="E731" s="16"/>
      <c r="F731" s="18"/>
      <c r="G731" s="18"/>
      <c r="H731" s="18"/>
      <c r="I731" s="18"/>
      <c r="J731" s="19"/>
      <c r="K731" s="18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2:26">
      <c r="B732" s="14"/>
      <c r="C732" s="15"/>
      <c r="D732" s="16"/>
      <c r="E732" s="16"/>
      <c r="F732" s="18"/>
      <c r="G732" s="18"/>
      <c r="H732" s="18"/>
      <c r="I732" s="18"/>
      <c r="J732" s="19"/>
      <c r="K732" s="18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2:26">
      <c r="B733" s="14"/>
      <c r="C733" s="15"/>
      <c r="D733" s="16"/>
      <c r="E733" s="16"/>
      <c r="F733" s="18"/>
      <c r="G733" s="18"/>
      <c r="H733" s="18"/>
      <c r="I733" s="18"/>
      <c r="J733" s="19"/>
      <c r="K733" s="18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2:26">
      <c r="B734" s="14"/>
      <c r="C734" s="15"/>
      <c r="D734" s="16"/>
      <c r="E734" s="16"/>
      <c r="F734" s="18"/>
      <c r="G734" s="18"/>
      <c r="H734" s="18"/>
      <c r="I734" s="18"/>
      <c r="J734" s="19"/>
      <c r="K734" s="18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2:26">
      <c r="B735" s="14"/>
      <c r="C735" s="15"/>
      <c r="D735" s="16"/>
      <c r="E735" s="16"/>
      <c r="F735" s="18"/>
      <c r="G735" s="18"/>
      <c r="H735" s="18"/>
      <c r="I735" s="18"/>
      <c r="J735" s="19"/>
      <c r="K735" s="18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2:26">
      <c r="B736" s="14"/>
      <c r="C736" s="15"/>
      <c r="D736" s="16"/>
      <c r="E736" s="16"/>
      <c r="F736" s="18"/>
      <c r="G736" s="18"/>
      <c r="H736" s="18"/>
      <c r="I736" s="18"/>
      <c r="J736" s="19"/>
      <c r="K736" s="18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2:26">
      <c r="B737" s="14"/>
      <c r="C737" s="15"/>
      <c r="D737" s="16"/>
      <c r="E737" s="16"/>
      <c r="F737" s="18"/>
      <c r="G737" s="18"/>
      <c r="H737" s="18"/>
      <c r="I737" s="18"/>
      <c r="J737" s="19"/>
      <c r="K737" s="18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2:26">
      <c r="B738" s="14"/>
      <c r="C738" s="15"/>
      <c r="D738" s="16"/>
      <c r="E738" s="16"/>
      <c r="F738" s="18"/>
      <c r="G738" s="18"/>
      <c r="H738" s="18"/>
      <c r="I738" s="18"/>
      <c r="J738" s="19"/>
      <c r="K738" s="18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2:26">
      <c r="B739" s="14"/>
      <c r="C739" s="15"/>
      <c r="D739" s="16"/>
      <c r="E739" s="16"/>
      <c r="F739" s="18"/>
      <c r="G739" s="18"/>
      <c r="H739" s="18"/>
      <c r="I739" s="18"/>
      <c r="J739" s="19"/>
      <c r="K739" s="18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2:26">
      <c r="B740" s="14"/>
      <c r="C740" s="15"/>
      <c r="D740" s="16"/>
      <c r="E740" s="16"/>
      <c r="F740" s="18"/>
      <c r="G740" s="18"/>
      <c r="H740" s="18"/>
      <c r="I740" s="18"/>
      <c r="J740" s="19"/>
      <c r="K740" s="18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2:26">
      <c r="B741" s="14"/>
      <c r="C741" s="15"/>
      <c r="D741" s="16"/>
      <c r="E741" s="16"/>
      <c r="F741" s="18"/>
      <c r="G741" s="18"/>
      <c r="H741" s="18"/>
      <c r="I741" s="18"/>
      <c r="J741" s="19"/>
      <c r="K741" s="18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2:26">
      <c r="B742" s="14"/>
      <c r="C742" s="15"/>
      <c r="D742" s="16"/>
      <c r="E742" s="16"/>
      <c r="F742" s="18"/>
      <c r="G742" s="18"/>
      <c r="H742" s="18"/>
      <c r="I742" s="18"/>
      <c r="J742" s="19"/>
      <c r="K742" s="18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2:26">
      <c r="B743" s="14"/>
      <c r="C743" s="15"/>
      <c r="D743" s="16"/>
      <c r="E743" s="16"/>
      <c r="F743" s="18"/>
      <c r="G743" s="18"/>
      <c r="H743" s="18"/>
      <c r="I743" s="18"/>
      <c r="J743" s="19"/>
      <c r="K743" s="18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2:26">
      <c r="B744" s="14"/>
      <c r="C744" s="15"/>
      <c r="D744" s="16"/>
      <c r="E744" s="16"/>
      <c r="F744" s="18"/>
      <c r="G744" s="18"/>
      <c r="H744" s="18"/>
      <c r="I744" s="18"/>
      <c r="J744" s="19"/>
      <c r="K744" s="18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2:26">
      <c r="B745" s="14"/>
      <c r="C745" s="15"/>
      <c r="D745" s="16"/>
      <c r="E745" s="16"/>
      <c r="F745" s="18"/>
      <c r="G745" s="18"/>
      <c r="H745" s="18"/>
      <c r="I745" s="18"/>
      <c r="J745" s="19"/>
      <c r="K745" s="18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2:26">
      <c r="B746" s="14"/>
      <c r="C746" s="15"/>
      <c r="D746" s="16"/>
      <c r="E746" s="16"/>
      <c r="F746" s="18"/>
      <c r="G746" s="18"/>
      <c r="H746" s="18"/>
      <c r="I746" s="18"/>
      <c r="J746" s="19"/>
      <c r="K746" s="18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2:26">
      <c r="B747" s="14"/>
      <c r="C747" s="15"/>
      <c r="D747" s="16"/>
      <c r="E747" s="16"/>
      <c r="F747" s="18"/>
      <c r="G747" s="18"/>
      <c r="H747" s="18"/>
      <c r="I747" s="18"/>
      <c r="J747" s="19"/>
      <c r="K747" s="18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2:26">
      <c r="B748" s="14"/>
      <c r="C748" s="15"/>
      <c r="D748" s="16"/>
      <c r="E748" s="16"/>
      <c r="F748" s="18"/>
      <c r="G748" s="18"/>
      <c r="H748" s="18"/>
      <c r="I748" s="18"/>
      <c r="J748" s="19"/>
      <c r="K748" s="18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2:26">
      <c r="B749" s="14"/>
      <c r="C749" s="15"/>
      <c r="D749" s="16"/>
      <c r="E749" s="16"/>
      <c r="F749" s="18"/>
      <c r="G749" s="18"/>
      <c r="H749" s="18"/>
      <c r="I749" s="18"/>
      <c r="J749" s="19"/>
      <c r="K749" s="18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2:26">
      <c r="B750" s="14"/>
      <c r="C750" s="15"/>
      <c r="D750" s="16"/>
      <c r="E750" s="16"/>
      <c r="F750" s="18"/>
      <c r="G750" s="18"/>
      <c r="H750" s="18"/>
      <c r="I750" s="18"/>
      <c r="J750" s="19"/>
      <c r="K750" s="18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2:26">
      <c r="B751" s="14"/>
      <c r="C751" s="15"/>
      <c r="D751" s="16"/>
      <c r="E751" s="16"/>
      <c r="F751" s="18"/>
      <c r="G751" s="18"/>
      <c r="H751" s="18"/>
      <c r="I751" s="18"/>
      <c r="J751" s="19"/>
      <c r="K751" s="18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2:26">
      <c r="B752" s="14"/>
      <c r="C752" s="15"/>
      <c r="D752" s="16"/>
      <c r="E752" s="16"/>
      <c r="F752" s="18"/>
      <c r="G752" s="18"/>
      <c r="H752" s="18"/>
      <c r="I752" s="18"/>
      <c r="J752" s="19"/>
      <c r="K752" s="18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2:26">
      <c r="B753" s="14"/>
      <c r="C753" s="15"/>
      <c r="D753" s="16"/>
      <c r="E753" s="16"/>
      <c r="F753" s="18"/>
      <c r="G753" s="18"/>
      <c r="H753" s="18"/>
      <c r="I753" s="18"/>
      <c r="J753" s="19"/>
      <c r="K753" s="18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2:26">
      <c r="B754" s="14"/>
      <c r="C754" s="15"/>
      <c r="D754" s="16"/>
      <c r="E754" s="16"/>
      <c r="F754" s="18"/>
      <c r="G754" s="18"/>
      <c r="H754" s="18"/>
      <c r="I754" s="18"/>
      <c r="J754" s="19"/>
      <c r="K754" s="18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2:26">
      <c r="B755" s="14"/>
      <c r="C755" s="15"/>
      <c r="D755" s="16"/>
      <c r="E755" s="16"/>
      <c r="F755" s="18"/>
      <c r="G755" s="18"/>
      <c r="H755" s="18"/>
      <c r="I755" s="18"/>
      <c r="J755" s="19"/>
      <c r="K755" s="18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2:26">
      <c r="B756" s="14"/>
      <c r="C756" s="15"/>
      <c r="D756" s="16"/>
      <c r="E756" s="16"/>
      <c r="F756" s="18"/>
      <c r="G756" s="18"/>
      <c r="H756" s="18"/>
      <c r="I756" s="18"/>
      <c r="J756" s="19"/>
      <c r="K756" s="18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2:26">
      <c r="B757" s="14"/>
      <c r="C757" s="15"/>
      <c r="D757" s="16"/>
      <c r="E757" s="16"/>
      <c r="F757" s="18"/>
      <c r="G757" s="18"/>
      <c r="H757" s="18"/>
      <c r="I757" s="18"/>
      <c r="J757" s="19"/>
      <c r="K757" s="18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2:26">
      <c r="B758" s="14"/>
      <c r="C758" s="15"/>
      <c r="D758" s="16"/>
      <c r="E758" s="16"/>
      <c r="F758" s="18"/>
      <c r="G758" s="18"/>
      <c r="H758" s="18"/>
      <c r="I758" s="18"/>
      <c r="J758" s="19"/>
      <c r="K758" s="18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2:26">
      <c r="B759" s="14"/>
      <c r="C759" s="15"/>
      <c r="D759" s="16"/>
      <c r="E759" s="16"/>
      <c r="F759" s="18"/>
      <c r="G759" s="18"/>
      <c r="H759" s="18"/>
      <c r="I759" s="18"/>
      <c r="J759" s="19"/>
      <c r="K759" s="18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2:26">
      <c r="B760" s="14"/>
      <c r="C760" s="15"/>
      <c r="D760" s="16"/>
      <c r="E760" s="16"/>
      <c r="F760" s="18"/>
      <c r="G760" s="18"/>
      <c r="H760" s="18"/>
      <c r="I760" s="18"/>
      <c r="J760" s="19"/>
      <c r="K760" s="18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2:26">
      <c r="B761" s="14"/>
      <c r="C761" s="15"/>
      <c r="D761" s="16"/>
      <c r="E761" s="16"/>
      <c r="F761" s="18"/>
      <c r="G761" s="18"/>
      <c r="H761" s="18"/>
      <c r="I761" s="18"/>
      <c r="J761" s="19"/>
      <c r="K761" s="18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2:26">
      <c r="B762" s="14"/>
      <c r="C762" s="15"/>
      <c r="D762" s="16"/>
      <c r="E762" s="16"/>
      <c r="F762" s="18"/>
      <c r="G762" s="18"/>
      <c r="H762" s="18"/>
      <c r="I762" s="18"/>
      <c r="J762" s="19"/>
      <c r="K762" s="18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2:26">
      <c r="B763" s="14"/>
      <c r="C763" s="15"/>
      <c r="D763" s="16"/>
      <c r="E763" s="16"/>
      <c r="F763" s="18"/>
      <c r="G763" s="18"/>
      <c r="H763" s="18"/>
      <c r="I763" s="18"/>
      <c r="J763" s="19"/>
      <c r="K763" s="18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2:26">
      <c r="B764" s="14"/>
      <c r="C764" s="15"/>
      <c r="D764" s="16"/>
      <c r="E764" s="16"/>
      <c r="F764" s="18"/>
      <c r="G764" s="18"/>
      <c r="H764" s="18"/>
      <c r="I764" s="18"/>
      <c r="J764" s="19"/>
      <c r="K764" s="18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2:26">
      <c r="B765" s="14"/>
      <c r="C765" s="15"/>
      <c r="D765" s="16"/>
      <c r="E765" s="16"/>
      <c r="F765" s="18"/>
      <c r="G765" s="18"/>
      <c r="H765" s="18"/>
      <c r="I765" s="18"/>
      <c r="J765" s="19"/>
      <c r="K765" s="18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2:26">
      <c r="B766" s="14"/>
      <c r="C766" s="15"/>
      <c r="D766" s="16"/>
      <c r="E766" s="16"/>
      <c r="F766" s="18"/>
      <c r="G766" s="18"/>
      <c r="H766" s="18"/>
      <c r="I766" s="18"/>
      <c r="J766" s="19"/>
      <c r="K766" s="18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2:26">
      <c r="B767" s="14"/>
      <c r="C767" s="15"/>
      <c r="D767" s="16"/>
      <c r="E767" s="16"/>
      <c r="F767" s="18"/>
      <c r="G767" s="18"/>
      <c r="H767" s="18"/>
      <c r="I767" s="18"/>
      <c r="J767" s="19"/>
      <c r="K767" s="18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2:26">
      <c r="B768" s="14"/>
      <c r="C768" s="15"/>
      <c r="D768" s="16"/>
      <c r="E768" s="16"/>
      <c r="F768" s="18"/>
      <c r="G768" s="18"/>
      <c r="H768" s="18"/>
      <c r="I768" s="18"/>
      <c r="J768" s="19"/>
      <c r="K768" s="18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2:26">
      <c r="B769" s="14"/>
      <c r="C769" s="15"/>
      <c r="D769" s="16"/>
      <c r="E769" s="16"/>
      <c r="F769" s="18"/>
      <c r="G769" s="18"/>
      <c r="H769" s="18"/>
      <c r="I769" s="18"/>
      <c r="J769" s="19"/>
      <c r="K769" s="18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2:26">
      <c r="B770" s="14"/>
      <c r="C770" s="15"/>
      <c r="D770" s="16"/>
      <c r="E770" s="16"/>
      <c r="F770" s="18"/>
      <c r="G770" s="18"/>
      <c r="H770" s="18"/>
      <c r="I770" s="18"/>
      <c r="J770" s="19"/>
      <c r="K770" s="18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2:26">
      <c r="B771" s="14"/>
      <c r="C771" s="15"/>
      <c r="D771" s="16"/>
      <c r="E771" s="16"/>
      <c r="F771" s="18"/>
      <c r="G771" s="18"/>
      <c r="H771" s="18"/>
      <c r="I771" s="18"/>
      <c r="J771" s="19"/>
      <c r="K771" s="18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2:26">
      <c r="B772" s="14"/>
      <c r="C772" s="15"/>
      <c r="D772" s="16"/>
      <c r="E772" s="16"/>
      <c r="F772" s="18"/>
      <c r="G772" s="18"/>
      <c r="H772" s="18"/>
      <c r="I772" s="18"/>
      <c r="J772" s="19"/>
      <c r="K772" s="18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2:26">
      <c r="B773" s="14"/>
      <c r="C773" s="15"/>
      <c r="D773" s="16"/>
      <c r="E773" s="16"/>
      <c r="F773" s="18"/>
      <c r="G773" s="18"/>
      <c r="H773" s="18"/>
      <c r="I773" s="18"/>
      <c r="J773" s="19"/>
      <c r="K773" s="18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2:26">
      <c r="B774" s="14"/>
      <c r="C774" s="15"/>
      <c r="D774" s="16"/>
      <c r="E774" s="16"/>
      <c r="F774" s="18"/>
      <c r="G774" s="18"/>
      <c r="H774" s="18"/>
      <c r="I774" s="18"/>
      <c r="J774" s="19"/>
      <c r="K774" s="18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2:26">
      <c r="B775" s="14"/>
      <c r="C775" s="15"/>
      <c r="D775" s="16"/>
      <c r="E775" s="16"/>
      <c r="F775" s="18"/>
      <c r="G775" s="18"/>
      <c r="H775" s="18"/>
      <c r="I775" s="18"/>
      <c r="J775" s="19"/>
      <c r="K775" s="18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2:26">
      <c r="B776" s="14"/>
      <c r="C776" s="15"/>
      <c r="D776" s="16"/>
      <c r="E776" s="16"/>
      <c r="F776" s="18"/>
      <c r="G776" s="18"/>
      <c r="H776" s="18"/>
      <c r="I776" s="18"/>
      <c r="J776" s="19"/>
      <c r="K776" s="18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2:26">
      <c r="B777" s="14"/>
      <c r="C777" s="15"/>
      <c r="D777" s="16"/>
      <c r="E777" s="16"/>
      <c r="F777" s="18"/>
      <c r="G777" s="18"/>
      <c r="H777" s="18"/>
      <c r="I777" s="18"/>
      <c r="J777" s="19"/>
      <c r="K777" s="18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2:26">
      <c r="B778" s="14"/>
      <c r="C778" s="15"/>
      <c r="D778" s="16"/>
      <c r="E778" s="16"/>
      <c r="F778" s="18"/>
      <c r="G778" s="18"/>
      <c r="H778" s="18"/>
      <c r="I778" s="18"/>
      <c r="J778" s="19"/>
      <c r="K778" s="18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2:26">
      <c r="B779" s="14"/>
      <c r="C779" s="15"/>
      <c r="D779" s="16"/>
      <c r="E779" s="16"/>
      <c r="F779" s="18"/>
      <c r="G779" s="18"/>
      <c r="H779" s="18"/>
      <c r="I779" s="18"/>
      <c r="J779" s="19"/>
      <c r="K779" s="18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2:26">
      <c r="B780" s="14"/>
      <c r="C780" s="15"/>
      <c r="D780" s="16"/>
      <c r="E780" s="16"/>
      <c r="F780" s="18"/>
      <c r="G780" s="18"/>
      <c r="H780" s="18"/>
      <c r="I780" s="18"/>
      <c r="J780" s="19"/>
      <c r="K780" s="18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2:26">
      <c r="B781" s="14"/>
      <c r="C781" s="15"/>
      <c r="D781" s="16"/>
      <c r="E781" s="16"/>
      <c r="F781" s="18"/>
      <c r="G781" s="18"/>
      <c r="H781" s="18"/>
      <c r="I781" s="18"/>
      <c r="J781" s="19"/>
      <c r="K781" s="18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2:26">
      <c r="B782" s="14"/>
      <c r="C782" s="15"/>
      <c r="D782" s="16"/>
      <c r="E782" s="16"/>
      <c r="F782" s="18"/>
      <c r="G782" s="18"/>
      <c r="H782" s="18"/>
      <c r="I782" s="18"/>
      <c r="J782" s="19"/>
      <c r="K782" s="18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2:26">
      <c r="B783" s="14"/>
      <c r="C783" s="15"/>
      <c r="D783" s="16"/>
      <c r="E783" s="16"/>
      <c r="F783" s="18"/>
      <c r="G783" s="18"/>
      <c r="H783" s="18"/>
      <c r="I783" s="18"/>
      <c r="J783" s="19"/>
      <c r="K783" s="18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2:26">
      <c r="B784" s="14"/>
      <c r="C784" s="15"/>
      <c r="D784" s="16"/>
      <c r="E784" s="16"/>
      <c r="F784" s="18"/>
      <c r="G784" s="18"/>
      <c r="H784" s="18"/>
      <c r="I784" s="18"/>
      <c r="J784" s="19"/>
      <c r="K784" s="18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2:26">
      <c r="B785" s="14"/>
      <c r="C785" s="15"/>
      <c r="D785" s="16"/>
      <c r="E785" s="16"/>
      <c r="F785" s="18"/>
      <c r="G785" s="18"/>
      <c r="H785" s="18"/>
      <c r="I785" s="18"/>
      <c r="J785" s="19"/>
      <c r="K785" s="18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2:26">
      <c r="B786" s="14"/>
      <c r="C786" s="15"/>
      <c r="D786" s="16"/>
      <c r="E786" s="16"/>
      <c r="F786" s="18"/>
      <c r="G786" s="18"/>
      <c r="H786" s="18"/>
      <c r="I786" s="18"/>
      <c r="J786" s="19"/>
      <c r="K786" s="18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2:26">
      <c r="B787" s="14"/>
      <c r="C787" s="15"/>
      <c r="D787" s="16"/>
      <c r="E787" s="16"/>
      <c r="F787" s="18"/>
      <c r="G787" s="18"/>
      <c r="H787" s="18"/>
      <c r="I787" s="18"/>
      <c r="J787" s="19"/>
      <c r="K787" s="18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2:26">
      <c r="B788" s="14"/>
      <c r="C788" s="15"/>
      <c r="D788" s="16"/>
      <c r="E788" s="16"/>
      <c r="F788" s="18"/>
      <c r="G788" s="18"/>
      <c r="H788" s="18"/>
      <c r="I788" s="18"/>
      <c r="J788" s="19"/>
      <c r="K788" s="18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2:26">
      <c r="B789" s="14"/>
      <c r="C789" s="15"/>
      <c r="D789" s="16"/>
      <c r="E789" s="16"/>
      <c r="F789" s="18"/>
      <c r="G789" s="18"/>
      <c r="H789" s="18"/>
      <c r="I789" s="18"/>
      <c r="J789" s="19"/>
      <c r="K789" s="18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2:26">
      <c r="B790" s="14"/>
      <c r="C790" s="15"/>
      <c r="D790" s="16"/>
      <c r="E790" s="16"/>
      <c r="F790" s="18"/>
      <c r="G790" s="18"/>
      <c r="H790" s="18"/>
      <c r="I790" s="18"/>
      <c r="J790" s="19"/>
      <c r="K790" s="18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2:26">
      <c r="B791" s="14"/>
      <c r="C791" s="15"/>
      <c r="D791" s="16"/>
      <c r="E791" s="16"/>
      <c r="F791" s="18"/>
      <c r="G791" s="18"/>
      <c r="H791" s="18"/>
      <c r="I791" s="18"/>
      <c r="J791" s="19"/>
      <c r="K791" s="18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2:26">
      <c r="B792" s="14"/>
      <c r="C792" s="15"/>
      <c r="D792" s="16"/>
      <c r="E792" s="16"/>
      <c r="F792" s="18"/>
      <c r="G792" s="18"/>
      <c r="H792" s="18"/>
      <c r="I792" s="18"/>
      <c r="J792" s="19"/>
      <c r="K792" s="18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2:26">
      <c r="B793" s="14"/>
      <c r="C793" s="15"/>
      <c r="D793" s="16"/>
      <c r="E793" s="16"/>
      <c r="F793" s="18"/>
      <c r="G793" s="18"/>
      <c r="H793" s="18"/>
      <c r="I793" s="18"/>
      <c r="J793" s="19"/>
      <c r="K793" s="18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2:26">
      <c r="B794" s="14"/>
      <c r="C794" s="15"/>
      <c r="D794" s="16"/>
      <c r="E794" s="16"/>
      <c r="F794" s="18"/>
      <c r="G794" s="18"/>
      <c r="H794" s="18"/>
      <c r="I794" s="18"/>
      <c r="J794" s="19"/>
      <c r="K794" s="18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2:26">
      <c r="B795" s="14"/>
      <c r="C795" s="15"/>
      <c r="D795" s="16"/>
      <c r="E795" s="16"/>
      <c r="F795" s="18"/>
      <c r="G795" s="18"/>
      <c r="H795" s="18"/>
      <c r="I795" s="18"/>
      <c r="J795" s="19"/>
      <c r="K795" s="18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2:26">
      <c r="B796" s="14"/>
      <c r="C796" s="15"/>
      <c r="D796" s="16"/>
      <c r="E796" s="16"/>
      <c r="F796" s="18"/>
      <c r="G796" s="18"/>
      <c r="H796" s="18"/>
      <c r="I796" s="18"/>
      <c r="J796" s="19"/>
      <c r="K796" s="18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2:26">
      <c r="B797" s="14"/>
      <c r="C797" s="15"/>
      <c r="D797" s="16"/>
      <c r="E797" s="16"/>
      <c r="F797" s="18"/>
      <c r="G797" s="18"/>
      <c r="H797" s="18"/>
      <c r="I797" s="18"/>
      <c r="J797" s="19"/>
      <c r="K797" s="18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2:26">
      <c r="B798" s="14"/>
      <c r="C798" s="15"/>
      <c r="D798" s="16"/>
      <c r="E798" s="16"/>
      <c r="F798" s="18"/>
      <c r="G798" s="18"/>
      <c r="H798" s="18"/>
      <c r="I798" s="18"/>
      <c r="J798" s="19"/>
      <c r="K798" s="18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2:26">
      <c r="B799" s="14"/>
      <c r="C799" s="15"/>
      <c r="D799" s="16"/>
      <c r="E799" s="16"/>
      <c r="F799" s="18"/>
      <c r="G799" s="18"/>
      <c r="H799" s="18"/>
      <c r="I799" s="18"/>
      <c r="J799" s="19"/>
      <c r="K799" s="18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2:26">
      <c r="B800" s="14"/>
      <c r="C800" s="15"/>
      <c r="D800" s="16"/>
      <c r="E800" s="16"/>
      <c r="F800" s="18"/>
      <c r="G800" s="18"/>
      <c r="H800" s="18"/>
      <c r="I800" s="18"/>
      <c r="J800" s="19"/>
      <c r="K800" s="18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2:26">
      <c r="B801" s="14"/>
      <c r="C801" s="15"/>
      <c r="D801" s="16"/>
      <c r="E801" s="16"/>
      <c r="F801" s="18"/>
      <c r="G801" s="18"/>
      <c r="H801" s="18"/>
      <c r="I801" s="18"/>
      <c r="J801" s="19"/>
      <c r="K801" s="18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2:26">
      <c r="B802" s="14"/>
      <c r="C802" s="15"/>
      <c r="D802" s="16"/>
      <c r="E802" s="16"/>
      <c r="F802" s="18"/>
      <c r="G802" s="18"/>
      <c r="H802" s="18"/>
      <c r="I802" s="18"/>
      <c r="J802" s="19"/>
      <c r="K802" s="18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2:26">
      <c r="B803" s="14"/>
      <c r="C803" s="15"/>
      <c r="D803" s="16"/>
      <c r="E803" s="16"/>
      <c r="F803" s="18"/>
      <c r="G803" s="18"/>
      <c r="H803" s="18"/>
      <c r="I803" s="18"/>
      <c r="J803" s="19"/>
      <c r="K803" s="18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2:26">
      <c r="B804" s="14"/>
      <c r="C804" s="15"/>
      <c r="D804" s="16"/>
      <c r="E804" s="16"/>
      <c r="F804" s="18"/>
      <c r="G804" s="18"/>
      <c r="H804" s="18"/>
      <c r="I804" s="18"/>
      <c r="J804" s="19"/>
      <c r="K804" s="18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2:26">
      <c r="B805" s="14"/>
      <c r="C805" s="15"/>
      <c r="D805" s="16"/>
      <c r="E805" s="16"/>
      <c r="F805" s="18"/>
      <c r="G805" s="18"/>
      <c r="H805" s="18"/>
      <c r="I805" s="18"/>
      <c r="J805" s="19"/>
      <c r="K805" s="18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2:26">
      <c r="B806" s="14"/>
      <c r="C806" s="15"/>
      <c r="D806" s="16"/>
      <c r="E806" s="16"/>
      <c r="F806" s="18"/>
      <c r="G806" s="18"/>
      <c r="H806" s="18"/>
      <c r="I806" s="18"/>
      <c r="J806" s="19"/>
      <c r="K806" s="18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2:26">
      <c r="B807" s="14"/>
      <c r="C807" s="15"/>
      <c r="D807" s="16"/>
      <c r="E807" s="16"/>
      <c r="F807" s="18"/>
      <c r="G807" s="18"/>
      <c r="H807" s="18"/>
      <c r="I807" s="18"/>
      <c r="J807" s="19"/>
      <c r="K807" s="18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2:26">
      <c r="B808" s="14"/>
      <c r="C808" s="15"/>
      <c r="D808" s="16"/>
      <c r="E808" s="16"/>
      <c r="F808" s="18"/>
      <c r="G808" s="18"/>
      <c r="H808" s="18"/>
      <c r="I808" s="18"/>
      <c r="J808" s="19"/>
      <c r="K808" s="18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2:26">
      <c r="B809" s="14"/>
      <c r="C809" s="15"/>
      <c r="D809" s="16"/>
      <c r="E809" s="16"/>
      <c r="F809" s="18"/>
      <c r="G809" s="18"/>
      <c r="H809" s="18"/>
      <c r="I809" s="18"/>
      <c r="J809" s="19"/>
      <c r="K809" s="18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2:26">
      <c r="B810" s="14"/>
      <c r="C810" s="15"/>
      <c r="D810" s="16"/>
      <c r="E810" s="16"/>
      <c r="F810" s="18"/>
      <c r="G810" s="18"/>
      <c r="H810" s="18"/>
      <c r="I810" s="18"/>
      <c r="J810" s="19"/>
      <c r="K810" s="18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2:26">
      <c r="B811" s="14"/>
      <c r="C811" s="15"/>
      <c r="D811" s="16"/>
      <c r="E811" s="16"/>
      <c r="F811" s="18"/>
      <c r="G811" s="18"/>
      <c r="H811" s="18"/>
      <c r="I811" s="18"/>
      <c r="J811" s="19"/>
      <c r="K811" s="18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2:26">
      <c r="B812" s="14"/>
      <c r="C812" s="15"/>
      <c r="D812" s="16"/>
      <c r="E812" s="16"/>
      <c r="F812" s="18"/>
      <c r="G812" s="18"/>
      <c r="H812" s="18"/>
      <c r="I812" s="18"/>
      <c r="J812" s="19"/>
      <c r="K812" s="18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2:26">
      <c r="B813" s="14"/>
      <c r="C813" s="15"/>
      <c r="D813" s="16"/>
      <c r="E813" s="16"/>
      <c r="F813" s="18"/>
      <c r="G813" s="18"/>
      <c r="H813" s="18"/>
      <c r="I813" s="18"/>
      <c r="J813" s="19"/>
      <c r="K813" s="18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2:26">
      <c r="B814" s="14"/>
      <c r="C814" s="15"/>
      <c r="D814" s="16"/>
      <c r="E814" s="16"/>
      <c r="F814" s="18"/>
      <c r="G814" s="18"/>
      <c r="H814" s="18"/>
      <c r="I814" s="18"/>
      <c r="J814" s="19"/>
      <c r="K814" s="18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2:26">
      <c r="B815" s="14"/>
      <c r="C815" s="15"/>
      <c r="D815" s="16"/>
      <c r="E815" s="16"/>
      <c r="F815" s="18"/>
      <c r="G815" s="18"/>
      <c r="H815" s="18"/>
      <c r="I815" s="18"/>
      <c r="J815" s="19"/>
      <c r="K815" s="18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2:26">
      <c r="B816" s="14"/>
      <c r="C816" s="15"/>
      <c r="D816" s="16"/>
      <c r="E816" s="16"/>
      <c r="F816" s="18"/>
      <c r="G816" s="18"/>
      <c r="H816" s="18"/>
      <c r="I816" s="18"/>
      <c r="J816" s="19"/>
      <c r="K816" s="18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2:26">
      <c r="B817" s="14"/>
      <c r="C817" s="15"/>
      <c r="D817" s="16"/>
      <c r="E817" s="16"/>
      <c r="F817" s="18"/>
      <c r="G817" s="18"/>
      <c r="H817" s="18"/>
      <c r="I817" s="18"/>
      <c r="J817" s="19"/>
      <c r="K817" s="18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2:26">
      <c r="B818" s="14"/>
      <c r="C818" s="15"/>
      <c r="D818" s="16"/>
      <c r="E818" s="16"/>
      <c r="F818" s="18"/>
      <c r="G818" s="18"/>
      <c r="H818" s="18"/>
      <c r="I818" s="18"/>
      <c r="J818" s="19"/>
      <c r="K818" s="18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2:26">
      <c r="B819" s="14"/>
      <c r="C819" s="15"/>
      <c r="D819" s="16"/>
      <c r="E819" s="16"/>
      <c r="F819" s="18"/>
      <c r="G819" s="18"/>
      <c r="H819" s="18"/>
      <c r="I819" s="18"/>
      <c r="J819" s="19"/>
      <c r="K819" s="18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2:26">
      <c r="B820" s="14"/>
      <c r="C820" s="15"/>
      <c r="D820" s="16"/>
      <c r="E820" s="16"/>
      <c r="F820" s="18"/>
      <c r="G820" s="18"/>
      <c r="H820" s="18"/>
      <c r="I820" s="18"/>
      <c r="J820" s="19"/>
      <c r="K820" s="18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2:26">
      <c r="B821" s="14"/>
      <c r="C821" s="15"/>
      <c r="D821" s="16"/>
      <c r="E821" s="16"/>
      <c r="F821" s="18"/>
      <c r="G821" s="18"/>
      <c r="H821" s="18"/>
      <c r="I821" s="18"/>
      <c r="J821" s="19"/>
      <c r="K821" s="18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2:26">
      <c r="B822" s="14"/>
      <c r="C822" s="15"/>
      <c r="D822" s="16"/>
      <c r="E822" s="16"/>
      <c r="F822" s="18"/>
      <c r="G822" s="18"/>
      <c r="H822" s="18"/>
      <c r="I822" s="18"/>
      <c r="J822" s="19"/>
      <c r="K822" s="18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2:26">
      <c r="B823" s="14"/>
      <c r="C823" s="15"/>
      <c r="D823" s="16"/>
      <c r="E823" s="16"/>
      <c r="F823" s="18"/>
      <c r="G823" s="18"/>
      <c r="H823" s="18"/>
      <c r="I823" s="18"/>
      <c r="J823" s="19"/>
      <c r="K823" s="18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2:26">
      <c r="B824" s="14"/>
      <c r="C824" s="15"/>
      <c r="D824" s="16"/>
      <c r="E824" s="16"/>
      <c r="F824" s="18"/>
      <c r="G824" s="18"/>
      <c r="H824" s="18"/>
      <c r="I824" s="18"/>
      <c r="J824" s="19"/>
      <c r="K824" s="18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2:26">
      <c r="B825" s="14"/>
      <c r="C825" s="15"/>
      <c r="D825" s="16"/>
      <c r="E825" s="16"/>
      <c r="F825" s="18"/>
      <c r="G825" s="18"/>
      <c r="H825" s="18"/>
      <c r="I825" s="18"/>
      <c r="J825" s="19"/>
      <c r="K825" s="18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2:26">
      <c r="B826" s="14"/>
      <c r="C826" s="15"/>
      <c r="D826" s="16"/>
      <c r="E826" s="16"/>
      <c r="F826" s="18"/>
      <c r="G826" s="18"/>
      <c r="H826" s="18"/>
      <c r="I826" s="18"/>
      <c r="J826" s="19"/>
      <c r="K826" s="18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2:26">
      <c r="B827" s="14"/>
      <c r="C827" s="15"/>
      <c r="D827" s="16"/>
      <c r="E827" s="16"/>
      <c r="F827" s="18"/>
      <c r="G827" s="18"/>
      <c r="H827" s="18"/>
      <c r="I827" s="18"/>
      <c r="J827" s="19"/>
      <c r="K827" s="18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2:26">
      <c r="B828" s="14"/>
      <c r="C828" s="15"/>
      <c r="D828" s="16"/>
      <c r="E828" s="16"/>
      <c r="F828" s="18"/>
      <c r="G828" s="18"/>
      <c r="H828" s="18"/>
      <c r="I828" s="18"/>
      <c r="J828" s="19"/>
      <c r="K828" s="18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2:26">
      <c r="B829" s="14"/>
      <c r="C829" s="15"/>
      <c r="D829" s="16"/>
      <c r="E829" s="16"/>
      <c r="F829" s="18"/>
      <c r="G829" s="18"/>
      <c r="H829" s="18"/>
      <c r="I829" s="18"/>
      <c r="J829" s="19"/>
      <c r="K829" s="18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2:26">
      <c r="B830" s="14"/>
      <c r="C830" s="15"/>
      <c r="D830" s="16"/>
      <c r="E830" s="16"/>
      <c r="F830" s="18"/>
      <c r="G830" s="18"/>
      <c r="H830" s="18"/>
      <c r="I830" s="18"/>
      <c r="J830" s="19"/>
      <c r="K830" s="18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2:26">
      <c r="B831" s="14"/>
      <c r="C831" s="15"/>
      <c r="D831" s="16"/>
      <c r="E831" s="16"/>
      <c r="F831" s="18"/>
      <c r="G831" s="18"/>
      <c r="H831" s="18"/>
      <c r="I831" s="18"/>
      <c r="J831" s="19"/>
      <c r="K831" s="18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2:26">
      <c r="B832" s="14"/>
      <c r="C832" s="15"/>
      <c r="D832" s="16"/>
      <c r="E832" s="16"/>
      <c r="F832" s="18"/>
      <c r="G832" s="18"/>
      <c r="H832" s="18"/>
      <c r="I832" s="18"/>
      <c r="J832" s="19"/>
      <c r="K832" s="18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2:26">
      <c r="B833" s="14"/>
      <c r="C833" s="15"/>
      <c r="D833" s="16"/>
      <c r="E833" s="16"/>
      <c r="F833" s="18"/>
      <c r="G833" s="18"/>
      <c r="H833" s="18"/>
      <c r="I833" s="18"/>
      <c r="J833" s="19"/>
      <c r="K833" s="18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2:26">
      <c r="B834" s="14"/>
      <c r="C834" s="15"/>
      <c r="D834" s="16"/>
      <c r="E834" s="16"/>
      <c r="F834" s="18"/>
      <c r="G834" s="18"/>
      <c r="H834" s="18"/>
      <c r="I834" s="18"/>
      <c r="J834" s="19"/>
      <c r="K834" s="18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2:26">
      <c r="B835" s="14"/>
      <c r="C835" s="15"/>
      <c r="D835" s="16"/>
      <c r="E835" s="16"/>
      <c r="F835" s="18"/>
      <c r="G835" s="18"/>
      <c r="H835" s="18"/>
      <c r="I835" s="18"/>
      <c r="J835" s="19"/>
      <c r="K835" s="18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2:26">
      <c r="B836" s="14"/>
      <c r="C836" s="15"/>
      <c r="D836" s="16"/>
      <c r="E836" s="16"/>
      <c r="F836" s="18"/>
      <c r="G836" s="18"/>
      <c r="H836" s="18"/>
      <c r="I836" s="18"/>
      <c r="J836" s="19"/>
      <c r="K836" s="18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2:26">
      <c r="B837" s="14"/>
      <c r="C837" s="15"/>
      <c r="D837" s="16"/>
      <c r="E837" s="16"/>
      <c r="F837" s="18"/>
      <c r="G837" s="18"/>
      <c r="H837" s="18"/>
      <c r="I837" s="18"/>
      <c r="J837" s="19"/>
      <c r="K837" s="18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2:26">
      <c r="B838" s="14"/>
      <c r="C838" s="15"/>
      <c r="D838" s="16"/>
      <c r="E838" s="16"/>
      <c r="F838" s="18"/>
      <c r="G838" s="18"/>
      <c r="H838" s="18"/>
      <c r="I838" s="18"/>
      <c r="J838" s="19"/>
      <c r="K838" s="18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2:26">
      <c r="B839" s="14"/>
      <c r="C839" s="15"/>
      <c r="D839" s="16"/>
      <c r="E839" s="16"/>
      <c r="F839" s="18"/>
      <c r="G839" s="18"/>
      <c r="H839" s="18"/>
      <c r="I839" s="18"/>
      <c r="J839" s="19"/>
      <c r="K839" s="18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2:26">
      <c r="B840" s="14"/>
      <c r="C840" s="15"/>
      <c r="D840" s="16"/>
      <c r="E840" s="16"/>
      <c r="F840" s="18"/>
      <c r="G840" s="18"/>
      <c r="H840" s="18"/>
      <c r="I840" s="18"/>
      <c r="J840" s="19"/>
      <c r="K840" s="18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2:26">
      <c r="B841" s="14"/>
      <c r="C841" s="15"/>
      <c r="D841" s="16"/>
      <c r="E841" s="16"/>
      <c r="F841" s="18"/>
      <c r="G841" s="18"/>
      <c r="H841" s="18"/>
      <c r="I841" s="18"/>
      <c r="J841" s="19"/>
      <c r="K841" s="18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2:26">
      <c r="B842" s="14"/>
      <c r="C842" s="15"/>
      <c r="D842" s="16"/>
      <c r="E842" s="16"/>
      <c r="F842" s="18"/>
      <c r="G842" s="18"/>
      <c r="H842" s="18"/>
      <c r="I842" s="18"/>
      <c r="J842" s="19"/>
      <c r="K842" s="18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2:26">
      <c r="B843" s="14"/>
      <c r="C843" s="15"/>
      <c r="D843" s="16"/>
      <c r="E843" s="16"/>
      <c r="F843" s="18"/>
      <c r="G843" s="18"/>
      <c r="H843" s="18"/>
      <c r="I843" s="18"/>
      <c r="J843" s="19"/>
      <c r="K843" s="18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2:26">
      <c r="B844" s="14"/>
      <c r="C844" s="15"/>
      <c r="D844" s="16"/>
      <c r="E844" s="16"/>
      <c r="F844" s="18"/>
      <c r="G844" s="18"/>
      <c r="H844" s="18"/>
      <c r="I844" s="18"/>
      <c r="J844" s="19"/>
      <c r="K844" s="18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2:26">
      <c r="B845" s="14"/>
      <c r="C845" s="15"/>
      <c r="D845" s="16"/>
      <c r="E845" s="16"/>
      <c r="F845" s="18"/>
      <c r="G845" s="18"/>
      <c r="H845" s="18"/>
      <c r="I845" s="18"/>
      <c r="J845" s="19"/>
      <c r="K845" s="18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2:26">
      <c r="B846" s="14"/>
      <c r="C846" s="15"/>
      <c r="D846" s="16"/>
      <c r="E846" s="16"/>
      <c r="F846" s="18"/>
      <c r="G846" s="18"/>
      <c r="H846" s="18"/>
      <c r="I846" s="18"/>
      <c r="J846" s="19"/>
      <c r="K846" s="18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2:26">
      <c r="B847" s="14"/>
      <c r="C847" s="15"/>
      <c r="D847" s="16"/>
      <c r="E847" s="16"/>
      <c r="F847" s="18"/>
      <c r="G847" s="18"/>
      <c r="H847" s="18"/>
      <c r="I847" s="18"/>
      <c r="J847" s="19"/>
      <c r="K847" s="18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2:26">
      <c r="B848" s="14"/>
      <c r="C848" s="15"/>
      <c r="D848" s="16"/>
      <c r="E848" s="16"/>
      <c r="F848" s="18"/>
      <c r="G848" s="18"/>
      <c r="H848" s="18"/>
      <c r="I848" s="18"/>
      <c r="J848" s="19"/>
      <c r="K848" s="18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2:26">
      <c r="B849" s="14"/>
      <c r="C849" s="15"/>
      <c r="D849" s="16"/>
      <c r="E849" s="16"/>
      <c r="F849" s="18"/>
      <c r="G849" s="18"/>
      <c r="H849" s="18"/>
      <c r="I849" s="18"/>
      <c r="J849" s="19"/>
      <c r="K849" s="18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2:26">
      <c r="B850" s="14"/>
      <c r="C850" s="15"/>
      <c r="D850" s="16"/>
      <c r="E850" s="16"/>
      <c r="F850" s="18"/>
      <c r="G850" s="18"/>
      <c r="H850" s="18"/>
      <c r="I850" s="18"/>
      <c r="J850" s="19"/>
      <c r="K850" s="18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2:26">
      <c r="B851" s="14"/>
      <c r="C851" s="15"/>
      <c r="D851" s="16"/>
      <c r="E851" s="16"/>
      <c r="F851" s="18"/>
      <c r="G851" s="18"/>
      <c r="H851" s="18"/>
      <c r="I851" s="18"/>
      <c r="J851" s="19"/>
      <c r="K851" s="18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2:26">
      <c r="B852" s="14"/>
      <c r="C852" s="15"/>
      <c r="D852" s="16"/>
      <c r="E852" s="16"/>
      <c r="F852" s="18"/>
      <c r="G852" s="18"/>
      <c r="H852" s="18"/>
      <c r="I852" s="18"/>
      <c r="J852" s="19"/>
      <c r="K852" s="18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2:26">
      <c r="B853" s="14"/>
      <c r="C853" s="15"/>
      <c r="D853" s="16"/>
      <c r="E853" s="16"/>
      <c r="F853" s="18"/>
      <c r="G853" s="18"/>
      <c r="H853" s="18"/>
      <c r="I853" s="18"/>
      <c r="J853" s="19"/>
      <c r="K853" s="18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2:26">
      <c r="B854" s="14"/>
      <c r="C854" s="15"/>
      <c r="D854" s="16"/>
      <c r="E854" s="16"/>
      <c r="F854" s="18"/>
      <c r="G854" s="18"/>
      <c r="H854" s="18"/>
      <c r="I854" s="18"/>
      <c r="J854" s="19"/>
      <c r="K854" s="18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2:26">
      <c r="B855" s="14"/>
      <c r="C855" s="15"/>
      <c r="D855" s="16"/>
      <c r="E855" s="16"/>
      <c r="F855" s="18"/>
      <c r="G855" s="18"/>
      <c r="H855" s="18"/>
      <c r="I855" s="18"/>
      <c r="J855" s="19"/>
      <c r="K855" s="18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2:26">
      <c r="B856" s="14"/>
      <c r="C856" s="15"/>
      <c r="D856" s="16"/>
      <c r="E856" s="16"/>
      <c r="F856" s="18"/>
      <c r="G856" s="18"/>
      <c r="H856" s="18"/>
      <c r="I856" s="18"/>
      <c r="J856" s="19"/>
      <c r="K856" s="18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2:26">
      <c r="B857" s="14"/>
      <c r="C857" s="15"/>
      <c r="D857" s="16"/>
      <c r="E857" s="16"/>
      <c r="F857" s="18"/>
      <c r="G857" s="18"/>
      <c r="H857" s="18"/>
      <c r="I857" s="18"/>
      <c r="J857" s="19"/>
      <c r="K857" s="18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2:26">
      <c r="B858" s="14"/>
      <c r="C858" s="15"/>
      <c r="D858" s="16"/>
      <c r="E858" s="16"/>
      <c r="F858" s="18"/>
      <c r="G858" s="18"/>
      <c r="H858" s="18"/>
      <c r="I858" s="18"/>
      <c r="J858" s="19"/>
      <c r="K858" s="18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2:26">
      <c r="B859" s="14"/>
      <c r="C859" s="15"/>
      <c r="D859" s="16"/>
      <c r="E859" s="16"/>
      <c r="F859" s="18"/>
      <c r="G859" s="18"/>
      <c r="H859" s="18"/>
      <c r="I859" s="18"/>
      <c r="J859" s="19"/>
      <c r="K859" s="18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2:26">
      <c r="B860" s="14"/>
      <c r="C860" s="15"/>
      <c r="D860" s="16"/>
      <c r="E860" s="16"/>
      <c r="F860" s="18"/>
      <c r="G860" s="18"/>
      <c r="H860" s="18"/>
      <c r="I860" s="18"/>
      <c r="J860" s="19"/>
      <c r="K860" s="18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2:26">
      <c r="B861" s="14"/>
      <c r="C861" s="15"/>
      <c r="D861" s="16"/>
      <c r="E861" s="16"/>
      <c r="F861" s="18"/>
      <c r="G861" s="18"/>
      <c r="H861" s="18"/>
      <c r="I861" s="18"/>
      <c r="J861" s="19"/>
      <c r="K861" s="18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2:26">
      <c r="B862" s="14"/>
      <c r="C862" s="15"/>
      <c r="D862" s="16"/>
      <c r="E862" s="16"/>
      <c r="F862" s="18"/>
      <c r="G862" s="18"/>
      <c r="H862" s="18"/>
      <c r="I862" s="18"/>
      <c r="J862" s="19"/>
      <c r="K862" s="18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2:26">
      <c r="B863" s="14"/>
      <c r="C863" s="15"/>
      <c r="D863" s="16"/>
      <c r="E863" s="16"/>
      <c r="F863" s="18"/>
      <c r="G863" s="18"/>
      <c r="H863" s="18"/>
      <c r="I863" s="18"/>
      <c r="J863" s="19"/>
      <c r="K863" s="18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2:26">
      <c r="B864" s="14"/>
      <c r="C864" s="15"/>
      <c r="D864" s="16"/>
      <c r="E864" s="16"/>
      <c r="F864" s="18"/>
      <c r="G864" s="18"/>
      <c r="H864" s="18"/>
      <c r="I864" s="18"/>
      <c r="J864" s="19"/>
      <c r="K864" s="18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2:26">
      <c r="B865" s="14"/>
      <c r="C865" s="15"/>
      <c r="D865" s="16"/>
      <c r="E865" s="16"/>
      <c r="F865" s="18"/>
      <c r="G865" s="18"/>
      <c r="H865" s="18"/>
      <c r="I865" s="18"/>
      <c r="J865" s="19"/>
      <c r="K865" s="18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2:26">
      <c r="B866" s="14"/>
      <c r="C866" s="15"/>
      <c r="D866" s="16"/>
      <c r="E866" s="16"/>
      <c r="F866" s="18"/>
      <c r="G866" s="18"/>
      <c r="H866" s="18"/>
      <c r="I866" s="18"/>
      <c r="J866" s="19"/>
      <c r="K866" s="18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2:26">
      <c r="B867" s="14"/>
      <c r="C867" s="15"/>
      <c r="D867" s="16"/>
      <c r="E867" s="16"/>
      <c r="F867" s="18"/>
      <c r="G867" s="18"/>
      <c r="H867" s="18"/>
      <c r="I867" s="18"/>
      <c r="J867" s="19"/>
      <c r="K867" s="18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2:26">
      <c r="B868" s="14"/>
      <c r="C868" s="15"/>
      <c r="D868" s="16"/>
      <c r="E868" s="16"/>
      <c r="F868" s="18"/>
      <c r="G868" s="18"/>
      <c r="H868" s="18"/>
      <c r="I868" s="18"/>
      <c r="J868" s="19"/>
      <c r="K868" s="18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2:26">
      <c r="B869" s="14"/>
      <c r="C869" s="15"/>
      <c r="D869" s="16"/>
      <c r="E869" s="16"/>
      <c r="F869" s="18"/>
      <c r="G869" s="18"/>
      <c r="H869" s="18"/>
      <c r="I869" s="18"/>
      <c r="J869" s="19"/>
      <c r="K869" s="18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2:26">
      <c r="B870" s="14"/>
      <c r="C870" s="15"/>
      <c r="D870" s="16"/>
      <c r="E870" s="16"/>
      <c r="F870" s="18"/>
      <c r="G870" s="18"/>
      <c r="H870" s="18"/>
      <c r="I870" s="18"/>
      <c r="J870" s="19"/>
      <c r="K870" s="18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2:26">
      <c r="B871" s="14"/>
      <c r="C871" s="15"/>
      <c r="D871" s="16"/>
      <c r="E871" s="16"/>
      <c r="F871" s="18"/>
      <c r="G871" s="18"/>
      <c r="H871" s="18"/>
      <c r="I871" s="18"/>
      <c r="J871" s="19"/>
      <c r="K871" s="18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2:26">
      <c r="B872" s="14"/>
      <c r="C872" s="15"/>
      <c r="D872" s="16"/>
      <c r="E872" s="16"/>
      <c r="F872" s="18"/>
      <c r="G872" s="18"/>
      <c r="H872" s="18"/>
      <c r="I872" s="18"/>
      <c r="J872" s="19"/>
      <c r="K872" s="18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2:26">
      <c r="B873" s="14"/>
      <c r="C873" s="15"/>
      <c r="D873" s="16"/>
      <c r="E873" s="16"/>
      <c r="F873" s="18"/>
      <c r="G873" s="18"/>
      <c r="H873" s="18"/>
      <c r="I873" s="18"/>
      <c r="J873" s="19"/>
      <c r="K873" s="18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2:26">
      <c r="B874" s="14"/>
      <c r="C874" s="15"/>
      <c r="D874" s="16"/>
      <c r="E874" s="16"/>
      <c r="F874" s="18"/>
      <c r="G874" s="18"/>
      <c r="H874" s="18"/>
      <c r="I874" s="18"/>
      <c r="J874" s="19"/>
      <c r="K874" s="18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2:26">
      <c r="B875" s="14"/>
      <c r="C875" s="15"/>
      <c r="D875" s="16"/>
      <c r="E875" s="16"/>
      <c r="F875" s="18"/>
      <c r="G875" s="18"/>
      <c r="H875" s="18"/>
      <c r="I875" s="18"/>
      <c r="J875" s="19"/>
      <c r="K875" s="18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2:26">
      <c r="B876" s="14"/>
      <c r="C876" s="15"/>
      <c r="D876" s="16"/>
      <c r="E876" s="16"/>
      <c r="F876" s="18"/>
      <c r="G876" s="18"/>
      <c r="H876" s="18"/>
      <c r="I876" s="18"/>
      <c r="J876" s="19"/>
      <c r="K876" s="18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2:26">
      <c r="B877" s="14"/>
      <c r="C877" s="15"/>
      <c r="D877" s="16"/>
      <c r="E877" s="16"/>
      <c r="F877" s="18"/>
      <c r="G877" s="18"/>
      <c r="H877" s="18"/>
      <c r="I877" s="18"/>
      <c r="J877" s="19"/>
      <c r="K877" s="18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2:26">
      <c r="B878" s="14"/>
      <c r="C878" s="15"/>
      <c r="D878" s="16"/>
      <c r="E878" s="16"/>
      <c r="F878" s="18"/>
      <c r="G878" s="18"/>
      <c r="H878" s="18"/>
      <c r="I878" s="18"/>
      <c r="J878" s="19"/>
      <c r="K878" s="18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2:26">
      <c r="B879" s="14"/>
      <c r="C879" s="15"/>
      <c r="D879" s="16"/>
      <c r="E879" s="16"/>
      <c r="F879" s="18"/>
      <c r="G879" s="18"/>
      <c r="H879" s="18"/>
      <c r="I879" s="18"/>
      <c r="J879" s="19"/>
      <c r="K879" s="18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2:26">
      <c r="B880" s="14"/>
      <c r="C880" s="15"/>
      <c r="D880" s="16"/>
      <c r="E880" s="16"/>
      <c r="F880" s="18"/>
      <c r="G880" s="18"/>
      <c r="H880" s="18"/>
      <c r="I880" s="18"/>
      <c r="J880" s="19"/>
      <c r="K880" s="18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2:26">
      <c r="B881" s="14"/>
      <c r="C881" s="15"/>
      <c r="D881" s="16"/>
      <c r="E881" s="16"/>
      <c r="F881" s="18"/>
      <c r="G881" s="18"/>
      <c r="H881" s="18"/>
      <c r="I881" s="18"/>
      <c r="J881" s="19"/>
      <c r="K881" s="18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2:26">
      <c r="B882" s="14"/>
      <c r="C882" s="15"/>
      <c r="D882" s="16"/>
      <c r="E882" s="16"/>
      <c r="F882" s="18"/>
      <c r="G882" s="18"/>
      <c r="H882" s="18"/>
      <c r="I882" s="18"/>
      <c r="J882" s="19"/>
      <c r="K882" s="18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2:26">
      <c r="B883" s="14"/>
      <c r="C883" s="15"/>
      <c r="D883" s="16"/>
      <c r="E883" s="16"/>
      <c r="F883" s="18"/>
      <c r="G883" s="18"/>
      <c r="H883" s="18"/>
      <c r="I883" s="18"/>
      <c r="J883" s="19"/>
      <c r="K883" s="18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2:26">
      <c r="B884" s="14"/>
      <c r="C884" s="15"/>
      <c r="D884" s="16"/>
      <c r="E884" s="16"/>
      <c r="F884" s="18"/>
      <c r="G884" s="18"/>
      <c r="H884" s="18"/>
      <c r="I884" s="18"/>
      <c r="J884" s="19"/>
      <c r="K884" s="18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2:26">
      <c r="B885" s="14"/>
      <c r="C885" s="15"/>
      <c r="D885" s="16"/>
      <c r="E885" s="16"/>
      <c r="F885" s="18"/>
      <c r="G885" s="18"/>
      <c r="H885" s="18"/>
      <c r="I885" s="18"/>
      <c r="J885" s="19"/>
      <c r="K885" s="18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2:26">
      <c r="B886" s="14"/>
      <c r="C886" s="15"/>
      <c r="D886" s="16"/>
      <c r="E886" s="16"/>
      <c r="F886" s="18"/>
      <c r="G886" s="18"/>
      <c r="H886" s="18"/>
      <c r="I886" s="18"/>
      <c r="J886" s="19"/>
      <c r="K886" s="18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2:26">
      <c r="B887" s="14"/>
      <c r="C887" s="15"/>
      <c r="D887" s="16"/>
      <c r="E887" s="16"/>
      <c r="F887" s="18"/>
      <c r="G887" s="18"/>
      <c r="H887" s="18"/>
      <c r="I887" s="18"/>
      <c r="J887" s="19"/>
      <c r="K887" s="18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2:26">
      <c r="B888" s="14"/>
      <c r="C888" s="15"/>
      <c r="D888" s="16"/>
      <c r="E888" s="16"/>
      <c r="F888" s="18"/>
      <c r="G888" s="18"/>
      <c r="H888" s="18"/>
      <c r="I888" s="18"/>
      <c r="J888" s="19"/>
      <c r="K888" s="18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2:26">
      <c r="B889" s="14"/>
      <c r="C889" s="15"/>
      <c r="D889" s="16"/>
      <c r="E889" s="16"/>
      <c r="F889" s="18"/>
      <c r="G889" s="18"/>
      <c r="H889" s="18"/>
      <c r="I889" s="18"/>
      <c r="J889" s="19"/>
      <c r="K889" s="18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2:26">
      <c r="B890" s="14"/>
      <c r="C890" s="15"/>
      <c r="D890" s="16"/>
      <c r="E890" s="16"/>
      <c r="F890" s="18"/>
      <c r="G890" s="18"/>
      <c r="H890" s="18"/>
      <c r="I890" s="18"/>
      <c r="J890" s="19"/>
      <c r="K890" s="18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2:26">
      <c r="B891" s="14"/>
      <c r="C891" s="15"/>
      <c r="D891" s="16"/>
      <c r="E891" s="16"/>
      <c r="F891" s="18"/>
      <c r="G891" s="18"/>
      <c r="H891" s="18"/>
      <c r="I891" s="18"/>
      <c r="J891" s="19"/>
      <c r="K891" s="18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2:26">
      <c r="B892" s="14"/>
      <c r="C892" s="15"/>
      <c r="D892" s="16"/>
      <c r="E892" s="16"/>
      <c r="F892" s="18"/>
      <c r="G892" s="18"/>
      <c r="H892" s="18"/>
      <c r="I892" s="18"/>
      <c r="J892" s="19"/>
      <c r="K892" s="18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2:26">
      <c r="B893" s="14"/>
      <c r="C893" s="15"/>
      <c r="D893" s="16"/>
      <c r="E893" s="16"/>
      <c r="F893" s="18"/>
      <c r="G893" s="18"/>
      <c r="H893" s="18"/>
      <c r="I893" s="18"/>
      <c r="J893" s="19"/>
      <c r="K893" s="18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2:26">
      <c r="B894" s="14"/>
      <c r="C894" s="15"/>
      <c r="D894" s="16"/>
      <c r="E894" s="16"/>
      <c r="F894" s="18"/>
      <c r="G894" s="18"/>
      <c r="H894" s="18"/>
      <c r="I894" s="18"/>
      <c r="J894" s="19"/>
      <c r="K894" s="18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2:26">
      <c r="B895" s="14"/>
      <c r="C895" s="15"/>
      <c r="D895" s="16"/>
      <c r="E895" s="16"/>
      <c r="F895" s="18"/>
      <c r="G895" s="18"/>
      <c r="H895" s="18"/>
      <c r="I895" s="18"/>
      <c r="J895" s="19"/>
      <c r="K895" s="18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2:26">
      <c r="B896" s="14"/>
      <c r="C896" s="15"/>
      <c r="D896" s="16"/>
      <c r="E896" s="16"/>
      <c r="F896" s="18"/>
      <c r="G896" s="18"/>
      <c r="H896" s="18"/>
      <c r="I896" s="18"/>
      <c r="J896" s="19"/>
      <c r="K896" s="18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2:26">
      <c r="B897" s="14"/>
      <c r="C897" s="15"/>
      <c r="D897" s="16"/>
      <c r="E897" s="16"/>
      <c r="F897" s="18"/>
      <c r="G897" s="18"/>
      <c r="H897" s="18"/>
      <c r="I897" s="18"/>
      <c r="J897" s="19"/>
      <c r="K897" s="18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2:26">
      <c r="B898" s="14"/>
      <c r="C898" s="15"/>
      <c r="D898" s="16"/>
      <c r="E898" s="16"/>
      <c r="F898" s="18"/>
      <c r="G898" s="18"/>
      <c r="H898" s="18"/>
      <c r="I898" s="18"/>
      <c r="J898" s="19"/>
      <c r="K898" s="18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2:26">
      <c r="B899" s="14"/>
      <c r="C899" s="15"/>
      <c r="D899" s="16"/>
      <c r="E899" s="16"/>
      <c r="F899" s="18"/>
      <c r="G899" s="18"/>
      <c r="H899" s="18"/>
      <c r="I899" s="18"/>
      <c r="J899" s="19"/>
      <c r="K899" s="18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2:26">
      <c r="B900" s="14"/>
      <c r="C900" s="15"/>
      <c r="D900" s="16"/>
      <c r="E900" s="16"/>
      <c r="F900" s="18"/>
      <c r="G900" s="18"/>
      <c r="H900" s="18"/>
      <c r="I900" s="18"/>
      <c r="J900" s="19"/>
      <c r="K900" s="18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2:26">
      <c r="B901" s="14"/>
      <c r="C901" s="15"/>
      <c r="D901" s="16"/>
      <c r="E901" s="16"/>
      <c r="F901" s="18"/>
      <c r="G901" s="18"/>
      <c r="H901" s="18"/>
      <c r="I901" s="18"/>
      <c r="J901" s="19"/>
      <c r="K901" s="18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2:26">
      <c r="B902" s="14"/>
      <c r="C902" s="15"/>
      <c r="D902" s="16"/>
      <c r="E902" s="16"/>
      <c r="F902" s="18"/>
      <c r="G902" s="18"/>
      <c r="H902" s="18"/>
      <c r="I902" s="18"/>
      <c r="J902" s="19"/>
      <c r="K902" s="18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2:26">
      <c r="B903" s="14"/>
      <c r="C903" s="15"/>
      <c r="D903" s="16"/>
      <c r="E903" s="16"/>
      <c r="F903" s="18"/>
      <c r="G903" s="18"/>
      <c r="H903" s="18"/>
      <c r="I903" s="18"/>
      <c r="J903" s="19"/>
      <c r="K903" s="18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2:26">
      <c r="B904" s="14"/>
      <c r="C904" s="15"/>
      <c r="D904" s="16"/>
      <c r="E904" s="16"/>
      <c r="F904" s="18"/>
      <c r="G904" s="18"/>
      <c r="H904" s="18"/>
      <c r="I904" s="18"/>
      <c r="J904" s="19"/>
      <c r="K904" s="18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2:26">
      <c r="B905" s="14"/>
      <c r="C905" s="15"/>
      <c r="D905" s="16"/>
      <c r="E905" s="16"/>
      <c r="F905" s="18"/>
      <c r="G905" s="18"/>
      <c r="H905" s="18"/>
      <c r="I905" s="18"/>
      <c r="J905" s="19"/>
      <c r="K905" s="18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2:26">
      <c r="B906" s="14"/>
      <c r="C906" s="15"/>
      <c r="D906" s="16"/>
      <c r="E906" s="16"/>
      <c r="F906" s="18"/>
      <c r="G906" s="18"/>
      <c r="H906" s="18"/>
      <c r="I906" s="18"/>
      <c r="J906" s="19"/>
      <c r="K906" s="18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2:26">
      <c r="B907" s="14"/>
      <c r="C907" s="15"/>
      <c r="D907" s="16"/>
      <c r="E907" s="16"/>
      <c r="F907" s="18"/>
      <c r="G907" s="18"/>
      <c r="H907" s="18"/>
      <c r="I907" s="18"/>
      <c r="J907" s="19"/>
      <c r="K907" s="18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2:26">
      <c r="B908" s="14"/>
      <c r="C908" s="15"/>
      <c r="D908" s="16"/>
      <c r="E908" s="16"/>
      <c r="F908" s="18"/>
      <c r="G908" s="18"/>
      <c r="H908" s="18"/>
      <c r="I908" s="18"/>
      <c r="J908" s="19"/>
      <c r="K908" s="18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2:26">
      <c r="B909" s="14"/>
      <c r="C909" s="15"/>
      <c r="D909" s="16"/>
      <c r="E909" s="16"/>
      <c r="F909" s="18"/>
      <c r="G909" s="18"/>
      <c r="H909" s="18"/>
      <c r="I909" s="18"/>
      <c r="J909" s="19"/>
      <c r="K909" s="18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2:26">
      <c r="B910" s="14"/>
      <c r="C910" s="15"/>
      <c r="D910" s="16"/>
      <c r="E910" s="16"/>
      <c r="F910" s="18"/>
      <c r="G910" s="18"/>
      <c r="H910" s="18"/>
      <c r="I910" s="18"/>
      <c r="J910" s="19"/>
      <c r="K910" s="18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2:26">
      <c r="B911" s="14"/>
      <c r="C911" s="15"/>
      <c r="D911" s="16"/>
      <c r="E911" s="16"/>
      <c r="F911" s="18"/>
      <c r="G911" s="18"/>
      <c r="H911" s="18"/>
      <c r="I911" s="18"/>
      <c r="J911" s="19"/>
      <c r="K911" s="18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2:26">
      <c r="B912" s="14"/>
      <c r="C912" s="15"/>
      <c r="D912" s="16"/>
      <c r="E912" s="16"/>
      <c r="F912" s="18"/>
      <c r="G912" s="18"/>
      <c r="H912" s="18"/>
      <c r="I912" s="18"/>
      <c r="J912" s="19"/>
      <c r="K912" s="18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2:26">
      <c r="B913" s="14"/>
      <c r="C913" s="15"/>
      <c r="D913" s="16"/>
      <c r="E913" s="16"/>
      <c r="F913" s="18"/>
      <c r="G913" s="18"/>
      <c r="H913" s="18"/>
      <c r="I913" s="18"/>
      <c r="J913" s="19"/>
      <c r="K913" s="18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2:26">
      <c r="B914" s="14"/>
      <c r="C914" s="15"/>
      <c r="D914" s="16"/>
      <c r="E914" s="16"/>
      <c r="F914" s="18"/>
      <c r="G914" s="18"/>
      <c r="H914" s="18"/>
      <c r="I914" s="18"/>
      <c r="J914" s="19"/>
      <c r="K914" s="18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2:26">
      <c r="B915" s="14"/>
      <c r="C915" s="15"/>
      <c r="D915" s="16"/>
      <c r="E915" s="16"/>
      <c r="F915" s="18"/>
      <c r="G915" s="18"/>
      <c r="H915" s="18"/>
      <c r="I915" s="18"/>
      <c r="J915" s="19"/>
      <c r="K915" s="18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2:26">
      <c r="B916" s="14"/>
      <c r="C916" s="15"/>
      <c r="D916" s="16"/>
      <c r="E916" s="16"/>
      <c r="F916" s="18"/>
      <c r="G916" s="18"/>
      <c r="H916" s="18"/>
      <c r="I916" s="18"/>
      <c r="J916" s="19"/>
      <c r="K916" s="18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2:26">
      <c r="B917" s="14"/>
      <c r="C917" s="15"/>
      <c r="D917" s="16"/>
      <c r="E917" s="16"/>
      <c r="F917" s="18"/>
      <c r="G917" s="18"/>
      <c r="H917" s="18"/>
      <c r="I917" s="18"/>
      <c r="J917" s="19"/>
      <c r="K917" s="18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2:26">
      <c r="B918" s="14"/>
      <c r="C918" s="15"/>
      <c r="D918" s="16"/>
      <c r="E918" s="16"/>
      <c r="F918" s="18"/>
      <c r="G918" s="18"/>
      <c r="H918" s="18"/>
      <c r="I918" s="18"/>
      <c r="J918" s="19"/>
      <c r="K918" s="18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2:26">
      <c r="B919" s="14"/>
      <c r="C919" s="15"/>
      <c r="D919" s="16"/>
      <c r="E919" s="16"/>
      <c r="F919" s="18"/>
      <c r="G919" s="18"/>
      <c r="H919" s="18"/>
      <c r="I919" s="18"/>
      <c r="J919" s="19"/>
      <c r="K919" s="18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2:26">
      <c r="B920" s="14"/>
      <c r="C920" s="15"/>
      <c r="D920" s="16"/>
      <c r="E920" s="16"/>
      <c r="F920" s="18"/>
      <c r="G920" s="18"/>
      <c r="H920" s="18"/>
      <c r="I920" s="18"/>
      <c r="J920" s="19"/>
      <c r="K920" s="18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2:26">
      <c r="B921" s="14"/>
      <c r="C921" s="15"/>
      <c r="D921" s="16"/>
      <c r="E921" s="16"/>
      <c r="F921" s="18"/>
      <c r="G921" s="18"/>
      <c r="H921" s="18"/>
      <c r="I921" s="18"/>
      <c r="J921" s="19"/>
      <c r="K921" s="18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2:26">
      <c r="B922" s="14"/>
      <c r="C922" s="15"/>
      <c r="D922" s="16"/>
      <c r="E922" s="16"/>
      <c r="F922" s="18"/>
      <c r="G922" s="18"/>
      <c r="H922" s="18"/>
      <c r="I922" s="18"/>
      <c r="J922" s="19"/>
      <c r="K922" s="18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2:26">
      <c r="B923" s="14"/>
      <c r="C923" s="15"/>
      <c r="D923" s="16"/>
      <c r="E923" s="16"/>
      <c r="F923" s="18"/>
      <c r="G923" s="18"/>
      <c r="H923" s="18"/>
      <c r="I923" s="18"/>
      <c r="J923" s="19"/>
      <c r="K923" s="18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2:26">
      <c r="B924" s="14"/>
      <c r="C924" s="15"/>
      <c r="D924" s="16"/>
      <c r="E924" s="16"/>
      <c r="F924" s="18"/>
      <c r="G924" s="18"/>
      <c r="H924" s="18"/>
      <c r="I924" s="18"/>
      <c r="J924" s="19"/>
      <c r="K924" s="18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2:26">
      <c r="B925" s="14"/>
      <c r="C925" s="15"/>
      <c r="D925" s="16"/>
      <c r="E925" s="16"/>
      <c r="F925" s="18"/>
      <c r="G925" s="18"/>
      <c r="H925" s="18"/>
      <c r="I925" s="18"/>
      <c r="J925" s="19"/>
      <c r="K925" s="18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2:26">
      <c r="B926" s="14"/>
      <c r="C926" s="15"/>
      <c r="D926" s="16"/>
      <c r="E926" s="16"/>
      <c r="F926" s="18"/>
      <c r="G926" s="18"/>
      <c r="H926" s="18"/>
      <c r="I926" s="18"/>
      <c r="J926" s="19"/>
      <c r="K926" s="18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2:26">
      <c r="B927" s="14"/>
      <c r="C927" s="15"/>
      <c r="D927" s="16"/>
      <c r="E927" s="16"/>
      <c r="F927" s="18"/>
      <c r="G927" s="18"/>
      <c r="H927" s="18"/>
      <c r="I927" s="18"/>
      <c r="J927" s="19"/>
      <c r="K927" s="18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2:26">
      <c r="B928" s="14"/>
      <c r="C928" s="15"/>
      <c r="D928" s="16"/>
      <c r="E928" s="16"/>
      <c r="F928" s="18"/>
      <c r="G928" s="18"/>
      <c r="H928" s="18"/>
      <c r="I928" s="18"/>
      <c r="J928" s="19"/>
      <c r="K928" s="18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2:26">
      <c r="B929" s="14"/>
      <c r="C929" s="15"/>
      <c r="D929" s="16"/>
      <c r="E929" s="16"/>
      <c r="F929" s="18"/>
      <c r="G929" s="18"/>
      <c r="H929" s="18"/>
      <c r="I929" s="18"/>
      <c r="J929" s="19"/>
      <c r="K929" s="18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2:26">
      <c r="B930" s="14"/>
      <c r="C930" s="15"/>
      <c r="D930" s="16"/>
      <c r="E930" s="16"/>
      <c r="F930" s="18"/>
      <c r="G930" s="18"/>
      <c r="H930" s="18"/>
      <c r="I930" s="18"/>
      <c r="J930" s="19"/>
      <c r="K930" s="18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2:26">
      <c r="B931" s="14"/>
      <c r="C931" s="15"/>
      <c r="D931" s="16"/>
      <c r="E931" s="16"/>
      <c r="F931" s="18"/>
      <c r="G931" s="18"/>
      <c r="H931" s="18"/>
      <c r="I931" s="18"/>
      <c r="J931" s="19"/>
      <c r="K931" s="18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2:26">
      <c r="B932" s="14"/>
      <c r="C932" s="15"/>
      <c r="D932" s="16"/>
      <c r="E932" s="16"/>
      <c r="F932" s="18"/>
      <c r="G932" s="18"/>
      <c r="H932" s="18"/>
      <c r="I932" s="18"/>
      <c r="J932" s="19"/>
      <c r="K932" s="18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2:26">
      <c r="B933" s="14"/>
      <c r="C933" s="15"/>
      <c r="D933" s="16"/>
      <c r="E933" s="16"/>
      <c r="F933" s="18"/>
      <c r="G933" s="18"/>
      <c r="H933" s="18"/>
      <c r="I933" s="18"/>
      <c r="J933" s="19"/>
      <c r="K933" s="18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2:26">
      <c r="B934" s="14"/>
      <c r="C934" s="15"/>
      <c r="D934" s="16"/>
      <c r="E934" s="16"/>
      <c r="F934" s="18"/>
      <c r="G934" s="18"/>
      <c r="H934" s="18"/>
      <c r="I934" s="18"/>
      <c r="J934" s="19"/>
      <c r="K934" s="18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2:26">
      <c r="B935" s="14"/>
      <c r="C935" s="15"/>
      <c r="D935" s="16"/>
      <c r="E935" s="16"/>
      <c r="F935" s="18"/>
      <c r="G935" s="18"/>
      <c r="H935" s="18"/>
      <c r="I935" s="18"/>
      <c r="J935" s="19"/>
      <c r="K935" s="18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2:26">
      <c r="B936" s="14"/>
      <c r="C936" s="15"/>
      <c r="D936" s="16"/>
      <c r="E936" s="16"/>
      <c r="F936" s="18"/>
      <c r="G936" s="18"/>
      <c r="H936" s="18"/>
      <c r="I936" s="18"/>
      <c r="J936" s="19"/>
      <c r="K936" s="18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2:26">
      <c r="B937" s="14"/>
      <c r="C937" s="15"/>
      <c r="D937" s="16"/>
      <c r="E937" s="16"/>
      <c r="F937" s="18"/>
      <c r="G937" s="18"/>
      <c r="H937" s="18"/>
      <c r="I937" s="18"/>
      <c r="J937" s="19"/>
      <c r="K937" s="18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2:26">
      <c r="B938" s="14"/>
      <c r="C938" s="15"/>
      <c r="D938" s="16"/>
      <c r="E938" s="16"/>
      <c r="F938" s="18"/>
      <c r="G938" s="18"/>
      <c r="H938" s="18"/>
      <c r="I938" s="18"/>
      <c r="J938" s="19"/>
      <c r="K938" s="18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2:26">
      <c r="B939" s="14"/>
      <c r="C939" s="15"/>
      <c r="D939" s="16"/>
      <c r="E939" s="16"/>
      <c r="F939" s="18"/>
      <c r="G939" s="18"/>
      <c r="H939" s="18"/>
      <c r="I939" s="18"/>
      <c r="J939" s="19"/>
      <c r="K939" s="18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2:26">
      <c r="B940" s="14"/>
      <c r="C940" s="15"/>
      <c r="D940" s="16"/>
      <c r="E940" s="16"/>
      <c r="F940" s="18"/>
      <c r="G940" s="18"/>
      <c r="H940" s="18"/>
      <c r="I940" s="18"/>
      <c r="J940" s="19"/>
      <c r="K940" s="18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2:26">
      <c r="B941" s="14"/>
      <c r="C941" s="15"/>
      <c r="D941" s="16"/>
      <c r="E941" s="16"/>
      <c r="F941" s="18"/>
      <c r="G941" s="18"/>
      <c r="H941" s="18"/>
      <c r="I941" s="18"/>
      <c r="J941" s="19"/>
      <c r="K941" s="18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2:26">
      <c r="B942" s="14"/>
      <c r="C942" s="15"/>
      <c r="D942" s="16"/>
      <c r="E942" s="16"/>
      <c r="F942" s="18"/>
      <c r="G942" s="18"/>
      <c r="H942" s="18"/>
      <c r="I942" s="18"/>
      <c r="J942" s="19"/>
      <c r="K942" s="18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2:26">
      <c r="B943" s="14"/>
      <c r="C943" s="15"/>
      <c r="D943" s="16"/>
      <c r="E943" s="16"/>
      <c r="F943" s="18"/>
      <c r="G943" s="18"/>
      <c r="H943" s="18"/>
      <c r="I943" s="18"/>
      <c r="J943" s="19"/>
      <c r="K943" s="18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2:26">
      <c r="B944" s="14"/>
      <c r="C944" s="15"/>
      <c r="D944" s="16"/>
      <c r="E944" s="16"/>
      <c r="F944" s="18"/>
      <c r="G944" s="18"/>
      <c r="H944" s="18"/>
      <c r="I944" s="18"/>
      <c r="J944" s="19"/>
      <c r="K944" s="18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2:26">
      <c r="B945" s="14"/>
      <c r="C945" s="15"/>
      <c r="D945" s="16"/>
      <c r="E945" s="16"/>
      <c r="F945" s="18"/>
      <c r="G945" s="18"/>
      <c r="H945" s="18"/>
      <c r="I945" s="18"/>
      <c r="J945" s="19"/>
      <c r="K945" s="18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2:26">
      <c r="B946" s="14"/>
      <c r="C946" s="15"/>
      <c r="D946" s="16"/>
      <c r="E946" s="16"/>
      <c r="F946" s="18"/>
      <c r="G946" s="18"/>
      <c r="H946" s="18"/>
      <c r="I946" s="18"/>
      <c r="J946" s="19"/>
      <c r="K946" s="18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2:26">
      <c r="B947" s="14"/>
      <c r="C947" s="15"/>
      <c r="D947" s="16"/>
      <c r="E947" s="16"/>
      <c r="F947" s="18"/>
      <c r="G947" s="18"/>
      <c r="H947" s="18"/>
      <c r="I947" s="18"/>
      <c r="J947" s="19"/>
      <c r="K947" s="18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2:26">
      <c r="B948" s="14"/>
      <c r="C948" s="15"/>
      <c r="D948" s="16"/>
      <c r="E948" s="16"/>
      <c r="F948" s="18"/>
      <c r="G948" s="18"/>
      <c r="H948" s="18"/>
      <c r="I948" s="18"/>
      <c r="J948" s="19"/>
      <c r="K948" s="18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2:26">
      <c r="B949" s="14"/>
      <c r="C949" s="15"/>
      <c r="D949" s="16"/>
      <c r="E949" s="16"/>
      <c r="F949" s="18"/>
      <c r="G949" s="18"/>
      <c r="H949" s="18"/>
      <c r="I949" s="18"/>
      <c r="J949" s="19"/>
      <c r="K949" s="18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2:26">
      <c r="B950" s="14"/>
      <c r="C950" s="15"/>
      <c r="D950" s="16"/>
      <c r="E950" s="16"/>
      <c r="F950" s="18"/>
      <c r="G950" s="18"/>
      <c r="H950" s="18"/>
      <c r="I950" s="18"/>
      <c r="J950" s="19"/>
      <c r="K950" s="18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2:26">
      <c r="B951" s="14"/>
      <c r="C951" s="15"/>
      <c r="D951" s="16"/>
      <c r="E951" s="16"/>
      <c r="F951" s="18"/>
      <c r="G951" s="18"/>
      <c r="H951" s="18"/>
      <c r="I951" s="18"/>
      <c r="J951" s="19"/>
      <c r="K951" s="18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2:26">
      <c r="B952" s="14"/>
      <c r="C952" s="15"/>
      <c r="D952" s="16"/>
      <c r="E952" s="16"/>
      <c r="F952" s="18"/>
      <c r="G952" s="18"/>
      <c r="H952" s="18"/>
      <c r="I952" s="18"/>
      <c r="J952" s="19"/>
      <c r="K952" s="18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2:26">
      <c r="B953" s="14"/>
      <c r="C953" s="15"/>
      <c r="D953" s="16"/>
      <c r="E953" s="16"/>
      <c r="F953" s="18"/>
      <c r="G953" s="18"/>
      <c r="H953" s="18"/>
      <c r="I953" s="18"/>
      <c r="J953" s="19"/>
      <c r="K953" s="18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2:26">
      <c r="B954" s="14"/>
      <c r="C954" s="15"/>
      <c r="D954" s="16"/>
      <c r="E954" s="16"/>
      <c r="F954" s="18"/>
      <c r="G954" s="18"/>
      <c r="H954" s="18"/>
      <c r="I954" s="18"/>
      <c r="J954" s="19"/>
      <c r="K954" s="18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2:26">
      <c r="B955" s="14"/>
      <c r="C955" s="15"/>
      <c r="D955" s="16"/>
      <c r="E955" s="16"/>
      <c r="F955" s="18"/>
      <c r="G955" s="18"/>
      <c r="H955" s="18"/>
      <c r="I955" s="18"/>
      <c r="J955" s="19"/>
      <c r="K955" s="18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2:26">
      <c r="B956" s="14"/>
      <c r="C956" s="15"/>
      <c r="D956" s="16"/>
      <c r="E956" s="16"/>
      <c r="F956" s="18"/>
      <c r="G956" s="18"/>
      <c r="H956" s="18"/>
      <c r="I956" s="18"/>
      <c r="J956" s="19"/>
      <c r="K956" s="18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2:26">
      <c r="B957" s="14"/>
      <c r="C957" s="15"/>
      <c r="D957" s="16"/>
      <c r="E957" s="16"/>
      <c r="F957" s="18"/>
      <c r="G957" s="18"/>
      <c r="H957" s="18"/>
      <c r="I957" s="18"/>
      <c r="J957" s="19"/>
      <c r="K957" s="18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2:26">
      <c r="B958" s="14"/>
      <c r="C958" s="15"/>
      <c r="D958" s="16"/>
      <c r="E958" s="16"/>
      <c r="F958" s="18"/>
      <c r="G958" s="18"/>
      <c r="H958" s="18"/>
      <c r="I958" s="18"/>
      <c r="J958" s="19"/>
      <c r="K958" s="18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2:26">
      <c r="B959" s="14"/>
      <c r="C959" s="15"/>
      <c r="D959" s="16"/>
      <c r="E959" s="16"/>
      <c r="F959" s="18"/>
      <c r="G959" s="18"/>
      <c r="H959" s="18"/>
      <c r="I959" s="18"/>
      <c r="J959" s="19"/>
      <c r="K959" s="18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2:26">
      <c r="B960" s="14"/>
      <c r="C960" s="15"/>
      <c r="D960" s="16"/>
      <c r="E960" s="16"/>
      <c r="F960" s="18"/>
      <c r="G960" s="18"/>
      <c r="H960" s="18"/>
      <c r="I960" s="18"/>
      <c r="J960" s="19"/>
      <c r="K960" s="18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2:26">
      <c r="B961" s="14"/>
      <c r="C961" s="15"/>
      <c r="D961" s="16"/>
      <c r="E961" s="16"/>
      <c r="F961" s="18"/>
      <c r="G961" s="18"/>
      <c r="H961" s="18"/>
      <c r="I961" s="18"/>
      <c r="J961" s="19"/>
      <c r="K961" s="18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2:26">
      <c r="B962" s="14"/>
      <c r="C962" s="15"/>
      <c r="D962" s="16"/>
      <c r="E962" s="16"/>
      <c r="F962" s="18"/>
      <c r="G962" s="18"/>
      <c r="H962" s="18"/>
      <c r="I962" s="18"/>
      <c r="J962" s="19"/>
      <c r="K962" s="18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2:26">
      <c r="B963" s="14"/>
      <c r="C963" s="15"/>
      <c r="D963" s="16"/>
      <c r="E963" s="16"/>
      <c r="F963" s="18"/>
      <c r="G963" s="18"/>
      <c r="H963" s="18"/>
      <c r="I963" s="18"/>
      <c r="J963" s="19"/>
      <c r="K963" s="18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2:26">
      <c r="B964" s="14"/>
      <c r="C964" s="15"/>
      <c r="D964" s="16"/>
      <c r="E964" s="16"/>
      <c r="F964" s="18"/>
      <c r="G964" s="18"/>
      <c r="H964" s="18"/>
      <c r="I964" s="18"/>
      <c r="J964" s="19"/>
      <c r="K964" s="18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2:26">
      <c r="B965" s="14"/>
      <c r="C965" s="15"/>
      <c r="D965" s="16"/>
      <c r="E965" s="16"/>
      <c r="F965" s="18"/>
      <c r="G965" s="18"/>
      <c r="H965" s="18"/>
      <c r="I965" s="18"/>
      <c r="J965" s="19"/>
      <c r="K965" s="18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2:26">
      <c r="B966" s="14"/>
      <c r="C966" s="15"/>
      <c r="D966" s="16"/>
      <c r="E966" s="16"/>
      <c r="F966" s="18"/>
      <c r="G966" s="18"/>
      <c r="H966" s="18"/>
      <c r="I966" s="18"/>
      <c r="J966" s="19"/>
      <c r="K966" s="18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2:26">
      <c r="B967" s="14"/>
      <c r="C967" s="15"/>
      <c r="D967" s="16"/>
      <c r="E967" s="16"/>
      <c r="F967" s="18"/>
      <c r="G967" s="18"/>
      <c r="H967" s="18"/>
      <c r="I967" s="18"/>
      <c r="J967" s="19"/>
      <c r="K967" s="18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2:26">
      <c r="B968" s="14"/>
      <c r="C968" s="15"/>
      <c r="D968" s="16"/>
      <c r="E968" s="16"/>
      <c r="F968" s="18"/>
      <c r="G968" s="18"/>
      <c r="H968" s="18"/>
      <c r="I968" s="18"/>
      <c r="J968" s="19"/>
      <c r="K968" s="18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2:26">
      <c r="B969" s="14"/>
      <c r="C969" s="15"/>
      <c r="D969" s="16"/>
      <c r="E969" s="16"/>
      <c r="F969" s="18"/>
      <c r="G969" s="18"/>
      <c r="H969" s="18"/>
      <c r="I969" s="18"/>
      <c r="J969" s="19"/>
      <c r="K969" s="18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2:26">
      <c r="B970" s="14"/>
      <c r="C970" s="15"/>
      <c r="D970" s="16"/>
      <c r="E970" s="16"/>
      <c r="F970" s="18"/>
      <c r="G970" s="18"/>
      <c r="H970" s="18"/>
      <c r="I970" s="18"/>
      <c r="J970" s="19"/>
      <c r="K970" s="18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2:26">
      <c r="B971" s="14"/>
      <c r="C971" s="15"/>
      <c r="D971" s="16"/>
      <c r="E971" s="16"/>
      <c r="F971" s="18"/>
      <c r="G971" s="18"/>
      <c r="H971" s="18"/>
      <c r="I971" s="18"/>
      <c r="J971" s="19"/>
      <c r="K971" s="18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2:26">
      <c r="B972" s="14"/>
      <c r="C972" s="15"/>
      <c r="D972" s="16"/>
      <c r="E972" s="16"/>
      <c r="F972" s="18"/>
      <c r="G972" s="18"/>
      <c r="H972" s="18"/>
      <c r="I972" s="18"/>
      <c r="J972" s="19"/>
      <c r="K972" s="18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2:26">
      <c r="B973" s="14"/>
      <c r="C973" s="15"/>
      <c r="D973" s="16"/>
      <c r="E973" s="16"/>
      <c r="F973" s="18"/>
      <c r="G973" s="18"/>
      <c r="H973" s="18"/>
      <c r="I973" s="18"/>
      <c r="J973" s="19"/>
      <c r="K973" s="18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2:26">
      <c r="B974" s="14"/>
      <c r="C974" s="15"/>
      <c r="D974" s="16"/>
      <c r="E974" s="16"/>
      <c r="F974" s="18"/>
      <c r="G974" s="18"/>
      <c r="H974" s="18"/>
      <c r="I974" s="18"/>
      <c r="J974" s="19"/>
      <c r="K974" s="18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2:26">
      <c r="B975" s="14"/>
      <c r="C975" s="15"/>
      <c r="D975" s="16"/>
      <c r="E975" s="16"/>
      <c r="F975" s="18"/>
      <c r="G975" s="18"/>
      <c r="H975" s="18"/>
      <c r="I975" s="18"/>
      <c r="J975" s="19"/>
      <c r="K975" s="18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2:26">
      <c r="B976" s="14"/>
      <c r="C976" s="15"/>
      <c r="D976" s="16"/>
      <c r="E976" s="16"/>
      <c r="F976" s="18"/>
      <c r="G976" s="18"/>
      <c r="H976" s="18"/>
      <c r="I976" s="18"/>
      <c r="J976" s="19"/>
      <c r="K976" s="18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2:26">
      <c r="B977" s="14"/>
      <c r="C977" s="15"/>
      <c r="D977" s="16"/>
      <c r="E977" s="16"/>
      <c r="F977" s="18"/>
      <c r="G977" s="18"/>
      <c r="H977" s="18"/>
      <c r="I977" s="18"/>
      <c r="J977" s="19"/>
      <c r="K977" s="18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2:26">
      <c r="B978" s="14"/>
      <c r="C978" s="15"/>
      <c r="D978" s="16"/>
      <c r="E978" s="16"/>
      <c r="F978" s="18"/>
      <c r="G978" s="18"/>
      <c r="H978" s="18"/>
      <c r="I978" s="18"/>
      <c r="J978" s="19"/>
      <c r="K978" s="18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2:26">
      <c r="B979" s="14"/>
      <c r="C979" s="15"/>
      <c r="D979" s="16"/>
      <c r="E979" s="16"/>
      <c r="F979" s="18"/>
      <c r="G979" s="18"/>
      <c r="H979" s="18"/>
      <c r="I979" s="18"/>
      <c r="J979" s="19"/>
      <c r="K979" s="18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2:26">
      <c r="B980" s="14"/>
      <c r="C980" s="15"/>
      <c r="D980" s="16"/>
      <c r="E980" s="16"/>
      <c r="F980" s="18"/>
      <c r="G980" s="18"/>
      <c r="H980" s="18"/>
      <c r="I980" s="18"/>
      <c r="J980" s="19"/>
      <c r="K980" s="18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2:26">
      <c r="B981" s="14"/>
      <c r="C981" s="15"/>
      <c r="D981" s="16"/>
      <c r="E981" s="16"/>
      <c r="F981" s="18"/>
      <c r="G981" s="18"/>
      <c r="H981" s="18"/>
      <c r="I981" s="18"/>
      <c r="J981" s="19"/>
      <c r="K981" s="18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2:26">
      <c r="B982" s="14"/>
      <c r="C982" s="15"/>
      <c r="D982" s="16"/>
      <c r="E982" s="16"/>
      <c r="F982" s="18"/>
      <c r="G982" s="18"/>
      <c r="H982" s="18"/>
      <c r="I982" s="18"/>
      <c r="J982" s="19"/>
      <c r="K982" s="18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2:26">
      <c r="B983" s="14"/>
      <c r="C983" s="15"/>
      <c r="D983" s="16"/>
      <c r="E983" s="16"/>
      <c r="F983" s="18"/>
      <c r="G983" s="18"/>
      <c r="H983" s="18"/>
      <c r="I983" s="18"/>
      <c r="J983" s="19"/>
      <c r="K983" s="18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2:26">
      <c r="B984" s="14"/>
      <c r="C984" s="15"/>
      <c r="D984" s="16"/>
      <c r="E984" s="16"/>
      <c r="F984" s="18"/>
      <c r="G984" s="18"/>
      <c r="H984" s="18"/>
      <c r="I984" s="18"/>
      <c r="J984" s="19"/>
      <c r="K984" s="18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2:26">
      <c r="B985" s="14"/>
      <c r="C985" s="15"/>
      <c r="D985" s="16"/>
      <c r="E985" s="16"/>
      <c r="F985" s="18"/>
      <c r="G985" s="18"/>
      <c r="H985" s="18"/>
      <c r="I985" s="18"/>
      <c r="J985" s="19"/>
      <c r="K985" s="18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2:26">
      <c r="B986" s="14"/>
      <c r="C986" s="15"/>
      <c r="D986" s="16"/>
      <c r="E986" s="16"/>
      <c r="F986" s="18"/>
      <c r="G986" s="18"/>
      <c r="H986" s="18"/>
      <c r="I986" s="18"/>
      <c r="J986" s="19"/>
      <c r="K986" s="18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2:26">
      <c r="B987" s="14"/>
      <c r="C987" s="15"/>
      <c r="D987" s="16"/>
      <c r="E987" s="16"/>
      <c r="F987" s="18"/>
      <c r="G987" s="18"/>
      <c r="H987" s="18"/>
      <c r="I987" s="18"/>
      <c r="J987" s="19"/>
      <c r="K987" s="18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2:26">
      <c r="B988" s="14"/>
      <c r="C988" s="15"/>
      <c r="D988" s="16"/>
      <c r="E988" s="16"/>
      <c r="F988" s="18"/>
      <c r="G988" s="18"/>
      <c r="H988" s="18"/>
      <c r="I988" s="18"/>
      <c r="J988" s="19"/>
      <c r="K988" s="18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2:26">
      <c r="B989" s="14"/>
      <c r="C989" s="15"/>
      <c r="D989" s="16"/>
      <c r="E989" s="16"/>
      <c r="F989" s="18"/>
      <c r="G989" s="18"/>
      <c r="H989" s="18"/>
      <c r="I989" s="18"/>
      <c r="J989" s="19"/>
      <c r="K989" s="18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2:26">
      <c r="B990" s="14"/>
      <c r="C990" s="15"/>
      <c r="D990" s="16"/>
      <c r="E990" s="16"/>
      <c r="F990" s="18"/>
      <c r="G990" s="18"/>
      <c r="H990" s="18"/>
      <c r="I990" s="18"/>
      <c r="J990" s="19"/>
      <c r="K990" s="18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2:26">
      <c r="B991" s="14"/>
      <c r="C991" s="15"/>
      <c r="D991" s="16"/>
      <c r="E991" s="16"/>
      <c r="F991" s="18"/>
      <c r="G991" s="18"/>
      <c r="H991" s="18"/>
      <c r="I991" s="18"/>
      <c r="J991" s="19"/>
      <c r="K991" s="18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</sheetData>
  <mergeCells count="58">
    <mergeCell ref="D4:E4"/>
    <mergeCell ref="G4:J4"/>
    <mergeCell ref="K4:M4"/>
    <mergeCell ref="D5:E5"/>
    <mergeCell ref="G5:J10"/>
    <mergeCell ref="D6:E6"/>
    <mergeCell ref="D8:E8"/>
    <mergeCell ref="L8:M8"/>
    <mergeCell ref="L5:M5"/>
    <mergeCell ref="L6:M6"/>
    <mergeCell ref="D7:E7"/>
    <mergeCell ref="L7:M7"/>
    <mergeCell ref="H16:I16"/>
    <mergeCell ref="H17:I17"/>
    <mergeCell ref="H33:I33"/>
    <mergeCell ref="H26:I26"/>
    <mergeCell ref="H27:I27"/>
    <mergeCell ref="H19:I19"/>
    <mergeCell ref="H20:I20"/>
    <mergeCell ref="H21:I21"/>
    <mergeCell ref="H22:I22"/>
    <mergeCell ref="H23:I23"/>
    <mergeCell ref="H24:I24"/>
    <mergeCell ref="H25:I25"/>
    <mergeCell ref="D10:E10"/>
    <mergeCell ref="L10:M10"/>
    <mergeCell ref="B4:C4"/>
    <mergeCell ref="B8:C8"/>
    <mergeCell ref="B9:C9"/>
    <mergeCell ref="B10:C10"/>
    <mergeCell ref="C13:C42"/>
    <mergeCell ref="B5:C5"/>
    <mergeCell ref="B6:C6"/>
    <mergeCell ref="B7:C7"/>
    <mergeCell ref="H35:I35"/>
    <mergeCell ref="H36:I36"/>
    <mergeCell ref="H28:I28"/>
    <mergeCell ref="H29:I29"/>
    <mergeCell ref="H30:I30"/>
    <mergeCell ref="H31:I31"/>
    <mergeCell ref="H32:I32"/>
    <mergeCell ref="H34:I34"/>
    <mergeCell ref="H18:I18"/>
    <mergeCell ref="B2:M2"/>
    <mergeCell ref="L13:L42"/>
    <mergeCell ref="M13:M42"/>
    <mergeCell ref="D9:E9"/>
    <mergeCell ref="L9:M9"/>
    <mergeCell ref="H37:I37"/>
    <mergeCell ref="H38:I38"/>
    <mergeCell ref="H39:I39"/>
    <mergeCell ref="H40:I40"/>
    <mergeCell ref="H41:I41"/>
    <mergeCell ref="H42:I42"/>
    <mergeCell ref="H12:I12"/>
    <mergeCell ref="H13:I13"/>
    <mergeCell ref="H14:I14"/>
    <mergeCell ref="H15:I15"/>
  </mergeCells>
  <phoneticPr fontId="15" type="noConversion"/>
  <conditionalFormatting sqref="K13:K42">
    <cfRule type="cellIs" dxfId="25" priority="1" stopIfTrue="1" operator="equal">
      <formula>"N/A"</formula>
    </cfRule>
    <cfRule type="cellIs" dxfId="24" priority="2" stopIfTrue="1" operator="equal">
      <formula>"Not Test"</formula>
    </cfRule>
    <cfRule type="cellIs" dxfId="23" priority="3" stopIfTrue="1" operator="equal">
      <formula>"Block"</formula>
    </cfRule>
    <cfRule type="cellIs" dxfId="22" priority="4" stopIfTrue="1" operator="equal">
      <formula>"Fail"</formula>
    </cfRule>
    <cfRule type="cellIs" dxfId="21" priority="5" stopIfTrue="1" operator="equal">
      <formula>"Pass"</formula>
    </cfRule>
  </conditionalFormatting>
  <conditionalFormatting sqref="K42">
    <cfRule type="cellIs" dxfId="20" priority="6" stopIfTrue="1" operator="equal">
      <formula>"N/A"</formula>
    </cfRule>
    <cfRule type="cellIs" dxfId="19" priority="7" stopIfTrue="1" operator="equal">
      <formula>"Not Test"</formula>
    </cfRule>
    <cfRule type="cellIs" dxfId="18" priority="8" stopIfTrue="1" operator="equal">
      <formula>"Block"</formula>
    </cfRule>
    <cfRule type="cellIs" dxfId="17" priority="9" stopIfTrue="1" operator="equal">
      <formula>"Fail"</formula>
    </cfRule>
    <cfRule type="cellIs" dxfId="16" priority="10" stopIfTrue="1" operator="equal">
      <formula>"Pass"</formula>
    </cfRule>
  </conditionalFormatting>
  <dataValidations count="1">
    <dataValidation type="list" allowBlank="1" showErrorMessage="1" sqref="K13:K42" xr:uid="{00000000-0002-0000-0500-000000000000}">
      <formula1>"Not Test,Pass,Fail,N/A,Block"</formula1>
    </dataValidation>
  </dataValidations>
  <hyperlinks>
    <hyperlink ref="L13" r:id="rId1" xr:uid="{00000000-0004-0000-0500-000000000000}"/>
  </hyperlinks>
  <pageMargins left="0.7" right="0.7" top="0.75" bottom="0.75" header="0" footer="0"/>
  <pageSetup paperSize="9" orientation="portrait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AH818"/>
  <sheetViews>
    <sheetView showGridLines="0" workbookViewId="0"/>
  </sheetViews>
  <sheetFormatPr defaultColWidth="12.625" defaultRowHeight="14.25"/>
  <cols>
    <col min="1" max="1" width="1.625" customWidth="1"/>
    <col min="2" max="2" width="8.125" customWidth="1"/>
    <col min="3" max="3" width="18.125" customWidth="1"/>
    <col min="4" max="6" width="11.625" customWidth="1"/>
    <col min="7" max="7" width="21.375" customWidth="1"/>
    <col min="8" max="8" width="20.375" customWidth="1"/>
    <col min="9" max="9" width="11.625" customWidth="1"/>
    <col min="10" max="10" width="35.375" customWidth="1"/>
    <col min="11" max="12" width="11.625" customWidth="1"/>
    <col min="13" max="13" width="17" customWidth="1"/>
    <col min="14" max="26" width="5.25" customWidth="1"/>
  </cols>
  <sheetData>
    <row r="1" spans="2:34" ht="12" customHeight="1">
      <c r="B1" s="14"/>
      <c r="C1" s="15"/>
      <c r="D1" s="16"/>
      <c r="E1" s="16"/>
      <c r="F1" s="18"/>
      <c r="G1" s="18"/>
      <c r="H1" s="18"/>
      <c r="I1" s="18"/>
      <c r="J1" s="19"/>
      <c r="K1" s="18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2:34" ht="26.25" customHeight="1">
      <c r="B2" s="222" t="s">
        <v>657</v>
      </c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2:34" ht="12" customHeight="1">
      <c r="B3" s="3"/>
      <c r="C3" s="3"/>
      <c r="D3" s="3"/>
      <c r="E3" s="6"/>
      <c r="F3" s="6"/>
      <c r="G3" s="2"/>
      <c r="H3" s="2"/>
      <c r="I3" s="2"/>
      <c r="J3" s="2"/>
      <c r="K3" s="4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2:34">
      <c r="B4" s="215" t="s">
        <v>18</v>
      </c>
      <c r="C4" s="202"/>
      <c r="D4" s="201" t="s">
        <v>7</v>
      </c>
      <c r="E4" s="202"/>
      <c r="F4" s="176" t="s">
        <v>8</v>
      </c>
      <c r="G4" s="201" t="s">
        <v>9</v>
      </c>
      <c r="H4" s="203"/>
      <c r="I4" s="203"/>
      <c r="J4" s="202"/>
      <c r="K4" s="201" t="s">
        <v>19</v>
      </c>
      <c r="L4" s="203"/>
      <c r="M4" s="202"/>
      <c r="N4" s="44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100"/>
      <c r="AB4" s="100"/>
      <c r="AC4" s="100"/>
      <c r="AD4" s="100"/>
      <c r="AE4" s="100"/>
      <c r="AF4" s="100"/>
      <c r="AG4" s="100"/>
      <c r="AH4" s="100"/>
    </row>
    <row r="5" spans="2:34">
      <c r="B5" s="201" t="s">
        <v>10</v>
      </c>
      <c r="C5" s="202"/>
      <c r="D5" s="204">
        <f>SUM(D6:D10)</f>
        <v>22</v>
      </c>
      <c r="E5" s="198"/>
      <c r="F5" s="71">
        <f>SUM(F7:F10)</f>
        <v>1</v>
      </c>
      <c r="G5" s="186" t="s">
        <v>20</v>
      </c>
      <c r="H5" s="205"/>
      <c r="I5" s="205"/>
      <c r="J5" s="187"/>
      <c r="K5" s="177" t="s">
        <v>21</v>
      </c>
      <c r="L5" s="199" t="s">
        <v>22</v>
      </c>
      <c r="M5" s="198"/>
      <c r="N5" s="44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100"/>
      <c r="AB5" s="100"/>
      <c r="AC5" s="100"/>
      <c r="AD5" s="100"/>
      <c r="AE5" s="100"/>
      <c r="AF5" s="100"/>
      <c r="AG5" s="100"/>
      <c r="AH5" s="100"/>
    </row>
    <row r="6" spans="2:34">
      <c r="B6" s="201" t="s">
        <v>12</v>
      </c>
      <c r="C6" s="202"/>
      <c r="D6" s="208">
        <f>COUNTIF($K:$K,"Not Test")</f>
        <v>0</v>
      </c>
      <c r="E6" s="198"/>
      <c r="F6" s="72">
        <f t="shared" ref="F6:F10" si="0">D6/($D$5)</f>
        <v>0</v>
      </c>
      <c r="G6" s="188"/>
      <c r="H6" s="206"/>
      <c r="I6" s="206"/>
      <c r="J6" s="189"/>
      <c r="K6" s="177" t="s">
        <v>23</v>
      </c>
      <c r="L6" s="199" t="s">
        <v>24</v>
      </c>
      <c r="M6" s="198"/>
      <c r="N6" s="44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100"/>
      <c r="AB6" s="100"/>
      <c r="AC6" s="100"/>
      <c r="AD6" s="100"/>
      <c r="AE6" s="100"/>
      <c r="AF6" s="100"/>
      <c r="AG6" s="100"/>
      <c r="AH6" s="100"/>
    </row>
    <row r="7" spans="2:34">
      <c r="B7" s="201" t="s">
        <v>13</v>
      </c>
      <c r="C7" s="202"/>
      <c r="D7" s="219">
        <f>COUNTIF($K:$K,"Pass")</f>
        <v>22</v>
      </c>
      <c r="E7" s="198"/>
      <c r="F7" s="73">
        <f t="shared" si="0"/>
        <v>1</v>
      </c>
      <c r="G7" s="188"/>
      <c r="H7" s="206"/>
      <c r="I7" s="206"/>
      <c r="J7" s="189"/>
      <c r="K7" s="177" t="s">
        <v>25</v>
      </c>
      <c r="L7" s="199" t="s">
        <v>26</v>
      </c>
      <c r="M7" s="198"/>
      <c r="N7" s="44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100"/>
      <c r="AB7" s="100"/>
      <c r="AC7" s="100"/>
      <c r="AD7" s="100"/>
      <c r="AE7" s="100"/>
      <c r="AF7" s="100"/>
      <c r="AG7" s="100"/>
      <c r="AH7" s="100"/>
    </row>
    <row r="8" spans="2:34">
      <c r="B8" s="201" t="s">
        <v>14</v>
      </c>
      <c r="C8" s="202"/>
      <c r="D8" s="209">
        <f>COUNTIF($K:$K,"Fail")</f>
        <v>0</v>
      </c>
      <c r="E8" s="198"/>
      <c r="F8" s="74">
        <f t="shared" si="0"/>
        <v>0</v>
      </c>
      <c r="G8" s="188"/>
      <c r="H8" s="206"/>
      <c r="I8" s="206"/>
      <c r="J8" s="189"/>
      <c r="K8" s="177" t="s">
        <v>27</v>
      </c>
      <c r="L8" s="210">
        <v>44166</v>
      </c>
      <c r="M8" s="198"/>
      <c r="N8" s="44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100"/>
      <c r="AB8" s="100"/>
      <c r="AC8" s="100"/>
      <c r="AD8" s="100"/>
      <c r="AE8" s="100"/>
      <c r="AF8" s="100"/>
      <c r="AG8" s="100"/>
      <c r="AH8" s="100"/>
    </row>
    <row r="9" spans="2:34">
      <c r="B9" s="201" t="s">
        <v>15</v>
      </c>
      <c r="C9" s="202"/>
      <c r="D9" s="197">
        <f>COUNTIF($K:$K,"N/A")</f>
        <v>0</v>
      </c>
      <c r="E9" s="198"/>
      <c r="F9" s="75">
        <f t="shared" si="0"/>
        <v>0</v>
      </c>
      <c r="G9" s="188"/>
      <c r="H9" s="206"/>
      <c r="I9" s="206"/>
      <c r="J9" s="189"/>
      <c r="K9" s="177" t="s">
        <v>28</v>
      </c>
      <c r="L9" s="199" t="s">
        <v>652</v>
      </c>
      <c r="M9" s="198"/>
      <c r="N9" s="44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100"/>
      <c r="AB9" s="100"/>
      <c r="AC9" s="100"/>
      <c r="AD9" s="100"/>
      <c r="AE9" s="100"/>
      <c r="AF9" s="100"/>
      <c r="AG9" s="100"/>
      <c r="AH9" s="100"/>
    </row>
    <row r="10" spans="2:34">
      <c r="B10" s="201" t="s">
        <v>16</v>
      </c>
      <c r="C10" s="202"/>
      <c r="D10" s="200">
        <f>COUNTIF($K:$K,"Block")</f>
        <v>0</v>
      </c>
      <c r="E10" s="198"/>
      <c r="F10" s="59">
        <f t="shared" si="0"/>
        <v>0</v>
      </c>
      <c r="G10" s="190"/>
      <c r="H10" s="207"/>
      <c r="I10" s="207"/>
      <c r="J10" s="191"/>
      <c r="K10" s="177" t="s">
        <v>29</v>
      </c>
      <c r="L10" s="199" t="s">
        <v>647</v>
      </c>
      <c r="M10" s="198"/>
      <c r="N10" s="44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100"/>
      <c r="AB10" s="100"/>
      <c r="AC10" s="100"/>
      <c r="AD10" s="100"/>
      <c r="AE10" s="100"/>
      <c r="AF10" s="100"/>
      <c r="AG10" s="100"/>
      <c r="AH10" s="100"/>
    </row>
    <row r="11" spans="2:34" ht="14.25" customHeight="1">
      <c r="B11" s="43"/>
      <c r="C11" s="43"/>
      <c r="D11" s="43"/>
      <c r="E11" s="76"/>
      <c r="F11" s="57"/>
      <c r="G11" s="42"/>
      <c r="H11" s="42"/>
      <c r="I11" s="42"/>
      <c r="J11" s="42"/>
      <c r="K11" s="44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100"/>
      <c r="AB11" s="100"/>
      <c r="AC11" s="100"/>
      <c r="AD11" s="100"/>
      <c r="AE11" s="100"/>
      <c r="AF11" s="100"/>
      <c r="AG11" s="100"/>
      <c r="AH11" s="100"/>
    </row>
    <row r="12" spans="2:34" ht="24">
      <c r="B12" s="176" t="s">
        <v>30</v>
      </c>
      <c r="C12" s="176" t="s">
        <v>31</v>
      </c>
      <c r="D12" s="176" t="s">
        <v>311</v>
      </c>
      <c r="E12" s="176" t="s">
        <v>33</v>
      </c>
      <c r="F12" s="176" t="s">
        <v>34</v>
      </c>
      <c r="G12" s="176" t="s">
        <v>35</v>
      </c>
      <c r="H12" s="176" t="s">
        <v>36</v>
      </c>
      <c r="I12" s="176" t="s">
        <v>312</v>
      </c>
      <c r="J12" s="176" t="s">
        <v>38</v>
      </c>
      <c r="K12" s="176" t="s">
        <v>39</v>
      </c>
      <c r="L12" s="176" t="s">
        <v>40</v>
      </c>
      <c r="M12" s="176" t="s">
        <v>41</v>
      </c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</row>
    <row r="13" spans="2:34" ht="59.25" customHeight="1">
      <c r="B13" s="111">
        <v>1</v>
      </c>
      <c r="C13" s="226" t="s">
        <v>313</v>
      </c>
      <c r="D13" s="112" t="s">
        <v>314</v>
      </c>
      <c r="E13" s="84" t="s">
        <v>97</v>
      </c>
      <c r="F13" s="174" t="s">
        <v>644</v>
      </c>
      <c r="G13" s="113" t="s">
        <v>145</v>
      </c>
      <c r="H13" s="113" t="s">
        <v>315</v>
      </c>
      <c r="I13" s="113" t="s">
        <v>316</v>
      </c>
      <c r="J13" s="114" t="s">
        <v>317</v>
      </c>
      <c r="K13" s="58" t="s">
        <v>13</v>
      </c>
      <c r="L13" s="114"/>
      <c r="M13" s="114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</row>
    <row r="14" spans="2:34" ht="59.25" customHeight="1">
      <c r="B14" s="111">
        <v>2</v>
      </c>
      <c r="C14" s="217"/>
      <c r="D14" s="112" t="s">
        <v>318</v>
      </c>
      <c r="E14" s="84" t="s">
        <v>97</v>
      </c>
      <c r="F14" s="174" t="s">
        <v>644</v>
      </c>
      <c r="G14" s="113" t="s">
        <v>145</v>
      </c>
      <c r="H14" s="113" t="s">
        <v>315</v>
      </c>
      <c r="I14" s="113" t="s">
        <v>316</v>
      </c>
      <c r="J14" s="114" t="s">
        <v>317</v>
      </c>
      <c r="K14" s="58" t="s">
        <v>13</v>
      </c>
      <c r="L14" s="114"/>
      <c r="M14" s="114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</row>
    <row r="15" spans="2:34" ht="59.25" customHeight="1">
      <c r="B15" s="111">
        <v>3</v>
      </c>
      <c r="C15" s="217"/>
      <c r="D15" s="112" t="s">
        <v>319</v>
      </c>
      <c r="E15" s="84" t="s">
        <v>97</v>
      </c>
      <c r="F15" s="174" t="s">
        <v>644</v>
      </c>
      <c r="G15" s="113" t="s">
        <v>145</v>
      </c>
      <c r="H15" s="113" t="s">
        <v>315</v>
      </c>
      <c r="I15" s="113" t="s">
        <v>316</v>
      </c>
      <c r="J15" s="114" t="s">
        <v>317</v>
      </c>
      <c r="K15" s="58" t="s">
        <v>13</v>
      </c>
      <c r="L15" s="114"/>
      <c r="M15" s="114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</row>
    <row r="16" spans="2:34" ht="59.25" customHeight="1">
      <c r="B16" s="111">
        <v>4</v>
      </c>
      <c r="C16" s="217"/>
      <c r="D16" s="112" t="s">
        <v>320</v>
      </c>
      <c r="E16" s="84" t="s">
        <v>97</v>
      </c>
      <c r="F16" s="174" t="s">
        <v>644</v>
      </c>
      <c r="G16" s="113" t="s">
        <v>145</v>
      </c>
      <c r="H16" s="113" t="s">
        <v>315</v>
      </c>
      <c r="I16" s="113" t="s">
        <v>316</v>
      </c>
      <c r="J16" s="114" t="s">
        <v>317</v>
      </c>
      <c r="K16" s="58" t="s">
        <v>13</v>
      </c>
      <c r="L16" s="114"/>
      <c r="M16" s="114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</row>
    <row r="17" spans="2:34" ht="59.25" customHeight="1">
      <c r="B17" s="111">
        <v>5</v>
      </c>
      <c r="C17" s="217"/>
      <c r="D17" s="112" t="s">
        <v>321</v>
      </c>
      <c r="E17" s="84" t="s">
        <v>97</v>
      </c>
      <c r="F17" s="174" t="s">
        <v>644</v>
      </c>
      <c r="G17" s="113" t="s">
        <v>145</v>
      </c>
      <c r="H17" s="113" t="s">
        <v>315</v>
      </c>
      <c r="I17" s="113" t="s">
        <v>316</v>
      </c>
      <c r="J17" s="114" t="s">
        <v>317</v>
      </c>
      <c r="K17" s="58" t="s">
        <v>13</v>
      </c>
      <c r="L17" s="114"/>
      <c r="M17" s="114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</row>
    <row r="18" spans="2:34" ht="59.25" customHeight="1">
      <c r="B18" s="111">
        <v>6</v>
      </c>
      <c r="C18" s="217"/>
      <c r="D18" s="112" t="s">
        <v>322</v>
      </c>
      <c r="E18" s="84" t="s">
        <v>97</v>
      </c>
      <c r="F18" s="174" t="s">
        <v>644</v>
      </c>
      <c r="G18" s="113" t="s">
        <v>145</v>
      </c>
      <c r="H18" s="113" t="s">
        <v>315</v>
      </c>
      <c r="I18" s="113" t="s">
        <v>316</v>
      </c>
      <c r="J18" s="114" t="s">
        <v>317</v>
      </c>
      <c r="K18" s="58" t="s">
        <v>13</v>
      </c>
      <c r="L18" s="114"/>
      <c r="M18" s="114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</row>
    <row r="19" spans="2:34" ht="59.25" customHeight="1">
      <c r="B19" s="111">
        <v>7</v>
      </c>
      <c r="C19" s="217"/>
      <c r="D19" s="112" t="s">
        <v>323</v>
      </c>
      <c r="E19" s="84" t="s">
        <v>97</v>
      </c>
      <c r="F19" s="174" t="s">
        <v>644</v>
      </c>
      <c r="G19" s="113" t="s">
        <v>145</v>
      </c>
      <c r="H19" s="113" t="s">
        <v>315</v>
      </c>
      <c r="I19" s="113" t="s">
        <v>316</v>
      </c>
      <c r="J19" s="114" t="s">
        <v>317</v>
      </c>
      <c r="K19" s="58" t="s">
        <v>13</v>
      </c>
      <c r="L19" s="114"/>
      <c r="M19" s="114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</row>
    <row r="20" spans="2:34" ht="59.25" customHeight="1">
      <c r="B20" s="111">
        <v>8</v>
      </c>
      <c r="C20" s="217"/>
      <c r="D20" s="112" t="s">
        <v>324</v>
      </c>
      <c r="E20" s="84" t="s">
        <v>97</v>
      </c>
      <c r="F20" s="174" t="s">
        <v>644</v>
      </c>
      <c r="G20" s="113" t="s">
        <v>145</v>
      </c>
      <c r="H20" s="113" t="s">
        <v>315</v>
      </c>
      <c r="I20" s="113" t="s">
        <v>316</v>
      </c>
      <c r="J20" s="114" t="s">
        <v>317</v>
      </c>
      <c r="K20" s="58" t="s">
        <v>13</v>
      </c>
      <c r="L20" s="114"/>
      <c r="M20" s="114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</row>
    <row r="21" spans="2:34" ht="59.25" customHeight="1">
      <c r="B21" s="111">
        <v>9</v>
      </c>
      <c r="C21" s="217"/>
      <c r="D21" s="112" t="s">
        <v>325</v>
      </c>
      <c r="E21" s="84" t="s">
        <v>97</v>
      </c>
      <c r="F21" s="174" t="s">
        <v>644</v>
      </c>
      <c r="G21" s="113" t="s">
        <v>145</v>
      </c>
      <c r="H21" s="113" t="s">
        <v>315</v>
      </c>
      <c r="I21" s="113" t="s">
        <v>316</v>
      </c>
      <c r="J21" s="114" t="s">
        <v>317</v>
      </c>
      <c r="K21" s="58" t="s">
        <v>13</v>
      </c>
      <c r="L21" s="114"/>
      <c r="M21" s="114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</row>
    <row r="22" spans="2:34" ht="59.25" customHeight="1">
      <c r="B22" s="111">
        <v>10</v>
      </c>
      <c r="C22" s="217"/>
      <c r="D22" s="112" t="s">
        <v>326</v>
      </c>
      <c r="E22" s="84" t="s">
        <v>97</v>
      </c>
      <c r="F22" s="174" t="s">
        <v>644</v>
      </c>
      <c r="G22" s="113" t="s">
        <v>145</v>
      </c>
      <c r="H22" s="113" t="s">
        <v>315</v>
      </c>
      <c r="I22" s="113" t="s">
        <v>316</v>
      </c>
      <c r="J22" s="114" t="s">
        <v>317</v>
      </c>
      <c r="K22" s="58" t="s">
        <v>13</v>
      </c>
      <c r="L22" s="114"/>
      <c r="M22" s="114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</row>
    <row r="23" spans="2:34" ht="59.25" customHeight="1">
      <c r="B23" s="111">
        <v>11</v>
      </c>
      <c r="C23" s="217"/>
      <c r="D23" s="112" t="s">
        <v>327</v>
      </c>
      <c r="E23" s="84" t="s">
        <v>97</v>
      </c>
      <c r="F23" s="174" t="s">
        <v>644</v>
      </c>
      <c r="G23" s="113" t="s">
        <v>145</v>
      </c>
      <c r="H23" s="113" t="s">
        <v>315</v>
      </c>
      <c r="I23" s="113" t="s">
        <v>316</v>
      </c>
      <c r="J23" s="114" t="s">
        <v>317</v>
      </c>
      <c r="K23" s="58" t="s">
        <v>13</v>
      </c>
      <c r="L23" s="114"/>
      <c r="M23" s="114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</row>
    <row r="24" spans="2:34" ht="59.25" customHeight="1">
      <c r="B24" s="111">
        <v>12</v>
      </c>
      <c r="C24" s="217"/>
      <c r="D24" s="112" t="s">
        <v>328</v>
      </c>
      <c r="E24" s="84" t="s">
        <v>97</v>
      </c>
      <c r="F24" s="174" t="s">
        <v>644</v>
      </c>
      <c r="G24" s="113" t="s">
        <v>145</v>
      </c>
      <c r="H24" s="113" t="s">
        <v>315</v>
      </c>
      <c r="I24" s="113" t="s">
        <v>316</v>
      </c>
      <c r="J24" s="114" t="s">
        <v>317</v>
      </c>
      <c r="K24" s="58" t="s">
        <v>13</v>
      </c>
      <c r="L24" s="114"/>
      <c r="M24" s="114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</row>
    <row r="25" spans="2:34" ht="59.25" customHeight="1">
      <c r="B25" s="111">
        <v>13</v>
      </c>
      <c r="C25" s="217"/>
      <c r="D25" s="112" t="s">
        <v>329</v>
      </c>
      <c r="E25" s="84" t="s">
        <v>97</v>
      </c>
      <c r="F25" s="174" t="s">
        <v>644</v>
      </c>
      <c r="G25" s="113" t="s">
        <v>145</v>
      </c>
      <c r="H25" s="113" t="s">
        <v>315</v>
      </c>
      <c r="I25" s="113" t="s">
        <v>316</v>
      </c>
      <c r="J25" s="114" t="s">
        <v>317</v>
      </c>
      <c r="K25" s="58" t="s">
        <v>13</v>
      </c>
      <c r="L25" s="114"/>
      <c r="M25" s="114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</row>
    <row r="26" spans="2:34" ht="59.25" customHeight="1">
      <c r="B26" s="111">
        <v>14</v>
      </c>
      <c r="C26" s="217"/>
      <c r="D26" s="112" t="s">
        <v>330</v>
      </c>
      <c r="E26" s="84" t="s">
        <v>97</v>
      </c>
      <c r="F26" s="174" t="s">
        <v>644</v>
      </c>
      <c r="G26" s="113" t="s">
        <v>145</v>
      </c>
      <c r="H26" s="113" t="s">
        <v>315</v>
      </c>
      <c r="I26" s="113" t="s">
        <v>316</v>
      </c>
      <c r="J26" s="114" t="s">
        <v>317</v>
      </c>
      <c r="K26" s="58" t="s">
        <v>13</v>
      </c>
      <c r="L26" s="114"/>
      <c r="M26" s="114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</row>
    <row r="27" spans="2:34" ht="59.25" customHeight="1">
      <c r="B27" s="111">
        <v>15</v>
      </c>
      <c r="C27" s="217"/>
      <c r="D27" s="112" t="s">
        <v>331</v>
      </c>
      <c r="E27" s="84" t="s">
        <v>97</v>
      </c>
      <c r="F27" s="174" t="s">
        <v>644</v>
      </c>
      <c r="G27" s="113" t="s">
        <v>145</v>
      </c>
      <c r="H27" s="113" t="s">
        <v>315</v>
      </c>
      <c r="I27" s="113" t="s">
        <v>316</v>
      </c>
      <c r="J27" s="114" t="s">
        <v>317</v>
      </c>
      <c r="K27" s="58" t="s">
        <v>13</v>
      </c>
      <c r="L27" s="114"/>
      <c r="M27" s="114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</row>
    <row r="28" spans="2:34" ht="59.25" customHeight="1">
      <c r="B28" s="111">
        <v>16</v>
      </c>
      <c r="C28" s="217"/>
      <c r="D28" s="112" t="s">
        <v>332</v>
      </c>
      <c r="E28" s="84" t="s">
        <v>97</v>
      </c>
      <c r="F28" s="174" t="s">
        <v>644</v>
      </c>
      <c r="G28" s="113" t="s">
        <v>145</v>
      </c>
      <c r="H28" s="113" t="s">
        <v>315</v>
      </c>
      <c r="I28" s="113" t="s">
        <v>316</v>
      </c>
      <c r="J28" s="114" t="s">
        <v>317</v>
      </c>
      <c r="K28" s="58" t="s">
        <v>13</v>
      </c>
      <c r="L28" s="114"/>
      <c r="M28" s="114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</row>
    <row r="29" spans="2:34" ht="59.25" customHeight="1">
      <c r="B29" s="111">
        <v>17</v>
      </c>
      <c r="C29" s="217"/>
      <c r="D29" s="112" t="s">
        <v>333</v>
      </c>
      <c r="E29" s="84" t="s">
        <v>97</v>
      </c>
      <c r="F29" s="174" t="s">
        <v>644</v>
      </c>
      <c r="G29" s="113" t="s">
        <v>145</v>
      </c>
      <c r="H29" s="113" t="s">
        <v>315</v>
      </c>
      <c r="I29" s="113" t="s">
        <v>316</v>
      </c>
      <c r="J29" s="114" t="s">
        <v>317</v>
      </c>
      <c r="K29" s="58" t="s">
        <v>13</v>
      </c>
      <c r="L29" s="114"/>
      <c r="M29" s="114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</row>
    <row r="30" spans="2:34" ht="59.25" customHeight="1">
      <c r="B30" s="111">
        <v>18</v>
      </c>
      <c r="C30" s="217"/>
      <c r="D30" s="112" t="s">
        <v>334</v>
      </c>
      <c r="E30" s="84" t="s">
        <v>97</v>
      </c>
      <c r="F30" s="174" t="s">
        <v>644</v>
      </c>
      <c r="G30" s="113" t="s">
        <v>145</v>
      </c>
      <c r="H30" s="113" t="s">
        <v>315</v>
      </c>
      <c r="I30" s="113" t="s">
        <v>316</v>
      </c>
      <c r="J30" s="114" t="s">
        <v>317</v>
      </c>
      <c r="K30" s="58" t="s">
        <v>13</v>
      </c>
      <c r="L30" s="114"/>
      <c r="M30" s="114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</row>
    <row r="31" spans="2:34" ht="59.25" customHeight="1">
      <c r="B31" s="111">
        <v>19</v>
      </c>
      <c r="C31" s="217"/>
      <c r="D31" s="112" t="s">
        <v>335</v>
      </c>
      <c r="E31" s="84" t="s">
        <v>97</v>
      </c>
      <c r="F31" s="174" t="s">
        <v>644</v>
      </c>
      <c r="G31" s="113" t="s">
        <v>145</v>
      </c>
      <c r="H31" s="113" t="s">
        <v>315</v>
      </c>
      <c r="I31" s="113" t="s">
        <v>316</v>
      </c>
      <c r="J31" s="114" t="s">
        <v>317</v>
      </c>
      <c r="K31" s="58" t="s">
        <v>13</v>
      </c>
      <c r="L31" s="114"/>
      <c r="M31" s="114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</row>
    <row r="32" spans="2:34" ht="59.25" customHeight="1">
      <c r="B32" s="111">
        <v>20</v>
      </c>
      <c r="C32" s="217"/>
      <c r="D32" s="112" t="s">
        <v>336</v>
      </c>
      <c r="E32" s="84" t="s">
        <v>97</v>
      </c>
      <c r="F32" s="174" t="s">
        <v>644</v>
      </c>
      <c r="G32" s="113" t="s">
        <v>145</v>
      </c>
      <c r="H32" s="113" t="s">
        <v>315</v>
      </c>
      <c r="I32" s="113" t="s">
        <v>316</v>
      </c>
      <c r="J32" s="114" t="s">
        <v>317</v>
      </c>
      <c r="K32" s="58" t="s">
        <v>13</v>
      </c>
      <c r="L32" s="114"/>
      <c r="M32" s="114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</row>
    <row r="33" spans="2:34" ht="59.25" customHeight="1">
      <c r="B33" s="111">
        <v>21</v>
      </c>
      <c r="C33" s="217"/>
      <c r="D33" s="112" t="s">
        <v>337</v>
      </c>
      <c r="E33" s="84" t="s">
        <v>97</v>
      </c>
      <c r="F33" s="174" t="s">
        <v>644</v>
      </c>
      <c r="G33" s="113" t="s">
        <v>145</v>
      </c>
      <c r="H33" s="113" t="s">
        <v>315</v>
      </c>
      <c r="I33" s="113" t="s">
        <v>316</v>
      </c>
      <c r="J33" s="114" t="s">
        <v>317</v>
      </c>
      <c r="K33" s="58" t="s">
        <v>13</v>
      </c>
      <c r="L33" s="114"/>
      <c r="M33" s="114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</row>
    <row r="34" spans="2:34" ht="59.25" customHeight="1">
      <c r="B34" s="111">
        <v>22</v>
      </c>
      <c r="C34" s="218"/>
      <c r="D34" s="112" t="s">
        <v>338</v>
      </c>
      <c r="E34" s="84" t="s">
        <v>97</v>
      </c>
      <c r="F34" s="174" t="s">
        <v>644</v>
      </c>
      <c r="G34" s="113" t="s">
        <v>145</v>
      </c>
      <c r="H34" s="113" t="s">
        <v>315</v>
      </c>
      <c r="I34" s="113" t="s">
        <v>316</v>
      </c>
      <c r="J34" s="114" t="s">
        <v>317</v>
      </c>
      <c r="K34" s="58" t="s">
        <v>13</v>
      </c>
      <c r="L34" s="114"/>
      <c r="M34" s="114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</row>
    <row r="35" spans="2:34">
      <c r="B35" s="100"/>
      <c r="C35" s="107"/>
      <c r="D35" s="108"/>
      <c r="E35" s="108"/>
      <c r="F35" s="109"/>
      <c r="G35" s="109"/>
      <c r="H35" s="109"/>
      <c r="I35" s="109"/>
      <c r="J35" s="110"/>
      <c r="K35" s="109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</row>
    <row r="36" spans="2:34">
      <c r="B36" s="100"/>
      <c r="C36" s="107"/>
      <c r="D36" s="108"/>
      <c r="E36" s="108"/>
      <c r="F36" s="109"/>
      <c r="G36" s="109"/>
      <c r="H36" s="109"/>
      <c r="I36" s="109"/>
      <c r="J36" s="110"/>
      <c r="K36" s="109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</row>
    <row r="37" spans="2:34">
      <c r="B37" s="100"/>
      <c r="C37" s="107"/>
      <c r="D37" s="108"/>
      <c r="E37" s="108"/>
      <c r="F37" s="109"/>
      <c r="G37" s="109"/>
      <c r="H37" s="109"/>
      <c r="I37" s="109"/>
      <c r="J37" s="110"/>
      <c r="K37" s="109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</row>
    <row r="38" spans="2:34">
      <c r="B38" s="100"/>
      <c r="C38" s="107"/>
      <c r="D38" s="108"/>
      <c r="E38" s="108"/>
      <c r="F38" s="109"/>
      <c r="G38" s="109"/>
      <c r="H38" s="109"/>
      <c r="I38" s="109"/>
      <c r="J38" s="110"/>
      <c r="K38" s="109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</row>
    <row r="39" spans="2:34">
      <c r="B39" s="100"/>
      <c r="C39" s="107"/>
      <c r="D39" s="108"/>
      <c r="E39" s="108"/>
      <c r="F39" s="109"/>
      <c r="G39" s="109"/>
      <c r="H39" s="109"/>
      <c r="I39" s="109"/>
      <c r="J39" s="110"/>
      <c r="K39" s="109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</row>
    <row r="40" spans="2:34">
      <c r="B40" s="100"/>
      <c r="C40" s="107"/>
      <c r="D40" s="108"/>
      <c r="E40" s="108"/>
      <c r="F40" s="109"/>
      <c r="G40" s="109"/>
      <c r="H40" s="109"/>
      <c r="I40" s="109"/>
      <c r="J40" s="110"/>
      <c r="K40" s="109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</row>
    <row r="41" spans="2:34">
      <c r="B41" s="100"/>
      <c r="C41" s="107"/>
      <c r="D41" s="108"/>
      <c r="E41" s="108"/>
      <c r="F41" s="109"/>
      <c r="G41" s="109"/>
      <c r="H41" s="109"/>
      <c r="I41" s="109"/>
      <c r="J41" s="110"/>
      <c r="K41" s="109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</row>
    <row r="42" spans="2:34">
      <c r="B42" s="100"/>
      <c r="C42" s="107"/>
      <c r="D42" s="108"/>
      <c r="E42" s="108"/>
      <c r="F42" s="109"/>
      <c r="G42" s="109"/>
      <c r="H42" s="109"/>
      <c r="I42" s="109"/>
      <c r="J42" s="110"/>
      <c r="K42" s="109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</row>
    <row r="43" spans="2:34">
      <c r="B43" s="100"/>
      <c r="C43" s="107"/>
      <c r="D43" s="108"/>
      <c r="E43" s="108"/>
      <c r="F43" s="109"/>
      <c r="G43" s="109"/>
      <c r="H43" s="109"/>
      <c r="I43" s="109"/>
      <c r="J43" s="110"/>
      <c r="K43" s="109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</row>
    <row r="44" spans="2:34">
      <c r="B44" s="100"/>
      <c r="C44" s="107"/>
      <c r="D44" s="108"/>
      <c r="E44" s="108"/>
      <c r="F44" s="109"/>
      <c r="G44" s="109"/>
      <c r="H44" s="109"/>
      <c r="I44" s="109"/>
      <c r="J44" s="110"/>
      <c r="K44" s="109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</row>
    <row r="45" spans="2:34">
      <c r="B45" s="100"/>
      <c r="C45" s="107"/>
      <c r="D45" s="108"/>
      <c r="E45" s="108"/>
      <c r="F45" s="109"/>
      <c r="G45" s="109"/>
      <c r="H45" s="109"/>
      <c r="I45" s="109"/>
      <c r="J45" s="110"/>
      <c r="K45" s="109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</row>
    <row r="46" spans="2:34">
      <c r="B46" s="100"/>
      <c r="C46" s="107"/>
      <c r="D46" s="108"/>
      <c r="E46" s="108"/>
      <c r="F46" s="109"/>
      <c r="G46" s="109"/>
      <c r="H46" s="109"/>
      <c r="I46" s="109"/>
      <c r="J46" s="110"/>
      <c r="K46" s="109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</row>
    <row r="47" spans="2:34">
      <c r="B47" s="100"/>
      <c r="C47" s="107"/>
      <c r="D47" s="108"/>
      <c r="E47" s="108"/>
      <c r="F47" s="109"/>
      <c r="G47" s="109"/>
      <c r="H47" s="109"/>
      <c r="I47" s="109"/>
      <c r="J47" s="110"/>
      <c r="K47" s="109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</row>
    <row r="48" spans="2:34">
      <c r="B48" s="100"/>
      <c r="C48" s="107"/>
      <c r="D48" s="108"/>
      <c r="E48" s="108"/>
      <c r="F48" s="109"/>
      <c r="G48" s="109"/>
      <c r="H48" s="109"/>
      <c r="I48" s="109"/>
      <c r="J48" s="110"/>
      <c r="K48" s="109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</row>
    <row r="49" spans="2:34">
      <c r="B49" s="100"/>
      <c r="C49" s="107"/>
      <c r="D49" s="108"/>
      <c r="E49" s="108"/>
      <c r="F49" s="109"/>
      <c r="G49" s="109"/>
      <c r="H49" s="109"/>
      <c r="I49" s="109"/>
      <c r="J49" s="110"/>
      <c r="K49" s="109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</row>
    <row r="50" spans="2:34">
      <c r="B50" s="100"/>
      <c r="C50" s="107"/>
      <c r="D50" s="108"/>
      <c r="E50" s="108"/>
      <c r="F50" s="109"/>
      <c r="G50" s="109"/>
      <c r="H50" s="109"/>
      <c r="I50" s="109"/>
      <c r="J50" s="110"/>
      <c r="K50" s="109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</row>
    <row r="51" spans="2:34">
      <c r="B51" s="100"/>
      <c r="C51" s="107"/>
      <c r="D51" s="108"/>
      <c r="E51" s="108"/>
      <c r="F51" s="109"/>
      <c r="G51" s="109"/>
      <c r="H51" s="109"/>
      <c r="I51" s="109"/>
      <c r="J51" s="110"/>
      <c r="K51" s="109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</row>
    <row r="52" spans="2:34">
      <c r="B52" s="100"/>
      <c r="C52" s="107"/>
      <c r="D52" s="108"/>
      <c r="E52" s="108"/>
      <c r="F52" s="109"/>
      <c r="G52" s="109"/>
      <c r="H52" s="109"/>
      <c r="I52" s="109"/>
      <c r="J52" s="110"/>
      <c r="K52" s="109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</row>
    <row r="53" spans="2:34">
      <c r="B53" s="100"/>
      <c r="C53" s="107"/>
      <c r="D53" s="108"/>
      <c r="E53" s="108"/>
      <c r="F53" s="109"/>
      <c r="G53" s="109"/>
      <c r="H53" s="109"/>
      <c r="I53" s="109"/>
      <c r="J53" s="110"/>
      <c r="K53" s="109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</row>
    <row r="54" spans="2:34">
      <c r="B54" s="100"/>
      <c r="C54" s="107"/>
      <c r="D54" s="108"/>
      <c r="E54" s="108"/>
      <c r="F54" s="109"/>
      <c r="G54" s="109"/>
      <c r="H54" s="109"/>
      <c r="I54" s="109"/>
      <c r="J54" s="110"/>
      <c r="K54" s="109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</row>
    <row r="55" spans="2:34">
      <c r="B55" s="100"/>
      <c r="C55" s="107"/>
      <c r="D55" s="108"/>
      <c r="E55" s="108"/>
      <c r="F55" s="109"/>
      <c r="G55" s="109"/>
      <c r="H55" s="109"/>
      <c r="I55" s="109"/>
      <c r="J55" s="110"/>
      <c r="K55" s="109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</row>
    <row r="56" spans="2:34">
      <c r="B56" s="100"/>
      <c r="C56" s="107"/>
      <c r="D56" s="108"/>
      <c r="E56" s="108"/>
      <c r="F56" s="109"/>
      <c r="G56" s="109"/>
      <c r="H56" s="109"/>
      <c r="I56" s="109"/>
      <c r="J56" s="110"/>
      <c r="K56" s="109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</row>
    <row r="57" spans="2:34">
      <c r="B57" s="100"/>
      <c r="C57" s="107"/>
      <c r="D57" s="108"/>
      <c r="E57" s="108"/>
      <c r="F57" s="109"/>
      <c r="G57" s="109"/>
      <c r="H57" s="109"/>
      <c r="I57" s="109"/>
      <c r="J57" s="110"/>
      <c r="K57" s="109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</row>
    <row r="58" spans="2:34">
      <c r="B58" s="100"/>
      <c r="C58" s="107"/>
      <c r="D58" s="108"/>
      <c r="E58" s="108"/>
      <c r="F58" s="109"/>
      <c r="G58" s="109"/>
      <c r="H58" s="109"/>
      <c r="I58" s="109"/>
      <c r="J58" s="110"/>
      <c r="K58" s="109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</row>
    <row r="59" spans="2:34">
      <c r="B59" s="100"/>
      <c r="C59" s="107"/>
      <c r="D59" s="108"/>
      <c r="E59" s="108"/>
      <c r="F59" s="109"/>
      <c r="G59" s="109"/>
      <c r="H59" s="109"/>
      <c r="I59" s="109"/>
      <c r="J59" s="110"/>
      <c r="K59" s="109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</row>
    <row r="60" spans="2:34">
      <c r="B60" s="100"/>
      <c r="C60" s="107"/>
      <c r="D60" s="108"/>
      <c r="E60" s="108"/>
      <c r="F60" s="109"/>
      <c r="G60" s="109"/>
      <c r="H60" s="109"/>
      <c r="I60" s="109"/>
      <c r="J60" s="110"/>
      <c r="K60" s="109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</row>
    <row r="61" spans="2:34">
      <c r="B61" s="100"/>
      <c r="C61" s="107"/>
      <c r="D61" s="108"/>
      <c r="E61" s="108"/>
      <c r="F61" s="109"/>
      <c r="G61" s="109"/>
      <c r="H61" s="109"/>
      <c r="I61" s="109"/>
      <c r="J61" s="110"/>
      <c r="K61" s="109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</row>
    <row r="62" spans="2:34">
      <c r="B62" s="100"/>
      <c r="C62" s="107"/>
      <c r="D62" s="108"/>
      <c r="E62" s="108"/>
      <c r="F62" s="109"/>
      <c r="G62" s="109"/>
      <c r="H62" s="109"/>
      <c r="I62" s="109"/>
      <c r="J62" s="110"/>
      <c r="K62" s="109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</row>
    <row r="63" spans="2:34">
      <c r="B63" s="100"/>
      <c r="C63" s="107"/>
      <c r="D63" s="108"/>
      <c r="E63" s="108"/>
      <c r="F63" s="109"/>
      <c r="G63" s="109"/>
      <c r="H63" s="109"/>
      <c r="I63" s="109"/>
      <c r="J63" s="110"/>
      <c r="K63" s="109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</row>
    <row r="64" spans="2:34">
      <c r="B64" s="100"/>
      <c r="C64" s="107"/>
      <c r="D64" s="108"/>
      <c r="E64" s="108"/>
      <c r="F64" s="109"/>
      <c r="G64" s="109"/>
      <c r="H64" s="109"/>
      <c r="I64" s="109"/>
      <c r="J64" s="110"/>
      <c r="K64" s="109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</row>
    <row r="65" spans="2:34">
      <c r="B65" s="100"/>
      <c r="C65" s="107"/>
      <c r="D65" s="108"/>
      <c r="E65" s="108"/>
      <c r="F65" s="109"/>
      <c r="G65" s="109"/>
      <c r="H65" s="109"/>
      <c r="I65" s="109"/>
      <c r="J65" s="110"/>
      <c r="K65" s="109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</row>
    <row r="66" spans="2:34">
      <c r="B66" s="100"/>
      <c r="C66" s="107"/>
      <c r="D66" s="108"/>
      <c r="E66" s="108"/>
      <c r="F66" s="109"/>
      <c r="G66" s="109"/>
      <c r="H66" s="109"/>
      <c r="I66" s="109"/>
      <c r="J66" s="110"/>
      <c r="K66" s="109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</row>
    <row r="67" spans="2:34">
      <c r="B67" s="100"/>
      <c r="C67" s="107"/>
      <c r="D67" s="108"/>
      <c r="E67" s="108"/>
      <c r="F67" s="109"/>
      <c r="G67" s="109"/>
      <c r="H67" s="109"/>
      <c r="I67" s="109"/>
      <c r="J67" s="110"/>
      <c r="K67" s="109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</row>
    <row r="68" spans="2:34">
      <c r="B68" s="100"/>
      <c r="C68" s="107"/>
      <c r="D68" s="108"/>
      <c r="E68" s="108"/>
      <c r="F68" s="109"/>
      <c r="G68" s="109"/>
      <c r="H68" s="109"/>
      <c r="I68" s="109"/>
      <c r="J68" s="110"/>
      <c r="K68" s="109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</row>
    <row r="69" spans="2:34">
      <c r="B69" s="100"/>
      <c r="C69" s="107"/>
      <c r="D69" s="108"/>
      <c r="E69" s="108"/>
      <c r="F69" s="109"/>
      <c r="G69" s="109"/>
      <c r="H69" s="109"/>
      <c r="I69" s="109"/>
      <c r="J69" s="110"/>
      <c r="K69" s="109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</row>
    <row r="70" spans="2:34">
      <c r="B70" s="100"/>
      <c r="C70" s="107"/>
      <c r="D70" s="108"/>
      <c r="E70" s="108"/>
      <c r="F70" s="109"/>
      <c r="G70" s="109"/>
      <c r="H70" s="109"/>
      <c r="I70" s="109"/>
      <c r="J70" s="110"/>
      <c r="K70" s="109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</row>
    <row r="71" spans="2:34">
      <c r="B71" s="100"/>
      <c r="C71" s="107"/>
      <c r="D71" s="108"/>
      <c r="E71" s="108"/>
      <c r="F71" s="109"/>
      <c r="G71" s="109"/>
      <c r="H71" s="109"/>
      <c r="I71" s="109"/>
      <c r="J71" s="110"/>
      <c r="K71" s="109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</row>
    <row r="72" spans="2:34">
      <c r="B72" s="100"/>
      <c r="C72" s="107"/>
      <c r="D72" s="108"/>
      <c r="E72" s="108"/>
      <c r="F72" s="109"/>
      <c r="G72" s="109"/>
      <c r="H72" s="109"/>
      <c r="I72" s="109"/>
      <c r="J72" s="110"/>
      <c r="K72" s="109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</row>
    <row r="73" spans="2:34">
      <c r="B73" s="100"/>
      <c r="C73" s="107"/>
      <c r="D73" s="108"/>
      <c r="E73" s="108"/>
      <c r="F73" s="109"/>
      <c r="G73" s="109"/>
      <c r="H73" s="109"/>
      <c r="I73" s="109"/>
      <c r="J73" s="110"/>
      <c r="K73" s="109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</row>
    <row r="74" spans="2:34">
      <c r="B74" s="100"/>
      <c r="C74" s="107"/>
      <c r="D74" s="108"/>
      <c r="E74" s="108"/>
      <c r="F74" s="109"/>
      <c r="G74" s="109"/>
      <c r="H74" s="109"/>
      <c r="I74" s="109"/>
      <c r="J74" s="110"/>
      <c r="K74" s="109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</row>
    <row r="75" spans="2:34">
      <c r="B75" s="100"/>
      <c r="C75" s="107"/>
      <c r="D75" s="108"/>
      <c r="E75" s="108"/>
      <c r="F75" s="109"/>
      <c r="G75" s="109"/>
      <c r="H75" s="109"/>
      <c r="I75" s="109"/>
      <c r="J75" s="110"/>
      <c r="K75" s="109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</row>
    <row r="76" spans="2:34">
      <c r="B76" s="100"/>
      <c r="C76" s="107"/>
      <c r="D76" s="108"/>
      <c r="E76" s="108"/>
      <c r="F76" s="109"/>
      <c r="G76" s="109"/>
      <c r="H76" s="109"/>
      <c r="I76" s="109"/>
      <c r="J76" s="110"/>
      <c r="K76" s="109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</row>
    <row r="77" spans="2:34">
      <c r="B77" s="100"/>
      <c r="C77" s="107"/>
      <c r="D77" s="108"/>
      <c r="E77" s="108"/>
      <c r="F77" s="109"/>
      <c r="G77" s="109"/>
      <c r="H77" s="109"/>
      <c r="I77" s="109"/>
      <c r="J77" s="110"/>
      <c r="K77" s="109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</row>
    <row r="78" spans="2:34">
      <c r="B78" s="100"/>
      <c r="C78" s="107"/>
      <c r="D78" s="108"/>
      <c r="E78" s="108"/>
      <c r="F78" s="109"/>
      <c r="G78" s="109"/>
      <c r="H78" s="109"/>
      <c r="I78" s="109"/>
      <c r="J78" s="110"/>
      <c r="K78" s="109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</row>
    <row r="79" spans="2:34">
      <c r="B79" s="100"/>
      <c r="C79" s="107"/>
      <c r="D79" s="108"/>
      <c r="E79" s="108"/>
      <c r="F79" s="109"/>
      <c r="G79" s="109"/>
      <c r="H79" s="109"/>
      <c r="I79" s="109"/>
      <c r="J79" s="110"/>
      <c r="K79" s="109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</row>
    <row r="80" spans="2:34">
      <c r="B80" s="100"/>
      <c r="C80" s="107"/>
      <c r="D80" s="108"/>
      <c r="E80" s="108"/>
      <c r="F80" s="109"/>
      <c r="G80" s="109"/>
      <c r="H80" s="109"/>
      <c r="I80" s="109"/>
      <c r="J80" s="110"/>
      <c r="K80" s="109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</row>
    <row r="81" spans="2:34">
      <c r="B81" s="100"/>
      <c r="C81" s="107"/>
      <c r="D81" s="108"/>
      <c r="E81" s="108"/>
      <c r="F81" s="109"/>
      <c r="G81" s="109"/>
      <c r="H81" s="109"/>
      <c r="I81" s="109"/>
      <c r="J81" s="110"/>
      <c r="K81" s="109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</row>
    <row r="82" spans="2:34">
      <c r="B82" s="100"/>
      <c r="C82" s="107"/>
      <c r="D82" s="108"/>
      <c r="E82" s="108"/>
      <c r="F82" s="109"/>
      <c r="G82" s="109"/>
      <c r="H82" s="109"/>
      <c r="I82" s="109"/>
      <c r="J82" s="110"/>
      <c r="K82" s="109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</row>
    <row r="83" spans="2:34">
      <c r="B83" s="100"/>
      <c r="C83" s="107"/>
      <c r="D83" s="108"/>
      <c r="E83" s="108"/>
      <c r="F83" s="109"/>
      <c r="G83" s="109"/>
      <c r="H83" s="109"/>
      <c r="I83" s="109"/>
      <c r="J83" s="110"/>
      <c r="K83" s="109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</row>
    <row r="84" spans="2:34">
      <c r="B84" s="100"/>
      <c r="C84" s="107"/>
      <c r="D84" s="108"/>
      <c r="E84" s="108"/>
      <c r="F84" s="109"/>
      <c r="G84" s="109"/>
      <c r="H84" s="109"/>
      <c r="I84" s="109"/>
      <c r="J84" s="110"/>
      <c r="K84" s="109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</row>
    <row r="85" spans="2:34">
      <c r="B85" s="100"/>
      <c r="C85" s="107"/>
      <c r="D85" s="108"/>
      <c r="E85" s="108"/>
      <c r="F85" s="109"/>
      <c r="G85" s="109"/>
      <c r="H85" s="109"/>
      <c r="I85" s="109"/>
      <c r="J85" s="110"/>
      <c r="K85" s="109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</row>
    <row r="86" spans="2:34">
      <c r="B86" s="100"/>
      <c r="C86" s="107"/>
      <c r="D86" s="108"/>
      <c r="E86" s="108"/>
      <c r="F86" s="109"/>
      <c r="G86" s="109"/>
      <c r="H86" s="109"/>
      <c r="I86" s="109"/>
      <c r="J86" s="110"/>
      <c r="K86" s="109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</row>
    <row r="87" spans="2:34">
      <c r="B87" s="100"/>
      <c r="C87" s="107"/>
      <c r="D87" s="108"/>
      <c r="E87" s="108"/>
      <c r="F87" s="109"/>
      <c r="G87" s="109"/>
      <c r="H87" s="109"/>
      <c r="I87" s="109"/>
      <c r="J87" s="110"/>
      <c r="K87" s="109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</row>
    <row r="88" spans="2:34">
      <c r="B88" s="100"/>
      <c r="C88" s="107"/>
      <c r="D88" s="108"/>
      <c r="E88" s="108"/>
      <c r="F88" s="109"/>
      <c r="G88" s="109"/>
      <c r="H88" s="109"/>
      <c r="I88" s="109"/>
      <c r="J88" s="110"/>
      <c r="K88" s="109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</row>
    <row r="89" spans="2:34">
      <c r="B89" s="100"/>
      <c r="C89" s="107"/>
      <c r="D89" s="108"/>
      <c r="E89" s="108"/>
      <c r="F89" s="109"/>
      <c r="G89" s="109"/>
      <c r="H89" s="109"/>
      <c r="I89" s="109"/>
      <c r="J89" s="110"/>
      <c r="K89" s="109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</row>
    <row r="90" spans="2:34">
      <c r="B90" s="100"/>
      <c r="C90" s="107"/>
      <c r="D90" s="108"/>
      <c r="E90" s="108"/>
      <c r="F90" s="109"/>
      <c r="G90" s="109"/>
      <c r="H90" s="109"/>
      <c r="I90" s="109"/>
      <c r="J90" s="110"/>
      <c r="K90" s="109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</row>
    <row r="91" spans="2:34">
      <c r="B91" s="100"/>
      <c r="C91" s="107"/>
      <c r="D91" s="108"/>
      <c r="E91" s="108"/>
      <c r="F91" s="109"/>
      <c r="G91" s="109"/>
      <c r="H91" s="109"/>
      <c r="I91" s="109"/>
      <c r="J91" s="110"/>
      <c r="K91" s="109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</row>
    <row r="92" spans="2:34">
      <c r="B92" s="100"/>
      <c r="C92" s="107"/>
      <c r="D92" s="108"/>
      <c r="E92" s="108"/>
      <c r="F92" s="109"/>
      <c r="G92" s="109"/>
      <c r="H92" s="109"/>
      <c r="I92" s="109"/>
      <c r="J92" s="110"/>
      <c r="K92" s="109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</row>
    <row r="93" spans="2:34">
      <c r="B93" s="100"/>
      <c r="C93" s="107"/>
      <c r="D93" s="108"/>
      <c r="E93" s="108"/>
      <c r="F93" s="109"/>
      <c r="G93" s="109"/>
      <c r="H93" s="109"/>
      <c r="I93" s="109"/>
      <c r="J93" s="110"/>
      <c r="K93" s="109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</row>
    <row r="94" spans="2:34">
      <c r="B94" s="100"/>
      <c r="C94" s="107"/>
      <c r="D94" s="108"/>
      <c r="E94" s="108"/>
      <c r="F94" s="109"/>
      <c r="G94" s="109"/>
      <c r="H94" s="109"/>
      <c r="I94" s="109"/>
      <c r="J94" s="110"/>
      <c r="K94" s="109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</row>
    <row r="95" spans="2:34">
      <c r="B95" s="100"/>
      <c r="C95" s="107"/>
      <c r="D95" s="108"/>
      <c r="E95" s="108"/>
      <c r="F95" s="109"/>
      <c r="G95" s="109"/>
      <c r="H95" s="109"/>
      <c r="I95" s="109"/>
      <c r="J95" s="110"/>
      <c r="K95" s="109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</row>
    <row r="96" spans="2:34">
      <c r="B96" s="100"/>
      <c r="C96" s="107"/>
      <c r="D96" s="108"/>
      <c r="E96" s="108"/>
      <c r="F96" s="109"/>
      <c r="G96" s="109"/>
      <c r="H96" s="109"/>
      <c r="I96" s="109"/>
      <c r="J96" s="110"/>
      <c r="K96" s="109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</row>
    <row r="97" spans="2:34">
      <c r="B97" s="100"/>
      <c r="C97" s="107"/>
      <c r="D97" s="108"/>
      <c r="E97" s="108"/>
      <c r="F97" s="109"/>
      <c r="G97" s="109"/>
      <c r="H97" s="109"/>
      <c r="I97" s="109"/>
      <c r="J97" s="110"/>
      <c r="K97" s="109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</row>
    <row r="98" spans="2:34">
      <c r="B98" s="100"/>
      <c r="C98" s="107"/>
      <c r="D98" s="108"/>
      <c r="E98" s="108"/>
      <c r="F98" s="109"/>
      <c r="G98" s="109"/>
      <c r="H98" s="109"/>
      <c r="I98" s="109"/>
      <c r="J98" s="110"/>
      <c r="K98" s="109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100"/>
    </row>
    <row r="99" spans="2:34">
      <c r="B99" s="100"/>
      <c r="C99" s="107"/>
      <c r="D99" s="108"/>
      <c r="E99" s="108"/>
      <c r="F99" s="109"/>
      <c r="G99" s="109"/>
      <c r="H99" s="109"/>
      <c r="I99" s="109"/>
      <c r="J99" s="110"/>
      <c r="K99" s="109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</row>
    <row r="100" spans="2:34">
      <c r="B100" s="100"/>
      <c r="C100" s="107"/>
      <c r="D100" s="108"/>
      <c r="E100" s="108"/>
      <c r="F100" s="109"/>
      <c r="G100" s="109"/>
      <c r="H100" s="109"/>
      <c r="I100" s="109"/>
      <c r="J100" s="110"/>
      <c r="K100" s="109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100"/>
    </row>
    <row r="101" spans="2:34">
      <c r="B101" s="100"/>
      <c r="C101" s="107"/>
      <c r="D101" s="108"/>
      <c r="E101" s="108"/>
      <c r="F101" s="109"/>
      <c r="G101" s="109"/>
      <c r="H101" s="109"/>
      <c r="I101" s="109"/>
      <c r="J101" s="110"/>
      <c r="K101" s="109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</row>
    <row r="102" spans="2:34">
      <c r="B102" s="100"/>
      <c r="C102" s="107"/>
      <c r="D102" s="108"/>
      <c r="E102" s="108"/>
      <c r="F102" s="109"/>
      <c r="G102" s="109"/>
      <c r="H102" s="109"/>
      <c r="I102" s="109"/>
      <c r="J102" s="110"/>
      <c r="K102" s="109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100"/>
    </row>
    <row r="103" spans="2:34">
      <c r="B103" s="100"/>
      <c r="C103" s="107"/>
      <c r="D103" s="108"/>
      <c r="E103" s="108"/>
      <c r="F103" s="109"/>
      <c r="G103" s="109"/>
      <c r="H103" s="109"/>
      <c r="I103" s="109"/>
      <c r="J103" s="110"/>
      <c r="K103" s="109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</row>
    <row r="104" spans="2:34">
      <c r="B104" s="100"/>
      <c r="C104" s="107"/>
      <c r="D104" s="108"/>
      <c r="E104" s="108"/>
      <c r="F104" s="109"/>
      <c r="G104" s="109"/>
      <c r="H104" s="109"/>
      <c r="I104" s="109"/>
      <c r="J104" s="110"/>
      <c r="K104" s="109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</row>
    <row r="105" spans="2:34">
      <c r="B105" s="100"/>
      <c r="C105" s="107"/>
      <c r="D105" s="108"/>
      <c r="E105" s="108"/>
      <c r="F105" s="109"/>
      <c r="G105" s="109"/>
      <c r="H105" s="109"/>
      <c r="I105" s="109"/>
      <c r="J105" s="110"/>
      <c r="K105" s="109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</row>
    <row r="106" spans="2:34">
      <c r="B106" s="100"/>
      <c r="C106" s="107"/>
      <c r="D106" s="108"/>
      <c r="E106" s="108"/>
      <c r="F106" s="109"/>
      <c r="G106" s="109"/>
      <c r="H106" s="109"/>
      <c r="I106" s="109"/>
      <c r="J106" s="110"/>
      <c r="K106" s="109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</row>
    <row r="107" spans="2:34">
      <c r="B107" s="100"/>
      <c r="C107" s="107"/>
      <c r="D107" s="108"/>
      <c r="E107" s="108"/>
      <c r="F107" s="109"/>
      <c r="G107" s="109"/>
      <c r="H107" s="109"/>
      <c r="I107" s="109"/>
      <c r="J107" s="110"/>
      <c r="K107" s="109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</row>
    <row r="108" spans="2:34">
      <c r="B108" s="100"/>
      <c r="C108" s="107"/>
      <c r="D108" s="108"/>
      <c r="E108" s="108"/>
      <c r="F108" s="109"/>
      <c r="G108" s="109"/>
      <c r="H108" s="109"/>
      <c r="I108" s="109"/>
      <c r="J108" s="110"/>
      <c r="K108" s="109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</row>
    <row r="109" spans="2:34">
      <c r="B109" s="100"/>
      <c r="C109" s="107"/>
      <c r="D109" s="108"/>
      <c r="E109" s="108"/>
      <c r="F109" s="109"/>
      <c r="G109" s="109"/>
      <c r="H109" s="109"/>
      <c r="I109" s="109"/>
      <c r="J109" s="110"/>
      <c r="K109" s="109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</row>
    <row r="110" spans="2:34">
      <c r="B110" s="100"/>
      <c r="C110" s="107"/>
      <c r="D110" s="108"/>
      <c r="E110" s="108"/>
      <c r="F110" s="109"/>
      <c r="G110" s="109"/>
      <c r="H110" s="109"/>
      <c r="I110" s="109"/>
      <c r="J110" s="110"/>
      <c r="K110" s="109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</row>
    <row r="111" spans="2:34">
      <c r="B111" s="100"/>
      <c r="C111" s="107"/>
      <c r="D111" s="108"/>
      <c r="E111" s="108"/>
      <c r="F111" s="109"/>
      <c r="G111" s="109"/>
      <c r="H111" s="109"/>
      <c r="I111" s="109"/>
      <c r="J111" s="110"/>
      <c r="K111" s="109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</row>
    <row r="112" spans="2:34">
      <c r="B112" s="100"/>
      <c r="C112" s="107"/>
      <c r="D112" s="108"/>
      <c r="E112" s="108"/>
      <c r="F112" s="109"/>
      <c r="G112" s="109"/>
      <c r="H112" s="109"/>
      <c r="I112" s="109"/>
      <c r="J112" s="110"/>
      <c r="K112" s="109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</row>
    <row r="113" spans="2:34">
      <c r="B113" s="100"/>
      <c r="C113" s="107"/>
      <c r="D113" s="108"/>
      <c r="E113" s="108"/>
      <c r="F113" s="109"/>
      <c r="G113" s="109"/>
      <c r="H113" s="109"/>
      <c r="I113" s="109"/>
      <c r="J113" s="110"/>
      <c r="K113" s="109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</row>
    <row r="114" spans="2:34">
      <c r="B114" s="100"/>
      <c r="C114" s="107"/>
      <c r="D114" s="108"/>
      <c r="E114" s="108"/>
      <c r="F114" s="109"/>
      <c r="G114" s="109"/>
      <c r="H114" s="109"/>
      <c r="I114" s="109"/>
      <c r="J114" s="110"/>
      <c r="K114" s="109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</row>
    <row r="115" spans="2:34">
      <c r="B115" s="100"/>
      <c r="C115" s="107"/>
      <c r="D115" s="108"/>
      <c r="E115" s="108"/>
      <c r="F115" s="109"/>
      <c r="G115" s="109"/>
      <c r="H115" s="109"/>
      <c r="I115" s="109"/>
      <c r="J115" s="110"/>
      <c r="K115" s="109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</row>
    <row r="116" spans="2:34">
      <c r="B116" s="100"/>
      <c r="C116" s="107"/>
      <c r="D116" s="108"/>
      <c r="E116" s="108"/>
      <c r="F116" s="109"/>
      <c r="G116" s="109"/>
      <c r="H116" s="109"/>
      <c r="I116" s="109"/>
      <c r="J116" s="110"/>
      <c r="K116" s="109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</row>
    <row r="117" spans="2:34">
      <c r="B117" s="100"/>
      <c r="C117" s="107"/>
      <c r="D117" s="108"/>
      <c r="E117" s="108"/>
      <c r="F117" s="109"/>
      <c r="G117" s="109"/>
      <c r="H117" s="109"/>
      <c r="I117" s="109"/>
      <c r="J117" s="110"/>
      <c r="K117" s="109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</row>
    <row r="118" spans="2:34">
      <c r="B118" s="100"/>
      <c r="C118" s="107"/>
      <c r="D118" s="108"/>
      <c r="E118" s="108"/>
      <c r="F118" s="109"/>
      <c r="G118" s="109"/>
      <c r="H118" s="109"/>
      <c r="I118" s="109"/>
      <c r="J118" s="110"/>
      <c r="K118" s="109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</row>
    <row r="119" spans="2:34">
      <c r="B119" s="100"/>
      <c r="C119" s="107"/>
      <c r="D119" s="108"/>
      <c r="E119" s="108"/>
      <c r="F119" s="109"/>
      <c r="G119" s="109"/>
      <c r="H119" s="109"/>
      <c r="I119" s="109"/>
      <c r="J119" s="110"/>
      <c r="K119" s="109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</row>
    <row r="120" spans="2:34">
      <c r="B120" s="100"/>
      <c r="C120" s="107"/>
      <c r="D120" s="108"/>
      <c r="E120" s="108"/>
      <c r="F120" s="109"/>
      <c r="G120" s="109"/>
      <c r="H120" s="109"/>
      <c r="I120" s="109"/>
      <c r="J120" s="110"/>
      <c r="K120" s="109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</row>
    <row r="121" spans="2:34">
      <c r="B121" s="100"/>
      <c r="C121" s="107"/>
      <c r="D121" s="108"/>
      <c r="E121" s="108"/>
      <c r="F121" s="109"/>
      <c r="G121" s="109"/>
      <c r="H121" s="109"/>
      <c r="I121" s="109"/>
      <c r="J121" s="110"/>
      <c r="K121" s="109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</row>
    <row r="122" spans="2:34">
      <c r="B122" s="100"/>
      <c r="C122" s="107"/>
      <c r="D122" s="108"/>
      <c r="E122" s="108"/>
      <c r="F122" s="109"/>
      <c r="G122" s="109"/>
      <c r="H122" s="109"/>
      <c r="I122" s="109"/>
      <c r="J122" s="110"/>
      <c r="K122" s="109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</row>
    <row r="123" spans="2:34">
      <c r="B123" s="100"/>
      <c r="C123" s="107"/>
      <c r="D123" s="108"/>
      <c r="E123" s="108"/>
      <c r="F123" s="109"/>
      <c r="G123" s="109"/>
      <c r="H123" s="109"/>
      <c r="I123" s="109"/>
      <c r="J123" s="110"/>
      <c r="K123" s="109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</row>
    <row r="124" spans="2:34">
      <c r="B124" s="100"/>
      <c r="C124" s="107"/>
      <c r="D124" s="108"/>
      <c r="E124" s="108"/>
      <c r="F124" s="109"/>
      <c r="G124" s="109"/>
      <c r="H124" s="109"/>
      <c r="I124" s="109"/>
      <c r="J124" s="110"/>
      <c r="K124" s="109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</row>
    <row r="125" spans="2:34">
      <c r="B125" s="100"/>
      <c r="C125" s="107"/>
      <c r="D125" s="108"/>
      <c r="E125" s="108"/>
      <c r="F125" s="109"/>
      <c r="G125" s="109"/>
      <c r="H125" s="109"/>
      <c r="I125" s="109"/>
      <c r="J125" s="110"/>
      <c r="K125" s="109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</row>
    <row r="126" spans="2:34">
      <c r="B126" s="100"/>
      <c r="C126" s="107"/>
      <c r="D126" s="108"/>
      <c r="E126" s="108"/>
      <c r="F126" s="109"/>
      <c r="G126" s="109"/>
      <c r="H126" s="109"/>
      <c r="I126" s="109"/>
      <c r="J126" s="110"/>
      <c r="K126" s="109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</row>
    <row r="127" spans="2:34">
      <c r="B127" s="100"/>
      <c r="C127" s="107"/>
      <c r="D127" s="108"/>
      <c r="E127" s="108"/>
      <c r="F127" s="109"/>
      <c r="G127" s="109"/>
      <c r="H127" s="109"/>
      <c r="I127" s="109"/>
      <c r="J127" s="110"/>
      <c r="K127" s="109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</row>
    <row r="128" spans="2:34">
      <c r="B128" s="100"/>
      <c r="C128" s="107"/>
      <c r="D128" s="108"/>
      <c r="E128" s="108"/>
      <c r="F128" s="109"/>
      <c r="G128" s="109"/>
      <c r="H128" s="109"/>
      <c r="I128" s="109"/>
      <c r="J128" s="110"/>
      <c r="K128" s="109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</row>
    <row r="129" spans="2:34">
      <c r="B129" s="100"/>
      <c r="C129" s="107"/>
      <c r="D129" s="108"/>
      <c r="E129" s="108"/>
      <c r="F129" s="109"/>
      <c r="G129" s="109"/>
      <c r="H129" s="109"/>
      <c r="I129" s="109"/>
      <c r="J129" s="110"/>
      <c r="K129" s="109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</row>
    <row r="130" spans="2:34">
      <c r="B130" s="100"/>
      <c r="C130" s="107"/>
      <c r="D130" s="108"/>
      <c r="E130" s="108"/>
      <c r="F130" s="109"/>
      <c r="G130" s="109"/>
      <c r="H130" s="109"/>
      <c r="I130" s="109"/>
      <c r="J130" s="110"/>
      <c r="K130" s="109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</row>
    <row r="131" spans="2:34">
      <c r="B131" s="100"/>
      <c r="C131" s="107"/>
      <c r="D131" s="108"/>
      <c r="E131" s="108"/>
      <c r="F131" s="109"/>
      <c r="G131" s="109"/>
      <c r="H131" s="109"/>
      <c r="I131" s="109"/>
      <c r="J131" s="110"/>
      <c r="K131" s="109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</row>
    <row r="132" spans="2:34">
      <c r="B132" s="100"/>
      <c r="C132" s="107"/>
      <c r="D132" s="108"/>
      <c r="E132" s="108"/>
      <c r="F132" s="109"/>
      <c r="G132" s="109"/>
      <c r="H132" s="109"/>
      <c r="I132" s="109"/>
      <c r="J132" s="110"/>
      <c r="K132" s="109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</row>
    <row r="133" spans="2:34">
      <c r="B133" s="100"/>
      <c r="C133" s="107"/>
      <c r="D133" s="108"/>
      <c r="E133" s="108"/>
      <c r="F133" s="109"/>
      <c r="G133" s="109"/>
      <c r="H133" s="109"/>
      <c r="I133" s="109"/>
      <c r="J133" s="110"/>
      <c r="K133" s="109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</row>
    <row r="134" spans="2:34">
      <c r="B134" s="100"/>
      <c r="C134" s="107"/>
      <c r="D134" s="108"/>
      <c r="E134" s="108"/>
      <c r="F134" s="109"/>
      <c r="G134" s="109"/>
      <c r="H134" s="109"/>
      <c r="I134" s="109"/>
      <c r="J134" s="110"/>
      <c r="K134" s="109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</row>
    <row r="135" spans="2:34">
      <c r="B135" s="100"/>
      <c r="C135" s="107"/>
      <c r="D135" s="108"/>
      <c r="E135" s="108"/>
      <c r="F135" s="109"/>
      <c r="G135" s="109"/>
      <c r="H135" s="109"/>
      <c r="I135" s="109"/>
      <c r="J135" s="110"/>
      <c r="K135" s="109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</row>
    <row r="136" spans="2:34">
      <c r="B136" s="100"/>
      <c r="C136" s="107"/>
      <c r="D136" s="108"/>
      <c r="E136" s="108"/>
      <c r="F136" s="109"/>
      <c r="G136" s="109"/>
      <c r="H136" s="109"/>
      <c r="I136" s="109"/>
      <c r="J136" s="110"/>
      <c r="K136" s="109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</row>
    <row r="137" spans="2:34">
      <c r="B137" s="100"/>
      <c r="C137" s="107"/>
      <c r="D137" s="108"/>
      <c r="E137" s="108"/>
      <c r="F137" s="109"/>
      <c r="G137" s="109"/>
      <c r="H137" s="109"/>
      <c r="I137" s="109"/>
      <c r="J137" s="110"/>
      <c r="K137" s="109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</row>
    <row r="138" spans="2:34">
      <c r="B138" s="100"/>
      <c r="C138" s="107"/>
      <c r="D138" s="108"/>
      <c r="E138" s="108"/>
      <c r="F138" s="109"/>
      <c r="G138" s="109"/>
      <c r="H138" s="109"/>
      <c r="I138" s="109"/>
      <c r="J138" s="110"/>
      <c r="K138" s="109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</row>
    <row r="139" spans="2:34">
      <c r="B139" s="100"/>
      <c r="C139" s="107"/>
      <c r="D139" s="108"/>
      <c r="E139" s="108"/>
      <c r="F139" s="109"/>
      <c r="G139" s="109"/>
      <c r="H139" s="109"/>
      <c r="I139" s="109"/>
      <c r="J139" s="110"/>
      <c r="K139" s="109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</row>
    <row r="140" spans="2:34">
      <c r="B140" s="100"/>
      <c r="C140" s="107"/>
      <c r="D140" s="108"/>
      <c r="E140" s="108"/>
      <c r="F140" s="109"/>
      <c r="G140" s="109"/>
      <c r="H140" s="109"/>
      <c r="I140" s="109"/>
      <c r="J140" s="110"/>
      <c r="K140" s="109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</row>
    <row r="141" spans="2:34">
      <c r="B141" s="100"/>
      <c r="C141" s="107"/>
      <c r="D141" s="108"/>
      <c r="E141" s="108"/>
      <c r="F141" s="109"/>
      <c r="G141" s="109"/>
      <c r="H141" s="109"/>
      <c r="I141" s="109"/>
      <c r="J141" s="110"/>
      <c r="K141" s="109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</row>
    <row r="142" spans="2:34">
      <c r="B142" s="100"/>
      <c r="C142" s="107"/>
      <c r="D142" s="108"/>
      <c r="E142" s="108"/>
      <c r="F142" s="109"/>
      <c r="G142" s="109"/>
      <c r="H142" s="109"/>
      <c r="I142" s="109"/>
      <c r="J142" s="110"/>
      <c r="K142" s="109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</row>
    <row r="143" spans="2:34">
      <c r="B143" s="100"/>
      <c r="C143" s="107"/>
      <c r="D143" s="108"/>
      <c r="E143" s="108"/>
      <c r="F143" s="109"/>
      <c r="G143" s="109"/>
      <c r="H143" s="109"/>
      <c r="I143" s="109"/>
      <c r="J143" s="110"/>
      <c r="K143" s="109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</row>
    <row r="144" spans="2:34">
      <c r="B144" s="100"/>
      <c r="C144" s="107"/>
      <c r="D144" s="108"/>
      <c r="E144" s="108"/>
      <c r="F144" s="109"/>
      <c r="G144" s="109"/>
      <c r="H144" s="109"/>
      <c r="I144" s="109"/>
      <c r="J144" s="110"/>
      <c r="K144" s="109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</row>
    <row r="145" spans="2:34">
      <c r="B145" s="100"/>
      <c r="C145" s="107"/>
      <c r="D145" s="108"/>
      <c r="E145" s="108"/>
      <c r="F145" s="109"/>
      <c r="G145" s="109"/>
      <c r="H145" s="109"/>
      <c r="I145" s="109"/>
      <c r="J145" s="110"/>
      <c r="K145" s="109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</row>
    <row r="146" spans="2:34">
      <c r="B146" s="100"/>
      <c r="C146" s="107"/>
      <c r="D146" s="108"/>
      <c r="E146" s="108"/>
      <c r="F146" s="109"/>
      <c r="G146" s="109"/>
      <c r="H146" s="109"/>
      <c r="I146" s="109"/>
      <c r="J146" s="110"/>
      <c r="K146" s="109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</row>
    <row r="147" spans="2:34">
      <c r="B147" s="100"/>
      <c r="C147" s="107"/>
      <c r="D147" s="108"/>
      <c r="E147" s="108"/>
      <c r="F147" s="109"/>
      <c r="G147" s="109"/>
      <c r="H147" s="109"/>
      <c r="I147" s="109"/>
      <c r="J147" s="110"/>
      <c r="K147" s="109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</row>
    <row r="148" spans="2:34">
      <c r="B148" s="100"/>
      <c r="C148" s="107"/>
      <c r="D148" s="108"/>
      <c r="E148" s="108"/>
      <c r="F148" s="109"/>
      <c r="G148" s="109"/>
      <c r="H148" s="109"/>
      <c r="I148" s="109"/>
      <c r="J148" s="110"/>
      <c r="K148" s="109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</row>
    <row r="149" spans="2:34">
      <c r="B149" s="100"/>
      <c r="C149" s="107"/>
      <c r="D149" s="108"/>
      <c r="E149" s="108"/>
      <c r="F149" s="109"/>
      <c r="G149" s="109"/>
      <c r="H149" s="109"/>
      <c r="I149" s="109"/>
      <c r="J149" s="110"/>
      <c r="K149" s="109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</row>
    <row r="150" spans="2:34">
      <c r="B150" s="100"/>
      <c r="C150" s="107"/>
      <c r="D150" s="108"/>
      <c r="E150" s="108"/>
      <c r="F150" s="109"/>
      <c r="G150" s="109"/>
      <c r="H150" s="109"/>
      <c r="I150" s="109"/>
      <c r="J150" s="110"/>
      <c r="K150" s="109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</row>
    <row r="151" spans="2:34">
      <c r="B151" s="100"/>
      <c r="C151" s="107"/>
      <c r="D151" s="108"/>
      <c r="E151" s="108"/>
      <c r="F151" s="109"/>
      <c r="G151" s="109"/>
      <c r="H151" s="109"/>
      <c r="I151" s="109"/>
      <c r="J151" s="110"/>
      <c r="K151" s="109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</row>
    <row r="152" spans="2:34">
      <c r="B152" s="100"/>
      <c r="C152" s="107"/>
      <c r="D152" s="108"/>
      <c r="E152" s="108"/>
      <c r="F152" s="109"/>
      <c r="G152" s="109"/>
      <c r="H152" s="109"/>
      <c r="I152" s="109"/>
      <c r="J152" s="110"/>
      <c r="K152" s="109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</row>
    <row r="153" spans="2:34">
      <c r="B153" s="100"/>
      <c r="C153" s="107"/>
      <c r="D153" s="108"/>
      <c r="E153" s="108"/>
      <c r="F153" s="109"/>
      <c r="G153" s="109"/>
      <c r="H153" s="109"/>
      <c r="I153" s="109"/>
      <c r="J153" s="110"/>
      <c r="K153" s="109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</row>
    <row r="154" spans="2:34">
      <c r="B154" s="100"/>
      <c r="C154" s="107"/>
      <c r="D154" s="108"/>
      <c r="E154" s="108"/>
      <c r="F154" s="109"/>
      <c r="G154" s="109"/>
      <c r="H154" s="109"/>
      <c r="I154" s="109"/>
      <c r="J154" s="110"/>
      <c r="K154" s="109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</row>
    <row r="155" spans="2:34">
      <c r="B155" s="100"/>
      <c r="C155" s="107"/>
      <c r="D155" s="108"/>
      <c r="E155" s="108"/>
      <c r="F155" s="109"/>
      <c r="G155" s="109"/>
      <c r="H155" s="109"/>
      <c r="I155" s="109"/>
      <c r="J155" s="110"/>
      <c r="K155" s="109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</row>
    <row r="156" spans="2:34">
      <c r="B156" s="100"/>
      <c r="C156" s="107"/>
      <c r="D156" s="108"/>
      <c r="E156" s="108"/>
      <c r="F156" s="109"/>
      <c r="G156" s="109"/>
      <c r="H156" s="109"/>
      <c r="I156" s="109"/>
      <c r="J156" s="110"/>
      <c r="K156" s="109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</row>
    <row r="157" spans="2:34">
      <c r="B157" s="100"/>
      <c r="C157" s="107"/>
      <c r="D157" s="108"/>
      <c r="E157" s="108"/>
      <c r="F157" s="109"/>
      <c r="G157" s="109"/>
      <c r="H157" s="109"/>
      <c r="I157" s="109"/>
      <c r="J157" s="110"/>
      <c r="K157" s="109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</row>
    <row r="158" spans="2:34">
      <c r="B158" s="100"/>
      <c r="C158" s="107"/>
      <c r="D158" s="108"/>
      <c r="E158" s="108"/>
      <c r="F158" s="109"/>
      <c r="G158" s="109"/>
      <c r="H158" s="109"/>
      <c r="I158" s="109"/>
      <c r="J158" s="110"/>
      <c r="K158" s="109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</row>
    <row r="159" spans="2:34">
      <c r="B159" s="100"/>
      <c r="C159" s="107"/>
      <c r="D159" s="108"/>
      <c r="E159" s="108"/>
      <c r="F159" s="109"/>
      <c r="G159" s="109"/>
      <c r="H159" s="109"/>
      <c r="I159" s="109"/>
      <c r="J159" s="110"/>
      <c r="K159" s="109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</row>
    <row r="160" spans="2:34">
      <c r="B160" s="100"/>
      <c r="C160" s="107"/>
      <c r="D160" s="108"/>
      <c r="E160" s="108"/>
      <c r="F160" s="109"/>
      <c r="G160" s="109"/>
      <c r="H160" s="109"/>
      <c r="I160" s="109"/>
      <c r="J160" s="110"/>
      <c r="K160" s="109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</row>
    <row r="161" spans="2:34">
      <c r="B161" s="100"/>
      <c r="C161" s="107"/>
      <c r="D161" s="108"/>
      <c r="E161" s="108"/>
      <c r="F161" s="109"/>
      <c r="G161" s="109"/>
      <c r="H161" s="109"/>
      <c r="I161" s="109"/>
      <c r="J161" s="110"/>
      <c r="K161" s="109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</row>
    <row r="162" spans="2:34">
      <c r="B162" s="100"/>
      <c r="C162" s="107"/>
      <c r="D162" s="108"/>
      <c r="E162" s="108"/>
      <c r="F162" s="109"/>
      <c r="G162" s="109"/>
      <c r="H162" s="109"/>
      <c r="I162" s="109"/>
      <c r="J162" s="110"/>
      <c r="K162" s="109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</row>
    <row r="163" spans="2:34">
      <c r="B163" s="100"/>
      <c r="C163" s="107"/>
      <c r="D163" s="108"/>
      <c r="E163" s="108"/>
      <c r="F163" s="109"/>
      <c r="G163" s="109"/>
      <c r="H163" s="109"/>
      <c r="I163" s="109"/>
      <c r="J163" s="110"/>
      <c r="K163" s="109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</row>
    <row r="164" spans="2:34">
      <c r="B164" s="100"/>
      <c r="C164" s="107"/>
      <c r="D164" s="108"/>
      <c r="E164" s="108"/>
      <c r="F164" s="109"/>
      <c r="G164" s="109"/>
      <c r="H164" s="109"/>
      <c r="I164" s="109"/>
      <c r="J164" s="110"/>
      <c r="K164" s="109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</row>
    <row r="165" spans="2:34">
      <c r="B165" s="100"/>
      <c r="C165" s="107"/>
      <c r="D165" s="108"/>
      <c r="E165" s="108"/>
      <c r="F165" s="109"/>
      <c r="G165" s="109"/>
      <c r="H165" s="109"/>
      <c r="I165" s="109"/>
      <c r="J165" s="110"/>
      <c r="K165" s="109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</row>
    <row r="166" spans="2:34">
      <c r="B166" s="100"/>
      <c r="C166" s="107"/>
      <c r="D166" s="108"/>
      <c r="E166" s="108"/>
      <c r="F166" s="109"/>
      <c r="G166" s="109"/>
      <c r="H166" s="109"/>
      <c r="I166" s="109"/>
      <c r="J166" s="110"/>
      <c r="K166" s="109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</row>
    <row r="167" spans="2:34">
      <c r="B167" s="100"/>
      <c r="C167" s="107"/>
      <c r="D167" s="108"/>
      <c r="E167" s="108"/>
      <c r="F167" s="109"/>
      <c r="G167" s="109"/>
      <c r="H167" s="109"/>
      <c r="I167" s="109"/>
      <c r="J167" s="110"/>
      <c r="K167" s="109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</row>
    <row r="168" spans="2:34">
      <c r="B168" s="100"/>
      <c r="C168" s="107"/>
      <c r="D168" s="108"/>
      <c r="E168" s="108"/>
      <c r="F168" s="109"/>
      <c r="G168" s="109"/>
      <c r="H168" s="109"/>
      <c r="I168" s="109"/>
      <c r="J168" s="110"/>
      <c r="K168" s="109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</row>
    <row r="169" spans="2:34">
      <c r="B169" s="100"/>
      <c r="C169" s="107"/>
      <c r="D169" s="108"/>
      <c r="E169" s="108"/>
      <c r="F169" s="109"/>
      <c r="G169" s="109"/>
      <c r="H169" s="109"/>
      <c r="I169" s="109"/>
      <c r="J169" s="110"/>
      <c r="K169" s="109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</row>
    <row r="170" spans="2:34">
      <c r="B170" s="100"/>
      <c r="C170" s="107"/>
      <c r="D170" s="108"/>
      <c r="E170" s="108"/>
      <c r="F170" s="109"/>
      <c r="G170" s="109"/>
      <c r="H170" s="109"/>
      <c r="I170" s="109"/>
      <c r="J170" s="110"/>
      <c r="K170" s="109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</row>
    <row r="171" spans="2:34">
      <c r="B171" s="100"/>
      <c r="C171" s="107"/>
      <c r="D171" s="108"/>
      <c r="E171" s="108"/>
      <c r="F171" s="109"/>
      <c r="G171" s="109"/>
      <c r="H171" s="109"/>
      <c r="I171" s="109"/>
      <c r="J171" s="110"/>
      <c r="K171" s="109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</row>
    <row r="172" spans="2:34">
      <c r="B172" s="100"/>
      <c r="C172" s="107"/>
      <c r="D172" s="108"/>
      <c r="E172" s="108"/>
      <c r="F172" s="109"/>
      <c r="G172" s="109"/>
      <c r="H172" s="109"/>
      <c r="I172" s="109"/>
      <c r="J172" s="110"/>
      <c r="K172" s="109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</row>
    <row r="173" spans="2:34">
      <c r="B173" s="100"/>
      <c r="C173" s="107"/>
      <c r="D173" s="108"/>
      <c r="E173" s="108"/>
      <c r="F173" s="109"/>
      <c r="G173" s="109"/>
      <c r="H173" s="109"/>
      <c r="I173" s="109"/>
      <c r="J173" s="110"/>
      <c r="K173" s="109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</row>
    <row r="174" spans="2:34">
      <c r="B174" s="100"/>
      <c r="C174" s="107"/>
      <c r="D174" s="108"/>
      <c r="E174" s="108"/>
      <c r="F174" s="109"/>
      <c r="G174" s="109"/>
      <c r="H174" s="109"/>
      <c r="I174" s="109"/>
      <c r="J174" s="110"/>
      <c r="K174" s="109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</row>
    <row r="175" spans="2:34">
      <c r="B175" s="100"/>
      <c r="C175" s="107"/>
      <c r="D175" s="108"/>
      <c r="E175" s="108"/>
      <c r="F175" s="109"/>
      <c r="G175" s="109"/>
      <c r="H175" s="109"/>
      <c r="I175" s="109"/>
      <c r="J175" s="110"/>
      <c r="K175" s="109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</row>
    <row r="176" spans="2:34">
      <c r="B176" s="100"/>
      <c r="C176" s="107"/>
      <c r="D176" s="108"/>
      <c r="E176" s="108"/>
      <c r="F176" s="109"/>
      <c r="G176" s="109"/>
      <c r="H176" s="109"/>
      <c r="I176" s="109"/>
      <c r="J176" s="110"/>
      <c r="K176" s="109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</row>
    <row r="177" spans="2:34">
      <c r="B177" s="100"/>
      <c r="C177" s="107"/>
      <c r="D177" s="108"/>
      <c r="E177" s="108"/>
      <c r="F177" s="109"/>
      <c r="G177" s="109"/>
      <c r="H177" s="109"/>
      <c r="I177" s="109"/>
      <c r="J177" s="110"/>
      <c r="K177" s="109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</row>
    <row r="178" spans="2:34">
      <c r="B178" s="100"/>
      <c r="C178" s="107"/>
      <c r="D178" s="108"/>
      <c r="E178" s="108"/>
      <c r="F178" s="109"/>
      <c r="G178" s="109"/>
      <c r="H178" s="109"/>
      <c r="I178" s="109"/>
      <c r="J178" s="110"/>
      <c r="K178" s="109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</row>
    <row r="179" spans="2:34">
      <c r="B179" s="100"/>
      <c r="C179" s="107"/>
      <c r="D179" s="108"/>
      <c r="E179" s="108"/>
      <c r="F179" s="109"/>
      <c r="G179" s="109"/>
      <c r="H179" s="109"/>
      <c r="I179" s="109"/>
      <c r="J179" s="110"/>
      <c r="K179" s="109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</row>
    <row r="180" spans="2:34">
      <c r="B180" s="100"/>
      <c r="C180" s="107"/>
      <c r="D180" s="108"/>
      <c r="E180" s="108"/>
      <c r="F180" s="109"/>
      <c r="G180" s="109"/>
      <c r="H180" s="109"/>
      <c r="I180" s="109"/>
      <c r="J180" s="110"/>
      <c r="K180" s="109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</row>
    <row r="181" spans="2:34">
      <c r="B181" s="100"/>
      <c r="C181" s="107"/>
      <c r="D181" s="108"/>
      <c r="E181" s="108"/>
      <c r="F181" s="109"/>
      <c r="G181" s="109"/>
      <c r="H181" s="109"/>
      <c r="I181" s="109"/>
      <c r="J181" s="110"/>
      <c r="K181" s="109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</row>
    <row r="182" spans="2:34">
      <c r="B182" s="100"/>
      <c r="C182" s="107"/>
      <c r="D182" s="108"/>
      <c r="E182" s="108"/>
      <c r="F182" s="109"/>
      <c r="G182" s="109"/>
      <c r="H182" s="109"/>
      <c r="I182" s="109"/>
      <c r="J182" s="110"/>
      <c r="K182" s="109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</row>
    <row r="183" spans="2:34">
      <c r="B183" s="100"/>
      <c r="C183" s="107"/>
      <c r="D183" s="108"/>
      <c r="E183" s="108"/>
      <c r="F183" s="109"/>
      <c r="G183" s="109"/>
      <c r="H183" s="109"/>
      <c r="I183" s="109"/>
      <c r="J183" s="110"/>
      <c r="K183" s="109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</row>
    <row r="184" spans="2:34">
      <c r="B184" s="100"/>
      <c r="C184" s="107"/>
      <c r="D184" s="108"/>
      <c r="E184" s="108"/>
      <c r="F184" s="109"/>
      <c r="G184" s="109"/>
      <c r="H184" s="109"/>
      <c r="I184" s="109"/>
      <c r="J184" s="110"/>
      <c r="K184" s="109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</row>
    <row r="185" spans="2:34">
      <c r="B185" s="100"/>
      <c r="C185" s="107"/>
      <c r="D185" s="108"/>
      <c r="E185" s="108"/>
      <c r="F185" s="109"/>
      <c r="G185" s="109"/>
      <c r="H185" s="109"/>
      <c r="I185" s="109"/>
      <c r="J185" s="110"/>
      <c r="K185" s="109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</row>
    <row r="186" spans="2:34">
      <c r="B186" s="100"/>
      <c r="C186" s="107"/>
      <c r="D186" s="108"/>
      <c r="E186" s="108"/>
      <c r="F186" s="109"/>
      <c r="G186" s="109"/>
      <c r="H186" s="109"/>
      <c r="I186" s="109"/>
      <c r="J186" s="110"/>
      <c r="K186" s="109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</row>
    <row r="187" spans="2:34">
      <c r="B187" s="100"/>
      <c r="C187" s="107"/>
      <c r="D187" s="108"/>
      <c r="E187" s="108"/>
      <c r="F187" s="109"/>
      <c r="G187" s="109"/>
      <c r="H187" s="109"/>
      <c r="I187" s="109"/>
      <c r="J187" s="110"/>
      <c r="K187" s="109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</row>
    <row r="188" spans="2:34">
      <c r="B188" s="100"/>
      <c r="C188" s="107"/>
      <c r="D188" s="108"/>
      <c r="E188" s="108"/>
      <c r="F188" s="109"/>
      <c r="G188" s="109"/>
      <c r="H188" s="109"/>
      <c r="I188" s="109"/>
      <c r="J188" s="110"/>
      <c r="K188" s="109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</row>
    <row r="189" spans="2:34">
      <c r="B189" s="100"/>
      <c r="C189" s="107"/>
      <c r="D189" s="108"/>
      <c r="E189" s="108"/>
      <c r="F189" s="109"/>
      <c r="G189" s="109"/>
      <c r="H189" s="109"/>
      <c r="I189" s="109"/>
      <c r="J189" s="110"/>
      <c r="K189" s="109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</row>
    <row r="190" spans="2:34">
      <c r="B190" s="100"/>
      <c r="C190" s="107"/>
      <c r="D190" s="108"/>
      <c r="E190" s="108"/>
      <c r="F190" s="109"/>
      <c r="G190" s="109"/>
      <c r="H190" s="109"/>
      <c r="I190" s="109"/>
      <c r="J190" s="110"/>
      <c r="K190" s="109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</row>
    <row r="191" spans="2:34">
      <c r="B191" s="100"/>
      <c r="C191" s="107"/>
      <c r="D191" s="108"/>
      <c r="E191" s="108"/>
      <c r="F191" s="109"/>
      <c r="G191" s="109"/>
      <c r="H191" s="109"/>
      <c r="I191" s="109"/>
      <c r="J191" s="110"/>
      <c r="K191" s="109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</row>
    <row r="192" spans="2:34">
      <c r="B192" s="100"/>
      <c r="C192" s="107"/>
      <c r="D192" s="108"/>
      <c r="E192" s="108"/>
      <c r="F192" s="109"/>
      <c r="G192" s="109"/>
      <c r="H192" s="109"/>
      <c r="I192" s="109"/>
      <c r="J192" s="110"/>
      <c r="K192" s="109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</row>
    <row r="193" spans="2:34">
      <c r="B193" s="100"/>
      <c r="C193" s="107"/>
      <c r="D193" s="108"/>
      <c r="E193" s="108"/>
      <c r="F193" s="109"/>
      <c r="G193" s="109"/>
      <c r="H193" s="109"/>
      <c r="I193" s="109"/>
      <c r="J193" s="110"/>
      <c r="K193" s="109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</row>
    <row r="194" spans="2:34">
      <c r="B194" s="100"/>
      <c r="C194" s="107"/>
      <c r="D194" s="108"/>
      <c r="E194" s="108"/>
      <c r="F194" s="109"/>
      <c r="G194" s="109"/>
      <c r="H194" s="109"/>
      <c r="I194" s="109"/>
      <c r="J194" s="110"/>
      <c r="K194" s="109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</row>
    <row r="195" spans="2:34">
      <c r="B195" s="100"/>
      <c r="C195" s="107"/>
      <c r="D195" s="108"/>
      <c r="E195" s="108"/>
      <c r="F195" s="109"/>
      <c r="G195" s="109"/>
      <c r="H195" s="109"/>
      <c r="I195" s="109"/>
      <c r="J195" s="110"/>
      <c r="K195" s="109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</row>
    <row r="196" spans="2:34">
      <c r="B196" s="100"/>
      <c r="C196" s="107"/>
      <c r="D196" s="108"/>
      <c r="E196" s="108"/>
      <c r="F196" s="109"/>
      <c r="G196" s="109"/>
      <c r="H196" s="109"/>
      <c r="I196" s="109"/>
      <c r="J196" s="110"/>
      <c r="K196" s="109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</row>
    <row r="197" spans="2:34">
      <c r="B197" s="100"/>
      <c r="C197" s="107"/>
      <c r="D197" s="108"/>
      <c r="E197" s="108"/>
      <c r="F197" s="109"/>
      <c r="G197" s="109"/>
      <c r="H197" s="109"/>
      <c r="I197" s="109"/>
      <c r="J197" s="110"/>
      <c r="K197" s="109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</row>
    <row r="198" spans="2:34">
      <c r="B198" s="100"/>
      <c r="C198" s="107"/>
      <c r="D198" s="108"/>
      <c r="E198" s="108"/>
      <c r="F198" s="109"/>
      <c r="G198" s="109"/>
      <c r="H198" s="109"/>
      <c r="I198" s="109"/>
      <c r="J198" s="110"/>
      <c r="K198" s="109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  <c r="AE198" s="100"/>
      <c r="AF198" s="100"/>
      <c r="AG198" s="100"/>
      <c r="AH198" s="100"/>
    </row>
    <row r="199" spans="2:34">
      <c r="B199" s="100"/>
      <c r="C199" s="107"/>
      <c r="D199" s="108"/>
      <c r="E199" s="108"/>
      <c r="F199" s="109"/>
      <c r="G199" s="109"/>
      <c r="H199" s="109"/>
      <c r="I199" s="109"/>
      <c r="J199" s="110"/>
      <c r="K199" s="109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</row>
    <row r="200" spans="2:34">
      <c r="B200" s="100"/>
      <c r="C200" s="107"/>
      <c r="D200" s="108"/>
      <c r="E200" s="108"/>
      <c r="F200" s="109"/>
      <c r="G200" s="109"/>
      <c r="H200" s="109"/>
      <c r="I200" s="109"/>
      <c r="J200" s="110"/>
      <c r="K200" s="109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</row>
    <row r="201" spans="2:34">
      <c r="B201" s="100"/>
      <c r="C201" s="107"/>
      <c r="D201" s="108"/>
      <c r="E201" s="108"/>
      <c r="F201" s="109"/>
      <c r="G201" s="109"/>
      <c r="H201" s="109"/>
      <c r="I201" s="109"/>
      <c r="J201" s="110"/>
      <c r="K201" s="109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</row>
    <row r="202" spans="2:34">
      <c r="B202" s="100"/>
      <c r="C202" s="107"/>
      <c r="D202" s="108"/>
      <c r="E202" s="108"/>
      <c r="F202" s="109"/>
      <c r="G202" s="109"/>
      <c r="H202" s="109"/>
      <c r="I202" s="109"/>
      <c r="J202" s="110"/>
      <c r="K202" s="109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</row>
    <row r="203" spans="2:34">
      <c r="B203" s="100"/>
      <c r="C203" s="107"/>
      <c r="D203" s="108"/>
      <c r="E203" s="108"/>
      <c r="F203" s="109"/>
      <c r="G203" s="109"/>
      <c r="H203" s="109"/>
      <c r="I203" s="109"/>
      <c r="J203" s="110"/>
      <c r="K203" s="109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</row>
    <row r="204" spans="2:34">
      <c r="B204" s="100"/>
      <c r="C204" s="107"/>
      <c r="D204" s="108"/>
      <c r="E204" s="108"/>
      <c r="F204" s="109"/>
      <c r="G204" s="109"/>
      <c r="H204" s="109"/>
      <c r="I204" s="109"/>
      <c r="J204" s="110"/>
      <c r="K204" s="109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</row>
    <row r="205" spans="2:34">
      <c r="B205" s="100"/>
      <c r="C205" s="107"/>
      <c r="D205" s="108"/>
      <c r="E205" s="108"/>
      <c r="F205" s="109"/>
      <c r="G205" s="109"/>
      <c r="H205" s="109"/>
      <c r="I205" s="109"/>
      <c r="J205" s="110"/>
      <c r="K205" s="109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</row>
    <row r="206" spans="2:34">
      <c r="B206" s="100"/>
      <c r="C206" s="107"/>
      <c r="D206" s="108"/>
      <c r="E206" s="108"/>
      <c r="F206" s="109"/>
      <c r="G206" s="109"/>
      <c r="H206" s="109"/>
      <c r="I206" s="109"/>
      <c r="J206" s="110"/>
      <c r="K206" s="109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</row>
    <row r="207" spans="2:34">
      <c r="B207" s="100"/>
      <c r="C207" s="107"/>
      <c r="D207" s="108"/>
      <c r="E207" s="108"/>
      <c r="F207" s="109"/>
      <c r="G207" s="109"/>
      <c r="H207" s="109"/>
      <c r="I207" s="109"/>
      <c r="J207" s="110"/>
      <c r="K207" s="109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  <c r="AE207" s="100"/>
      <c r="AF207" s="100"/>
      <c r="AG207" s="100"/>
      <c r="AH207" s="100"/>
    </row>
    <row r="208" spans="2:34">
      <c r="B208" s="100"/>
      <c r="C208" s="107"/>
      <c r="D208" s="108"/>
      <c r="E208" s="108"/>
      <c r="F208" s="109"/>
      <c r="G208" s="109"/>
      <c r="H208" s="109"/>
      <c r="I208" s="109"/>
      <c r="J208" s="110"/>
      <c r="K208" s="109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</row>
    <row r="209" spans="2:34">
      <c r="B209" s="100"/>
      <c r="C209" s="107"/>
      <c r="D209" s="108"/>
      <c r="E209" s="108"/>
      <c r="F209" s="109"/>
      <c r="G209" s="109"/>
      <c r="H209" s="109"/>
      <c r="I209" s="109"/>
      <c r="J209" s="110"/>
      <c r="K209" s="109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</row>
    <row r="210" spans="2:34">
      <c r="B210" s="100"/>
      <c r="C210" s="107"/>
      <c r="D210" s="108"/>
      <c r="E210" s="108"/>
      <c r="F210" s="109"/>
      <c r="G210" s="109"/>
      <c r="H210" s="109"/>
      <c r="I210" s="109"/>
      <c r="J210" s="110"/>
      <c r="K210" s="109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</row>
    <row r="211" spans="2:34">
      <c r="B211" s="100"/>
      <c r="C211" s="107"/>
      <c r="D211" s="108"/>
      <c r="E211" s="108"/>
      <c r="F211" s="109"/>
      <c r="G211" s="109"/>
      <c r="H211" s="109"/>
      <c r="I211" s="109"/>
      <c r="J211" s="110"/>
      <c r="K211" s="109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</row>
    <row r="212" spans="2:34">
      <c r="B212" s="100"/>
      <c r="C212" s="107"/>
      <c r="D212" s="108"/>
      <c r="E212" s="108"/>
      <c r="F212" s="109"/>
      <c r="G212" s="109"/>
      <c r="H212" s="109"/>
      <c r="I212" s="109"/>
      <c r="J212" s="110"/>
      <c r="K212" s="109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</row>
    <row r="213" spans="2:34">
      <c r="B213" s="100"/>
      <c r="C213" s="107"/>
      <c r="D213" s="108"/>
      <c r="E213" s="108"/>
      <c r="F213" s="109"/>
      <c r="G213" s="109"/>
      <c r="H213" s="109"/>
      <c r="I213" s="109"/>
      <c r="J213" s="110"/>
      <c r="K213" s="109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</row>
    <row r="214" spans="2:34">
      <c r="B214" s="100"/>
      <c r="C214" s="107"/>
      <c r="D214" s="108"/>
      <c r="E214" s="108"/>
      <c r="F214" s="109"/>
      <c r="G214" s="109"/>
      <c r="H214" s="109"/>
      <c r="I214" s="109"/>
      <c r="J214" s="110"/>
      <c r="K214" s="109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</row>
    <row r="215" spans="2:34">
      <c r="B215" s="100"/>
      <c r="C215" s="107"/>
      <c r="D215" s="108"/>
      <c r="E215" s="108"/>
      <c r="F215" s="109"/>
      <c r="G215" s="109"/>
      <c r="H215" s="109"/>
      <c r="I215" s="109"/>
      <c r="J215" s="110"/>
      <c r="K215" s="109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</row>
    <row r="216" spans="2:34">
      <c r="B216" s="100"/>
      <c r="C216" s="107"/>
      <c r="D216" s="108"/>
      <c r="E216" s="108"/>
      <c r="F216" s="109"/>
      <c r="G216" s="109"/>
      <c r="H216" s="109"/>
      <c r="I216" s="109"/>
      <c r="J216" s="110"/>
      <c r="K216" s="109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100"/>
      <c r="AG216" s="100"/>
      <c r="AH216" s="100"/>
    </row>
    <row r="217" spans="2:34">
      <c r="B217" s="100"/>
      <c r="C217" s="107"/>
      <c r="D217" s="108"/>
      <c r="E217" s="108"/>
      <c r="F217" s="109"/>
      <c r="G217" s="109"/>
      <c r="H217" s="109"/>
      <c r="I217" s="109"/>
      <c r="J217" s="110"/>
      <c r="K217" s="109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</row>
    <row r="218" spans="2:34">
      <c r="B218" s="100"/>
      <c r="C218" s="107"/>
      <c r="D218" s="108"/>
      <c r="E218" s="108"/>
      <c r="F218" s="109"/>
      <c r="G218" s="109"/>
      <c r="H218" s="109"/>
      <c r="I218" s="109"/>
      <c r="J218" s="110"/>
      <c r="K218" s="109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</row>
    <row r="219" spans="2:34">
      <c r="B219" s="100"/>
      <c r="C219" s="107"/>
      <c r="D219" s="108"/>
      <c r="E219" s="108"/>
      <c r="F219" s="109"/>
      <c r="G219" s="109"/>
      <c r="H219" s="109"/>
      <c r="I219" s="109"/>
      <c r="J219" s="110"/>
      <c r="K219" s="109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  <c r="AE219" s="100"/>
      <c r="AF219" s="100"/>
      <c r="AG219" s="100"/>
      <c r="AH219" s="100"/>
    </row>
    <row r="220" spans="2:34">
      <c r="B220" s="100"/>
      <c r="C220" s="107"/>
      <c r="D220" s="108"/>
      <c r="E220" s="108"/>
      <c r="F220" s="109"/>
      <c r="G220" s="109"/>
      <c r="H220" s="109"/>
      <c r="I220" s="109"/>
      <c r="J220" s="110"/>
      <c r="K220" s="109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100"/>
    </row>
    <row r="221" spans="2:34">
      <c r="B221" s="100"/>
      <c r="C221" s="107"/>
      <c r="D221" s="108"/>
      <c r="E221" s="108"/>
      <c r="F221" s="109"/>
      <c r="G221" s="109"/>
      <c r="H221" s="109"/>
      <c r="I221" s="109"/>
      <c r="J221" s="110"/>
      <c r="K221" s="109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</row>
    <row r="222" spans="2:34">
      <c r="B222" s="100"/>
      <c r="C222" s="107"/>
      <c r="D222" s="108"/>
      <c r="E222" s="108"/>
      <c r="F222" s="109"/>
      <c r="G222" s="109"/>
      <c r="H222" s="109"/>
      <c r="I222" s="109"/>
      <c r="J222" s="110"/>
      <c r="K222" s="109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100"/>
      <c r="AH222" s="100"/>
    </row>
    <row r="223" spans="2:34">
      <c r="B223" s="100"/>
      <c r="C223" s="107"/>
      <c r="D223" s="108"/>
      <c r="E223" s="108"/>
      <c r="F223" s="109"/>
      <c r="G223" s="109"/>
      <c r="H223" s="109"/>
      <c r="I223" s="109"/>
      <c r="J223" s="110"/>
      <c r="K223" s="109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</row>
    <row r="224" spans="2:34">
      <c r="B224" s="100"/>
      <c r="C224" s="107"/>
      <c r="D224" s="108"/>
      <c r="E224" s="108"/>
      <c r="F224" s="109"/>
      <c r="G224" s="109"/>
      <c r="H224" s="109"/>
      <c r="I224" s="109"/>
      <c r="J224" s="110"/>
      <c r="K224" s="109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</row>
    <row r="225" spans="2:34">
      <c r="B225" s="100"/>
      <c r="C225" s="107"/>
      <c r="D225" s="108"/>
      <c r="E225" s="108"/>
      <c r="F225" s="109"/>
      <c r="G225" s="109"/>
      <c r="H225" s="109"/>
      <c r="I225" s="109"/>
      <c r="J225" s="110"/>
      <c r="K225" s="109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</row>
    <row r="226" spans="2:34">
      <c r="B226" s="100"/>
      <c r="C226" s="107"/>
      <c r="D226" s="108"/>
      <c r="E226" s="108"/>
      <c r="F226" s="109"/>
      <c r="G226" s="109"/>
      <c r="H226" s="109"/>
      <c r="I226" s="109"/>
      <c r="J226" s="110"/>
      <c r="K226" s="109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</row>
    <row r="227" spans="2:34">
      <c r="B227" s="100"/>
      <c r="C227" s="107"/>
      <c r="D227" s="108"/>
      <c r="E227" s="108"/>
      <c r="F227" s="109"/>
      <c r="G227" s="109"/>
      <c r="H227" s="109"/>
      <c r="I227" s="109"/>
      <c r="J227" s="110"/>
      <c r="K227" s="109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</row>
    <row r="228" spans="2:34">
      <c r="B228" s="100"/>
      <c r="C228" s="107"/>
      <c r="D228" s="108"/>
      <c r="E228" s="108"/>
      <c r="F228" s="109"/>
      <c r="G228" s="109"/>
      <c r="H228" s="109"/>
      <c r="I228" s="109"/>
      <c r="J228" s="110"/>
      <c r="K228" s="109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</row>
    <row r="229" spans="2:34">
      <c r="B229" s="100"/>
      <c r="C229" s="107"/>
      <c r="D229" s="108"/>
      <c r="E229" s="108"/>
      <c r="F229" s="109"/>
      <c r="G229" s="109"/>
      <c r="H229" s="109"/>
      <c r="I229" s="109"/>
      <c r="J229" s="110"/>
      <c r="K229" s="109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</row>
    <row r="230" spans="2:34">
      <c r="B230" s="100"/>
      <c r="C230" s="107"/>
      <c r="D230" s="108"/>
      <c r="E230" s="108"/>
      <c r="F230" s="109"/>
      <c r="G230" s="109"/>
      <c r="H230" s="109"/>
      <c r="I230" s="109"/>
      <c r="J230" s="110"/>
      <c r="K230" s="109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</row>
    <row r="231" spans="2:34">
      <c r="B231" s="100"/>
      <c r="C231" s="107"/>
      <c r="D231" s="108"/>
      <c r="E231" s="108"/>
      <c r="F231" s="109"/>
      <c r="G231" s="109"/>
      <c r="H231" s="109"/>
      <c r="I231" s="109"/>
      <c r="J231" s="110"/>
      <c r="K231" s="109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  <c r="AE231" s="100"/>
      <c r="AF231" s="100"/>
      <c r="AG231" s="100"/>
      <c r="AH231" s="100"/>
    </row>
    <row r="232" spans="2:34">
      <c r="B232" s="100"/>
      <c r="C232" s="107"/>
      <c r="D232" s="108"/>
      <c r="E232" s="108"/>
      <c r="F232" s="109"/>
      <c r="G232" s="109"/>
      <c r="H232" s="109"/>
      <c r="I232" s="109"/>
      <c r="J232" s="110"/>
      <c r="K232" s="109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</row>
    <row r="233" spans="2:34">
      <c r="B233" s="100"/>
      <c r="C233" s="107"/>
      <c r="D233" s="108"/>
      <c r="E233" s="108"/>
      <c r="F233" s="109"/>
      <c r="G233" s="109"/>
      <c r="H233" s="109"/>
      <c r="I233" s="109"/>
      <c r="J233" s="110"/>
      <c r="K233" s="109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</row>
    <row r="234" spans="2:34">
      <c r="B234" s="100"/>
      <c r="C234" s="107"/>
      <c r="D234" s="108"/>
      <c r="E234" s="108"/>
      <c r="F234" s="109"/>
      <c r="G234" s="109"/>
      <c r="H234" s="109"/>
      <c r="I234" s="109"/>
      <c r="J234" s="110"/>
      <c r="K234" s="109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</row>
    <row r="235" spans="2:34">
      <c r="B235" s="100"/>
      <c r="C235" s="107"/>
      <c r="D235" s="108"/>
      <c r="E235" s="108"/>
      <c r="F235" s="109"/>
      <c r="G235" s="109"/>
      <c r="H235" s="109"/>
      <c r="I235" s="109"/>
      <c r="J235" s="110"/>
      <c r="K235" s="109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</row>
    <row r="236" spans="2:34">
      <c r="B236" s="100"/>
      <c r="C236" s="107"/>
      <c r="D236" s="108"/>
      <c r="E236" s="108"/>
      <c r="F236" s="109"/>
      <c r="G236" s="109"/>
      <c r="H236" s="109"/>
      <c r="I236" s="109"/>
      <c r="J236" s="110"/>
      <c r="K236" s="109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</row>
    <row r="237" spans="2:34">
      <c r="B237" s="100"/>
      <c r="C237" s="107"/>
      <c r="D237" s="108"/>
      <c r="E237" s="108"/>
      <c r="F237" s="109"/>
      <c r="G237" s="109"/>
      <c r="H237" s="109"/>
      <c r="I237" s="109"/>
      <c r="J237" s="110"/>
      <c r="K237" s="109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</row>
    <row r="238" spans="2:34">
      <c r="B238" s="100"/>
      <c r="C238" s="107"/>
      <c r="D238" s="108"/>
      <c r="E238" s="108"/>
      <c r="F238" s="109"/>
      <c r="G238" s="109"/>
      <c r="H238" s="109"/>
      <c r="I238" s="109"/>
      <c r="J238" s="110"/>
      <c r="K238" s="109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</row>
    <row r="239" spans="2:34">
      <c r="B239" s="100"/>
      <c r="C239" s="107"/>
      <c r="D239" s="108"/>
      <c r="E239" s="108"/>
      <c r="F239" s="109"/>
      <c r="G239" s="109"/>
      <c r="H239" s="109"/>
      <c r="I239" s="109"/>
      <c r="J239" s="110"/>
      <c r="K239" s="109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</row>
    <row r="240" spans="2:34">
      <c r="B240" s="100"/>
      <c r="C240" s="107"/>
      <c r="D240" s="108"/>
      <c r="E240" s="108"/>
      <c r="F240" s="109"/>
      <c r="G240" s="109"/>
      <c r="H240" s="109"/>
      <c r="I240" s="109"/>
      <c r="J240" s="110"/>
      <c r="K240" s="109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</row>
    <row r="241" spans="2:34">
      <c r="B241" s="100"/>
      <c r="C241" s="107"/>
      <c r="D241" s="108"/>
      <c r="E241" s="108"/>
      <c r="F241" s="109"/>
      <c r="G241" s="109"/>
      <c r="H241" s="109"/>
      <c r="I241" s="109"/>
      <c r="J241" s="110"/>
      <c r="K241" s="109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100"/>
      <c r="AG241" s="100"/>
      <c r="AH241" s="100"/>
    </row>
    <row r="242" spans="2:34">
      <c r="B242" s="100"/>
      <c r="C242" s="107"/>
      <c r="D242" s="108"/>
      <c r="E242" s="108"/>
      <c r="F242" s="109"/>
      <c r="G242" s="109"/>
      <c r="H242" s="109"/>
      <c r="I242" s="109"/>
      <c r="J242" s="110"/>
      <c r="K242" s="109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</row>
    <row r="243" spans="2:34">
      <c r="B243" s="100"/>
      <c r="C243" s="107"/>
      <c r="D243" s="108"/>
      <c r="E243" s="108"/>
      <c r="F243" s="109"/>
      <c r="G243" s="109"/>
      <c r="H243" s="109"/>
      <c r="I243" s="109"/>
      <c r="J243" s="110"/>
      <c r="K243" s="109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  <c r="AE243" s="100"/>
      <c r="AF243" s="100"/>
      <c r="AG243" s="100"/>
      <c r="AH243" s="100"/>
    </row>
    <row r="244" spans="2:34">
      <c r="B244" s="100"/>
      <c r="C244" s="107"/>
      <c r="D244" s="108"/>
      <c r="E244" s="108"/>
      <c r="F244" s="109"/>
      <c r="G244" s="109"/>
      <c r="H244" s="109"/>
      <c r="I244" s="109"/>
      <c r="J244" s="110"/>
      <c r="K244" s="109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  <c r="AE244" s="100"/>
      <c r="AF244" s="100"/>
      <c r="AG244" s="100"/>
      <c r="AH244" s="100"/>
    </row>
    <row r="245" spans="2:34">
      <c r="B245" s="100"/>
      <c r="C245" s="107"/>
      <c r="D245" s="108"/>
      <c r="E245" s="108"/>
      <c r="F245" s="109"/>
      <c r="G245" s="109"/>
      <c r="H245" s="109"/>
      <c r="I245" s="109"/>
      <c r="J245" s="110"/>
      <c r="K245" s="109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100"/>
      <c r="AG245" s="100"/>
      <c r="AH245" s="100"/>
    </row>
    <row r="246" spans="2:34">
      <c r="B246" s="100"/>
      <c r="C246" s="107"/>
      <c r="D246" s="108"/>
      <c r="E246" s="108"/>
      <c r="F246" s="109"/>
      <c r="G246" s="109"/>
      <c r="H246" s="109"/>
      <c r="I246" s="109"/>
      <c r="J246" s="110"/>
      <c r="K246" s="109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</row>
    <row r="247" spans="2:34">
      <c r="B247" s="100"/>
      <c r="C247" s="107"/>
      <c r="D247" s="108"/>
      <c r="E247" s="108"/>
      <c r="F247" s="109"/>
      <c r="G247" s="109"/>
      <c r="H247" s="109"/>
      <c r="I247" s="109"/>
      <c r="J247" s="110"/>
      <c r="K247" s="109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100"/>
      <c r="AG247" s="100"/>
      <c r="AH247" s="100"/>
    </row>
    <row r="248" spans="2:34">
      <c r="B248" s="100"/>
      <c r="C248" s="107"/>
      <c r="D248" s="108"/>
      <c r="E248" s="108"/>
      <c r="F248" s="109"/>
      <c r="G248" s="109"/>
      <c r="H248" s="109"/>
      <c r="I248" s="109"/>
      <c r="J248" s="110"/>
      <c r="K248" s="109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</row>
    <row r="249" spans="2:34">
      <c r="B249" s="100"/>
      <c r="C249" s="107"/>
      <c r="D249" s="108"/>
      <c r="E249" s="108"/>
      <c r="F249" s="109"/>
      <c r="G249" s="109"/>
      <c r="H249" s="109"/>
      <c r="I249" s="109"/>
      <c r="J249" s="110"/>
      <c r="K249" s="109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100"/>
      <c r="AF249" s="100"/>
      <c r="AG249" s="100"/>
      <c r="AH249" s="100"/>
    </row>
    <row r="250" spans="2:34">
      <c r="B250" s="100"/>
      <c r="C250" s="107"/>
      <c r="D250" s="108"/>
      <c r="E250" s="108"/>
      <c r="F250" s="109"/>
      <c r="G250" s="109"/>
      <c r="H250" s="109"/>
      <c r="I250" s="109"/>
      <c r="J250" s="110"/>
      <c r="K250" s="109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100"/>
      <c r="AG250" s="100"/>
      <c r="AH250" s="100"/>
    </row>
    <row r="251" spans="2:34">
      <c r="B251" s="100"/>
      <c r="C251" s="107"/>
      <c r="D251" s="108"/>
      <c r="E251" s="108"/>
      <c r="F251" s="109"/>
      <c r="G251" s="109"/>
      <c r="H251" s="109"/>
      <c r="I251" s="109"/>
      <c r="J251" s="110"/>
      <c r="K251" s="109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100"/>
      <c r="AG251" s="100"/>
      <c r="AH251" s="100"/>
    </row>
    <row r="252" spans="2:34">
      <c r="B252" s="100"/>
      <c r="C252" s="107"/>
      <c r="D252" s="108"/>
      <c r="E252" s="108"/>
      <c r="F252" s="109"/>
      <c r="G252" s="109"/>
      <c r="H252" s="109"/>
      <c r="I252" s="109"/>
      <c r="J252" s="110"/>
      <c r="K252" s="109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</row>
    <row r="253" spans="2:34">
      <c r="B253" s="100"/>
      <c r="C253" s="107"/>
      <c r="D253" s="108"/>
      <c r="E253" s="108"/>
      <c r="F253" s="109"/>
      <c r="G253" s="109"/>
      <c r="H253" s="109"/>
      <c r="I253" s="109"/>
      <c r="J253" s="110"/>
      <c r="K253" s="109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100"/>
    </row>
    <row r="254" spans="2:34">
      <c r="B254" s="100"/>
      <c r="C254" s="107"/>
      <c r="D254" s="108"/>
      <c r="E254" s="108"/>
      <c r="F254" s="109"/>
      <c r="G254" s="109"/>
      <c r="H254" s="109"/>
      <c r="I254" s="109"/>
      <c r="J254" s="110"/>
      <c r="K254" s="109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</row>
    <row r="255" spans="2:34">
      <c r="B255" s="100"/>
      <c r="C255" s="107"/>
      <c r="D255" s="108"/>
      <c r="E255" s="108"/>
      <c r="F255" s="109"/>
      <c r="G255" s="109"/>
      <c r="H255" s="109"/>
      <c r="I255" s="109"/>
      <c r="J255" s="110"/>
      <c r="K255" s="109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</row>
    <row r="256" spans="2:34">
      <c r="B256" s="100"/>
      <c r="C256" s="107"/>
      <c r="D256" s="108"/>
      <c r="E256" s="108"/>
      <c r="F256" s="109"/>
      <c r="G256" s="109"/>
      <c r="H256" s="109"/>
      <c r="I256" s="109"/>
      <c r="J256" s="110"/>
      <c r="K256" s="109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</row>
    <row r="257" spans="2:34">
      <c r="B257" s="100"/>
      <c r="C257" s="107"/>
      <c r="D257" s="108"/>
      <c r="E257" s="108"/>
      <c r="F257" s="109"/>
      <c r="G257" s="109"/>
      <c r="H257" s="109"/>
      <c r="I257" s="109"/>
      <c r="J257" s="110"/>
      <c r="K257" s="109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</row>
    <row r="258" spans="2:34">
      <c r="B258" s="100"/>
      <c r="C258" s="107"/>
      <c r="D258" s="108"/>
      <c r="E258" s="108"/>
      <c r="F258" s="109"/>
      <c r="G258" s="109"/>
      <c r="H258" s="109"/>
      <c r="I258" s="109"/>
      <c r="J258" s="110"/>
      <c r="K258" s="109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</row>
    <row r="259" spans="2:34">
      <c r="B259" s="100"/>
      <c r="C259" s="107"/>
      <c r="D259" s="108"/>
      <c r="E259" s="108"/>
      <c r="F259" s="109"/>
      <c r="G259" s="109"/>
      <c r="H259" s="109"/>
      <c r="I259" s="109"/>
      <c r="J259" s="110"/>
      <c r="K259" s="109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</row>
    <row r="260" spans="2:34">
      <c r="B260" s="100"/>
      <c r="C260" s="107"/>
      <c r="D260" s="108"/>
      <c r="E260" s="108"/>
      <c r="F260" s="109"/>
      <c r="G260" s="109"/>
      <c r="H260" s="109"/>
      <c r="I260" s="109"/>
      <c r="J260" s="110"/>
      <c r="K260" s="109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</row>
    <row r="261" spans="2:34">
      <c r="B261" s="100"/>
      <c r="C261" s="107"/>
      <c r="D261" s="108"/>
      <c r="E261" s="108"/>
      <c r="F261" s="109"/>
      <c r="G261" s="109"/>
      <c r="H261" s="109"/>
      <c r="I261" s="109"/>
      <c r="J261" s="110"/>
      <c r="K261" s="109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</row>
    <row r="262" spans="2:34">
      <c r="B262" s="100"/>
      <c r="C262" s="107"/>
      <c r="D262" s="108"/>
      <c r="E262" s="108"/>
      <c r="F262" s="109"/>
      <c r="G262" s="109"/>
      <c r="H262" s="109"/>
      <c r="I262" s="109"/>
      <c r="J262" s="110"/>
      <c r="K262" s="109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</row>
    <row r="263" spans="2:34">
      <c r="B263" s="100"/>
      <c r="C263" s="107"/>
      <c r="D263" s="108"/>
      <c r="E263" s="108"/>
      <c r="F263" s="109"/>
      <c r="G263" s="109"/>
      <c r="H263" s="109"/>
      <c r="I263" s="109"/>
      <c r="J263" s="110"/>
      <c r="K263" s="109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  <c r="AE263" s="100"/>
      <c r="AF263" s="100"/>
      <c r="AG263" s="100"/>
      <c r="AH263" s="100"/>
    </row>
    <row r="264" spans="2:34">
      <c r="B264" s="100"/>
      <c r="C264" s="107"/>
      <c r="D264" s="108"/>
      <c r="E264" s="108"/>
      <c r="F264" s="109"/>
      <c r="G264" s="109"/>
      <c r="H264" s="109"/>
      <c r="I264" s="109"/>
      <c r="J264" s="110"/>
      <c r="K264" s="109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</row>
    <row r="265" spans="2:34">
      <c r="B265" s="100"/>
      <c r="C265" s="107"/>
      <c r="D265" s="108"/>
      <c r="E265" s="108"/>
      <c r="F265" s="109"/>
      <c r="G265" s="109"/>
      <c r="H265" s="109"/>
      <c r="I265" s="109"/>
      <c r="J265" s="110"/>
      <c r="K265" s="109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</row>
    <row r="266" spans="2:34">
      <c r="B266" s="100"/>
      <c r="C266" s="107"/>
      <c r="D266" s="108"/>
      <c r="E266" s="108"/>
      <c r="F266" s="109"/>
      <c r="G266" s="109"/>
      <c r="H266" s="109"/>
      <c r="I266" s="109"/>
      <c r="J266" s="110"/>
      <c r="K266" s="109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</row>
    <row r="267" spans="2:34">
      <c r="B267" s="100"/>
      <c r="C267" s="107"/>
      <c r="D267" s="108"/>
      <c r="E267" s="108"/>
      <c r="F267" s="109"/>
      <c r="G267" s="109"/>
      <c r="H267" s="109"/>
      <c r="I267" s="109"/>
      <c r="J267" s="110"/>
      <c r="K267" s="109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</row>
    <row r="268" spans="2:34">
      <c r="B268" s="100"/>
      <c r="C268" s="107"/>
      <c r="D268" s="108"/>
      <c r="E268" s="108"/>
      <c r="F268" s="109"/>
      <c r="G268" s="109"/>
      <c r="H268" s="109"/>
      <c r="I268" s="109"/>
      <c r="J268" s="110"/>
      <c r="K268" s="109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</row>
    <row r="269" spans="2:34">
      <c r="B269" s="100"/>
      <c r="C269" s="107"/>
      <c r="D269" s="108"/>
      <c r="E269" s="108"/>
      <c r="F269" s="109"/>
      <c r="G269" s="109"/>
      <c r="H269" s="109"/>
      <c r="I269" s="109"/>
      <c r="J269" s="110"/>
      <c r="K269" s="109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</row>
    <row r="270" spans="2:34">
      <c r="B270" s="100"/>
      <c r="C270" s="107"/>
      <c r="D270" s="108"/>
      <c r="E270" s="108"/>
      <c r="F270" s="109"/>
      <c r="G270" s="109"/>
      <c r="H270" s="109"/>
      <c r="I270" s="109"/>
      <c r="J270" s="110"/>
      <c r="K270" s="109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</row>
    <row r="271" spans="2:34">
      <c r="B271" s="100"/>
      <c r="C271" s="107"/>
      <c r="D271" s="108"/>
      <c r="E271" s="108"/>
      <c r="F271" s="109"/>
      <c r="G271" s="109"/>
      <c r="H271" s="109"/>
      <c r="I271" s="109"/>
      <c r="J271" s="110"/>
      <c r="K271" s="109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</row>
    <row r="272" spans="2:34">
      <c r="B272" s="100"/>
      <c r="C272" s="107"/>
      <c r="D272" s="108"/>
      <c r="E272" s="108"/>
      <c r="F272" s="109"/>
      <c r="G272" s="109"/>
      <c r="H272" s="109"/>
      <c r="I272" s="109"/>
      <c r="J272" s="110"/>
      <c r="K272" s="109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</row>
    <row r="273" spans="2:34">
      <c r="B273" s="100"/>
      <c r="C273" s="107"/>
      <c r="D273" s="108"/>
      <c r="E273" s="108"/>
      <c r="F273" s="109"/>
      <c r="G273" s="109"/>
      <c r="H273" s="109"/>
      <c r="I273" s="109"/>
      <c r="J273" s="110"/>
      <c r="K273" s="109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100"/>
      <c r="AG273" s="100"/>
      <c r="AH273" s="100"/>
    </row>
    <row r="274" spans="2:34">
      <c r="B274" s="100"/>
      <c r="C274" s="107"/>
      <c r="D274" s="108"/>
      <c r="E274" s="108"/>
      <c r="F274" s="109"/>
      <c r="G274" s="109"/>
      <c r="H274" s="109"/>
      <c r="I274" s="109"/>
      <c r="J274" s="110"/>
      <c r="K274" s="109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</row>
    <row r="275" spans="2:34">
      <c r="B275" s="100"/>
      <c r="C275" s="107"/>
      <c r="D275" s="108"/>
      <c r="E275" s="108"/>
      <c r="F275" s="109"/>
      <c r="G275" s="109"/>
      <c r="H275" s="109"/>
      <c r="I275" s="109"/>
      <c r="J275" s="110"/>
      <c r="K275" s="109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100"/>
      <c r="AG275" s="100"/>
      <c r="AH275" s="100"/>
    </row>
    <row r="276" spans="2:34">
      <c r="B276" s="100"/>
      <c r="C276" s="107"/>
      <c r="D276" s="108"/>
      <c r="E276" s="108"/>
      <c r="F276" s="109"/>
      <c r="G276" s="109"/>
      <c r="H276" s="109"/>
      <c r="I276" s="109"/>
      <c r="J276" s="110"/>
      <c r="K276" s="109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  <c r="AE276" s="100"/>
      <c r="AF276" s="100"/>
      <c r="AG276" s="100"/>
      <c r="AH276" s="100"/>
    </row>
    <row r="277" spans="2:34">
      <c r="B277" s="100"/>
      <c r="C277" s="107"/>
      <c r="D277" s="108"/>
      <c r="E277" s="108"/>
      <c r="F277" s="109"/>
      <c r="G277" s="109"/>
      <c r="H277" s="109"/>
      <c r="I277" s="109"/>
      <c r="J277" s="110"/>
      <c r="K277" s="109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</row>
    <row r="278" spans="2:34">
      <c r="B278" s="100"/>
      <c r="C278" s="107"/>
      <c r="D278" s="108"/>
      <c r="E278" s="108"/>
      <c r="F278" s="109"/>
      <c r="G278" s="109"/>
      <c r="H278" s="109"/>
      <c r="I278" s="109"/>
      <c r="J278" s="110"/>
      <c r="K278" s="109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</row>
    <row r="279" spans="2:34">
      <c r="B279" s="100"/>
      <c r="C279" s="107"/>
      <c r="D279" s="108"/>
      <c r="E279" s="108"/>
      <c r="F279" s="109"/>
      <c r="G279" s="109"/>
      <c r="H279" s="109"/>
      <c r="I279" s="109"/>
      <c r="J279" s="110"/>
      <c r="K279" s="109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00"/>
    </row>
    <row r="280" spans="2:34">
      <c r="B280" s="100"/>
      <c r="C280" s="107"/>
      <c r="D280" s="108"/>
      <c r="E280" s="108"/>
      <c r="F280" s="109"/>
      <c r="G280" s="109"/>
      <c r="H280" s="109"/>
      <c r="I280" s="109"/>
      <c r="J280" s="110"/>
      <c r="K280" s="109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</row>
    <row r="281" spans="2:34">
      <c r="B281" s="100"/>
      <c r="C281" s="107"/>
      <c r="D281" s="108"/>
      <c r="E281" s="108"/>
      <c r="F281" s="109"/>
      <c r="G281" s="109"/>
      <c r="H281" s="109"/>
      <c r="I281" s="109"/>
      <c r="J281" s="110"/>
      <c r="K281" s="109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</row>
    <row r="282" spans="2:34">
      <c r="B282" s="100"/>
      <c r="C282" s="107"/>
      <c r="D282" s="108"/>
      <c r="E282" s="108"/>
      <c r="F282" s="109"/>
      <c r="G282" s="109"/>
      <c r="H282" s="109"/>
      <c r="I282" s="109"/>
      <c r="J282" s="110"/>
      <c r="K282" s="109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</row>
    <row r="283" spans="2:34">
      <c r="B283" s="100"/>
      <c r="C283" s="107"/>
      <c r="D283" s="108"/>
      <c r="E283" s="108"/>
      <c r="F283" s="109"/>
      <c r="G283" s="109"/>
      <c r="H283" s="109"/>
      <c r="I283" s="109"/>
      <c r="J283" s="110"/>
      <c r="K283" s="109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</row>
    <row r="284" spans="2:34">
      <c r="B284" s="100"/>
      <c r="C284" s="107"/>
      <c r="D284" s="108"/>
      <c r="E284" s="108"/>
      <c r="F284" s="109"/>
      <c r="G284" s="109"/>
      <c r="H284" s="109"/>
      <c r="I284" s="109"/>
      <c r="J284" s="110"/>
      <c r="K284" s="109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</row>
    <row r="285" spans="2:34">
      <c r="B285" s="100"/>
      <c r="C285" s="107"/>
      <c r="D285" s="108"/>
      <c r="E285" s="108"/>
      <c r="F285" s="109"/>
      <c r="G285" s="109"/>
      <c r="H285" s="109"/>
      <c r="I285" s="109"/>
      <c r="J285" s="110"/>
      <c r="K285" s="109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</row>
    <row r="286" spans="2:34">
      <c r="B286" s="100"/>
      <c r="C286" s="107"/>
      <c r="D286" s="108"/>
      <c r="E286" s="108"/>
      <c r="F286" s="109"/>
      <c r="G286" s="109"/>
      <c r="H286" s="109"/>
      <c r="I286" s="109"/>
      <c r="J286" s="110"/>
      <c r="K286" s="109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</row>
    <row r="287" spans="2:34">
      <c r="B287" s="100"/>
      <c r="C287" s="107"/>
      <c r="D287" s="108"/>
      <c r="E287" s="108"/>
      <c r="F287" s="109"/>
      <c r="G287" s="109"/>
      <c r="H287" s="109"/>
      <c r="I287" s="109"/>
      <c r="J287" s="110"/>
      <c r="K287" s="109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</row>
    <row r="288" spans="2:34">
      <c r="B288" s="100"/>
      <c r="C288" s="107"/>
      <c r="D288" s="108"/>
      <c r="E288" s="108"/>
      <c r="F288" s="109"/>
      <c r="G288" s="109"/>
      <c r="H288" s="109"/>
      <c r="I288" s="109"/>
      <c r="J288" s="110"/>
      <c r="K288" s="109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</row>
    <row r="289" spans="2:34">
      <c r="B289" s="100"/>
      <c r="C289" s="107"/>
      <c r="D289" s="108"/>
      <c r="E289" s="108"/>
      <c r="F289" s="109"/>
      <c r="G289" s="109"/>
      <c r="H289" s="109"/>
      <c r="I289" s="109"/>
      <c r="J289" s="110"/>
      <c r="K289" s="109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100"/>
    </row>
    <row r="290" spans="2:34">
      <c r="B290" s="100"/>
      <c r="C290" s="107"/>
      <c r="D290" s="108"/>
      <c r="E290" s="108"/>
      <c r="F290" s="109"/>
      <c r="G290" s="109"/>
      <c r="H290" s="109"/>
      <c r="I290" s="109"/>
      <c r="J290" s="110"/>
      <c r="K290" s="109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</row>
    <row r="291" spans="2:34">
      <c r="B291" s="100"/>
      <c r="C291" s="107"/>
      <c r="D291" s="108"/>
      <c r="E291" s="108"/>
      <c r="F291" s="109"/>
      <c r="G291" s="109"/>
      <c r="H291" s="109"/>
      <c r="I291" s="109"/>
      <c r="J291" s="110"/>
      <c r="K291" s="109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</row>
    <row r="292" spans="2:34">
      <c r="B292" s="100"/>
      <c r="C292" s="107"/>
      <c r="D292" s="108"/>
      <c r="E292" s="108"/>
      <c r="F292" s="109"/>
      <c r="G292" s="109"/>
      <c r="H292" s="109"/>
      <c r="I292" s="109"/>
      <c r="J292" s="110"/>
      <c r="K292" s="109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</row>
    <row r="293" spans="2:34">
      <c r="B293" s="100"/>
      <c r="C293" s="107"/>
      <c r="D293" s="108"/>
      <c r="E293" s="108"/>
      <c r="F293" s="109"/>
      <c r="G293" s="109"/>
      <c r="H293" s="109"/>
      <c r="I293" s="109"/>
      <c r="J293" s="110"/>
      <c r="K293" s="109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</row>
    <row r="294" spans="2:34">
      <c r="B294" s="100"/>
      <c r="C294" s="107"/>
      <c r="D294" s="108"/>
      <c r="E294" s="108"/>
      <c r="F294" s="109"/>
      <c r="G294" s="109"/>
      <c r="H294" s="109"/>
      <c r="I294" s="109"/>
      <c r="J294" s="110"/>
      <c r="K294" s="109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</row>
    <row r="295" spans="2:34">
      <c r="B295" s="100"/>
      <c r="C295" s="107"/>
      <c r="D295" s="108"/>
      <c r="E295" s="108"/>
      <c r="F295" s="109"/>
      <c r="G295" s="109"/>
      <c r="H295" s="109"/>
      <c r="I295" s="109"/>
      <c r="J295" s="110"/>
      <c r="K295" s="109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</row>
    <row r="296" spans="2:34">
      <c r="B296" s="100"/>
      <c r="C296" s="107"/>
      <c r="D296" s="108"/>
      <c r="E296" s="108"/>
      <c r="F296" s="109"/>
      <c r="G296" s="109"/>
      <c r="H296" s="109"/>
      <c r="I296" s="109"/>
      <c r="J296" s="110"/>
      <c r="K296" s="109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</row>
    <row r="297" spans="2:34">
      <c r="B297" s="100"/>
      <c r="C297" s="107"/>
      <c r="D297" s="108"/>
      <c r="E297" s="108"/>
      <c r="F297" s="109"/>
      <c r="G297" s="109"/>
      <c r="H297" s="109"/>
      <c r="I297" s="109"/>
      <c r="J297" s="110"/>
      <c r="K297" s="109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</row>
    <row r="298" spans="2:34">
      <c r="B298" s="100"/>
      <c r="C298" s="107"/>
      <c r="D298" s="108"/>
      <c r="E298" s="108"/>
      <c r="F298" s="109"/>
      <c r="G298" s="109"/>
      <c r="H298" s="109"/>
      <c r="I298" s="109"/>
      <c r="J298" s="110"/>
      <c r="K298" s="109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</row>
    <row r="299" spans="2:34">
      <c r="B299" s="100"/>
      <c r="C299" s="107"/>
      <c r="D299" s="108"/>
      <c r="E299" s="108"/>
      <c r="F299" s="109"/>
      <c r="G299" s="109"/>
      <c r="H299" s="109"/>
      <c r="I299" s="109"/>
      <c r="J299" s="110"/>
      <c r="K299" s="109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100"/>
    </row>
    <row r="300" spans="2:34">
      <c r="B300" s="100"/>
      <c r="C300" s="107"/>
      <c r="D300" s="108"/>
      <c r="E300" s="108"/>
      <c r="F300" s="109"/>
      <c r="G300" s="109"/>
      <c r="H300" s="109"/>
      <c r="I300" s="109"/>
      <c r="J300" s="110"/>
      <c r="K300" s="109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</row>
    <row r="301" spans="2:34">
      <c r="B301" s="100"/>
      <c r="C301" s="107"/>
      <c r="D301" s="108"/>
      <c r="E301" s="108"/>
      <c r="F301" s="109"/>
      <c r="G301" s="109"/>
      <c r="H301" s="109"/>
      <c r="I301" s="109"/>
      <c r="J301" s="110"/>
      <c r="K301" s="109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100"/>
    </row>
    <row r="302" spans="2:34">
      <c r="B302" s="100"/>
      <c r="C302" s="107"/>
      <c r="D302" s="108"/>
      <c r="E302" s="108"/>
      <c r="F302" s="109"/>
      <c r="G302" s="109"/>
      <c r="H302" s="109"/>
      <c r="I302" s="109"/>
      <c r="J302" s="110"/>
      <c r="K302" s="109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  <c r="AE302" s="100"/>
      <c r="AF302" s="100"/>
      <c r="AG302" s="100"/>
      <c r="AH302" s="100"/>
    </row>
    <row r="303" spans="2:34">
      <c r="B303" s="100"/>
      <c r="C303" s="107"/>
      <c r="D303" s="108"/>
      <c r="E303" s="108"/>
      <c r="F303" s="109"/>
      <c r="G303" s="109"/>
      <c r="H303" s="109"/>
      <c r="I303" s="109"/>
      <c r="J303" s="110"/>
      <c r="K303" s="109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100"/>
    </row>
    <row r="304" spans="2:34">
      <c r="B304" s="100"/>
      <c r="C304" s="107"/>
      <c r="D304" s="108"/>
      <c r="E304" s="108"/>
      <c r="F304" s="109"/>
      <c r="G304" s="109"/>
      <c r="H304" s="109"/>
      <c r="I304" s="109"/>
      <c r="J304" s="110"/>
      <c r="K304" s="109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</row>
    <row r="305" spans="2:34">
      <c r="B305" s="100"/>
      <c r="C305" s="107"/>
      <c r="D305" s="108"/>
      <c r="E305" s="108"/>
      <c r="F305" s="109"/>
      <c r="G305" s="109"/>
      <c r="H305" s="109"/>
      <c r="I305" s="109"/>
      <c r="J305" s="110"/>
      <c r="K305" s="109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</row>
    <row r="306" spans="2:34">
      <c r="B306" s="100"/>
      <c r="C306" s="107"/>
      <c r="D306" s="108"/>
      <c r="E306" s="108"/>
      <c r="F306" s="109"/>
      <c r="G306" s="109"/>
      <c r="H306" s="109"/>
      <c r="I306" s="109"/>
      <c r="J306" s="110"/>
      <c r="K306" s="109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</row>
    <row r="307" spans="2:34">
      <c r="B307" s="100"/>
      <c r="C307" s="107"/>
      <c r="D307" s="108"/>
      <c r="E307" s="108"/>
      <c r="F307" s="109"/>
      <c r="G307" s="109"/>
      <c r="H307" s="109"/>
      <c r="I307" s="109"/>
      <c r="J307" s="110"/>
      <c r="K307" s="109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</row>
    <row r="308" spans="2:34">
      <c r="B308" s="100"/>
      <c r="C308" s="107"/>
      <c r="D308" s="108"/>
      <c r="E308" s="108"/>
      <c r="F308" s="109"/>
      <c r="G308" s="109"/>
      <c r="H308" s="109"/>
      <c r="I308" s="109"/>
      <c r="J308" s="110"/>
      <c r="K308" s="109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</row>
    <row r="309" spans="2:34">
      <c r="B309" s="100"/>
      <c r="C309" s="107"/>
      <c r="D309" s="108"/>
      <c r="E309" s="108"/>
      <c r="F309" s="109"/>
      <c r="G309" s="109"/>
      <c r="H309" s="109"/>
      <c r="I309" s="109"/>
      <c r="J309" s="110"/>
      <c r="K309" s="109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</row>
    <row r="310" spans="2:34">
      <c r="B310" s="100"/>
      <c r="C310" s="107"/>
      <c r="D310" s="108"/>
      <c r="E310" s="108"/>
      <c r="F310" s="109"/>
      <c r="G310" s="109"/>
      <c r="H310" s="109"/>
      <c r="I310" s="109"/>
      <c r="J310" s="110"/>
      <c r="K310" s="109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</row>
    <row r="311" spans="2:34">
      <c r="B311" s="100"/>
      <c r="C311" s="107"/>
      <c r="D311" s="108"/>
      <c r="E311" s="108"/>
      <c r="F311" s="109"/>
      <c r="G311" s="109"/>
      <c r="H311" s="109"/>
      <c r="I311" s="109"/>
      <c r="J311" s="110"/>
      <c r="K311" s="109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</row>
    <row r="312" spans="2:34">
      <c r="B312" s="100"/>
      <c r="C312" s="107"/>
      <c r="D312" s="108"/>
      <c r="E312" s="108"/>
      <c r="F312" s="109"/>
      <c r="G312" s="109"/>
      <c r="H312" s="109"/>
      <c r="I312" s="109"/>
      <c r="J312" s="110"/>
      <c r="K312" s="109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</row>
    <row r="313" spans="2:34">
      <c r="B313" s="100"/>
      <c r="C313" s="107"/>
      <c r="D313" s="108"/>
      <c r="E313" s="108"/>
      <c r="F313" s="109"/>
      <c r="G313" s="109"/>
      <c r="H313" s="109"/>
      <c r="I313" s="109"/>
      <c r="J313" s="110"/>
      <c r="K313" s="109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</row>
    <row r="314" spans="2:34">
      <c r="B314" s="100"/>
      <c r="C314" s="107"/>
      <c r="D314" s="108"/>
      <c r="E314" s="108"/>
      <c r="F314" s="109"/>
      <c r="G314" s="109"/>
      <c r="H314" s="109"/>
      <c r="I314" s="109"/>
      <c r="J314" s="110"/>
      <c r="K314" s="109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</row>
    <row r="315" spans="2:34">
      <c r="B315" s="100"/>
      <c r="C315" s="107"/>
      <c r="D315" s="108"/>
      <c r="E315" s="108"/>
      <c r="F315" s="109"/>
      <c r="G315" s="109"/>
      <c r="H315" s="109"/>
      <c r="I315" s="109"/>
      <c r="J315" s="110"/>
      <c r="K315" s="109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100"/>
    </row>
    <row r="316" spans="2:34">
      <c r="B316" s="100"/>
      <c r="C316" s="107"/>
      <c r="D316" s="108"/>
      <c r="E316" s="108"/>
      <c r="F316" s="109"/>
      <c r="G316" s="109"/>
      <c r="H316" s="109"/>
      <c r="I316" s="109"/>
      <c r="J316" s="110"/>
      <c r="K316" s="109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</row>
    <row r="317" spans="2:34">
      <c r="B317" s="100"/>
      <c r="C317" s="107"/>
      <c r="D317" s="108"/>
      <c r="E317" s="108"/>
      <c r="F317" s="109"/>
      <c r="G317" s="109"/>
      <c r="H317" s="109"/>
      <c r="I317" s="109"/>
      <c r="J317" s="110"/>
      <c r="K317" s="109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</row>
    <row r="318" spans="2:34">
      <c r="B318" s="100"/>
      <c r="C318" s="107"/>
      <c r="D318" s="108"/>
      <c r="E318" s="108"/>
      <c r="F318" s="109"/>
      <c r="G318" s="109"/>
      <c r="H318" s="109"/>
      <c r="I318" s="109"/>
      <c r="J318" s="110"/>
      <c r="K318" s="109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</row>
    <row r="319" spans="2:34">
      <c r="B319" s="100"/>
      <c r="C319" s="107"/>
      <c r="D319" s="108"/>
      <c r="E319" s="108"/>
      <c r="F319" s="109"/>
      <c r="G319" s="109"/>
      <c r="H319" s="109"/>
      <c r="I319" s="109"/>
      <c r="J319" s="110"/>
      <c r="K319" s="109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</row>
    <row r="320" spans="2:34">
      <c r="B320" s="100"/>
      <c r="C320" s="107"/>
      <c r="D320" s="108"/>
      <c r="E320" s="108"/>
      <c r="F320" s="109"/>
      <c r="G320" s="109"/>
      <c r="H320" s="109"/>
      <c r="I320" s="109"/>
      <c r="J320" s="110"/>
      <c r="K320" s="109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</row>
    <row r="321" spans="2:34">
      <c r="B321" s="100"/>
      <c r="C321" s="107"/>
      <c r="D321" s="108"/>
      <c r="E321" s="108"/>
      <c r="F321" s="109"/>
      <c r="G321" s="109"/>
      <c r="H321" s="109"/>
      <c r="I321" s="109"/>
      <c r="J321" s="110"/>
      <c r="K321" s="109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</row>
    <row r="322" spans="2:34">
      <c r="B322" s="100"/>
      <c r="C322" s="107"/>
      <c r="D322" s="108"/>
      <c r="E322" s="108"/>
      <c r="F322" s="109"/>
      <c r="G322" s="109"/>
      <c r="H322" s="109"/>
      <c r="I322" s="109"/>
      <c r="J322" s="110"/>
      <c r="K322" s="109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</row>
    <row r="323" spans="2:34">
      <c r="B323" s="100"/>
      <c r="C323" s="107"/>
      <c r="D323" s="108"/>
      <c r="E323" s="108"/>
      <c r="F323" s="109"/>
      <c r="G323" s="109"/>
      <c r="H323" s="109"/>
      <c r="I323" s="109"/>
      <c r="J323" s="110"/>
      <c r="K323" s="109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</row>
    <row r="324" spans="2:34">
      <c r="B324" s="100"/>
      <c r="C324" s="107"/>
      <c r="D324" s="108"/>
      <c r="E324" s="108"/>
      <c r="F324" s="109"/>
      <c r="G324" s="109"/>
      <c r="H324" s="109"/>
      <c r="I324" s="109"/>
      <c r="J324" s="110"/>
      <c r="K324" s="109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</row>
    <row r="325" spans="2:34">
      <c r="B325" s="100"/>
      <c r="C325" s="107"/>
      <c r="D325" s="108"/>
      <c r="E325" s="108"/>
      <c r="F325" s="109"/>
      <c r="G325" s="109"/>
      <c r="H325" s="109"/>
      <c r="I325" s="109"/>
      <c r="J325" s="110"/>
      <c r="K325" s="109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100"/>
      <c r="AG325" s="100"/>
      <c r="AH325" s="100"/>
    </row>
    <row r="326" spans="2:34">
      <c r="B326" s="100"/>
      <c r="C326" s="107"/>
      <c r="D326" s="108"/>
      <c r="E326" s="108"/>
      <c r="F326" s="109"/>
      <c r="G326" s="109"/>
      <c r="H326" s="109"/>
      <c r="I326" s="109"/>
      <c r="J326" s="110"/>
      <c r="K326" s="109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</row>
    <row r="327" spans="2:34">
      <c r="B327" s="100"/>
      <c r="C327" s="107"/>
      <c r="D327" s="108"/>
      <c r="E327" s="108"/>
      <c r="F327" s="109"/>
      <c r="G327" s="109"/>
      <c r="H327" s="109"/>
      <c r="I327" s="109"/>
      <c r="J327" s="110"/>
      <c r="K327" s="109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100"/>
      <c r="AG327" s="100"/>
      <c r="AH327" s="100"/>
    </row>
    <row r="328" spans="2:34">
      <c r="B328" s="100"/>
      <c r="C328" s="107"/>
      <c r="D328" s="108"/>
      <c r="E328" s="108"/>
      <c r="F328" s="109"/>
      <c r="G328" s="109"/>
      <c r="H328" s="109"/>
      <c r="I328" s="109"/>
      <c r="J328" s="110"/>
      <c r="K328" s="109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100"/>
      <c r="AG328" s="100"/>
      <c r="AH328" s="100"/>
    </row>
    <row r="329" spans="2:34">
      <c r="B329" s="100"/>
      <c r="C329" s="107"/>
      <c r="D329" s="108"/>
      <c r="E329" s="108"/>
      <c r="F329" s="109"/>
      <c r="G329" s="109"/>
      <c r="H329" s="109"/>
      <c r="I329" s="109"/>
      <c r="J329" s="110"/>
      <c r="K329" s="109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100"/>
    </row>
    <row r="330" spans="2:34">
      <c r="B330" s="100"/>
      <c r="C330" s="107"/>
      <c r="D330" s="108"/>
      <c r="E330" s="108"/>
      <c r="F330" s="109"/>
      <c r="G330" s="109"/>
      <c r="H330" s="109"/>
      <c r="I330" s="109"/>
      <c r="J330" s="110"/>
      <c r="K330" s="109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</row>
    <row r="331" spans="2:34">
      <c r="B331" s="100"/>
      <c r="C331" s="107"/>
      <c r="D331" s="108"/>
      <c r="E331" s="108"/>
      <c r="F331" s="109"/>
      <c r="G331" s="109"/>
      <c r="H331" s="109"/>
      <c r="I331" s="109"/>
      <c r="J331" s="110"/>
      <c r="K331" s="109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100"/>
    </row>
    <row r="332" spans="2:34">
      <c r="B332" s="100"/>
      <c r="C332" s="107"/>
      <c r="D332" s="108"/>
      <c r="E332" s="108"/>
      <c r="F332" s="109"/>
      <c r="G332" s="109"/>
      <c r="H332" s="109"/>
      <c r="I332" s="109"/>
      <c r="J332" s="110"/>
      <c r="K332" s="109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</row>
    <row r="333" spans="2:34">
      <c r="B333" s="100"/>
      <c r="C333" s="107"/>
      <c r="D333" s="108"/>
      <c r="E333" s="108"/>
      <c r="F333" s="109"/>
      <c r="G333" s="109"/>
      <c r="H333" s="109"/>
      <c r="I333" s="109"/>
      <c r="J333" s="110"/>
      <c r="K333" s="109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</row>
    <row r="334" spans="2:34">
      <c r="B334" s="100"/>
      <c r="C334" s="107"/>
      <c r="D334" s="108"/>
      <c r="E334" s="108"/>
      <c r="F334" s="109"/>
      <c r="G334" s="109"/>
      <c r="H334" s="109"/>
      <c r="I334" s="109"/>
      <c r="J334" s="110"/>
      <c r="K334" s="109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</row>
    <row r="335" spans="2:34">
      <c r="B335" s="100"/>
      <c r="C335" s="107"/>
      <c r="D335" s="108"/>
      <c r="E335" s="108"/>
      <c r="F335" s="109"/>
      <c r="G335" s="109"/>
      <c r="H335" s="109"/>
      <c r="I335" s="109"/>
      <c r="J335" s="110"/>
      <c r="K335" s="109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</row>
    <row r="336" spans="2:34">
      <c r="B336" s="100"/>
      <c r="C336" s="107"/>
      <c r="D336" s="108"/>
      <c r="E336" s="108"/>
      <c r="F336" s="109"/>
      <c r="G336" s="109"/>
      <c r="H336" s="109"/>
      <c r="I336" s="109"/>
      <c r="J336" s="110"/>
      <c r="K336" s="109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</row>
    <row r="337" spans="2:34">
      <c r="B337" s="100"/>
      <c r="C337" s="107"/>
      <c r="D337" s="108"/>
      <c r="E337" s="108"/>
      <c r="F337" s="109"/>
      <c r="G337" s="109"/>
      <c r="H337" s="109"/>
      <c r="I337" s="109"/>
      <c r="J337" s="110"/>
      <c r="K337" s="109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</row>
    <row r="338" spans="2:34">
      <c r="B338" s="100"/>
      <c r="C338" s="107"/>
      <c r="D338" s="108"/>
      <c r="E338" s="108"/>
      <c r="F338" s="109"/>
      <c r="G338" s="109"/>
      <c r="H338" s="109"/>
      <c r="I338" s="109"/>
      <c r="J338" s="110"/>
      <c r="K338" s="109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</row>
    <row r="339" spans="2:34">
      <c r="B339" s="100"/>
      <c r="C339" s="107"/>
      <c r="D339" s="108"/>
      <c r="E339" s="108"/>
      <c r="F339" s="109"/>
      <c r="G339" s="109"/>
      <c r="H339" s="109"/>
      <c r="I339" s="109"/>
      <c r="J339" s="110"/>
      <c r="K339" s="109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</row>
    <row r="340" spans="2:34">
      <c r="B340" s="100"/>
      <c r="C340" s="107"/>
      <c r="D340" s="108"/>
      <c r="E340" s="108"/>
      <c r="F340" s="109"/>
      <c r="G340" s="109"/>
      <c r="H340" s="109"/>
      <c r="I340" s="109"/>
      <c r="J340" s="110"/>
      <c r="K340" s="109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</row>
    <row r="341" spans="2:34">
      <c r="B341" s="100"/>
      <c r="C341" s="107"/>
      <c r="D341" s="108"/>
      <c r="E341" s="108"/>
      <c r="F341" s="109"/>
      <c r="G341" s="109"/>
      <c r="H341" s="109"/>
      <c r="I341" s="109"/>
      <c r="J341" s="110"/>
      <c r="K341" s="109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100"/>
    </row>
    <row r="342" spans="2:34">
      <c r="B342" s="100"/>
      <c r="C342" s="107"/>
      <c r="D342" s="108"/>
      <c r="E342" s="108"/>
      <c r="F342" s="109"/>
      <c r="G342" s="109"/>
      <c r="H342" s="109"/>
      <c r="I342" s="109"/>
      <c r="J342" s="110"/>
      <c r="K342" s="109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</row>
    <row r="343" spans="2:34">
      <c r="B343" s="100"/>
      <c r="C343" s="107"/>
      <c r="D343" s="108"/>
      <c r="E343" s="108"/>
      <c r="F343" s="109"/>
      <c r="G343" s="109"/>
      <c r="H343" s="109"/>
      <c r="I343" s="109"/>
      <c r="J343" s="110"/>
      <c r="K343" s="109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</row>
    <row r="344" spans="2:34">
      <c r="B344" s="100"/>
      <c r="C344" s="107"/>
      <c r="D344" s="108"/>
      <c r="E344" s="108"/>
      <c r="F344" s="109"/>
      <c r="G344" s="109"/>
      <c r="H344" s="109"/>
      <c r="I344" s="109"/>
      <c r="J344" s="110"/>
      <c r="K344" s="109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</row>
    <row r="345" spans="2:34">
      <c r="B345" s="100"/>
      <c r="C345" s="107"/>
      <c r="D345" s="108"/>
      <c r="E345" s="108"/>
      <c r="F345" s="109"/>
      <c r="G345" s="109"/>
      <c r="H345" s="109"/>
      <c r="I345" s="109"/>
      <c r="J345" s="110"/>
      <c r="K345" s="109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</row>
    <row r="346" spans="2:34">
      <c r="B346" s="100"/>
      <c r="C346" s="107"/>
      <c r="D346" s="108"/>
      <c r="E346" s="108"/>
      <c r="F346" s="109"/>
      <c r="G346" s="109"/>
      <c r="H346" s="109"/>
      <c r="I346" s="109"/>
      <c r="J346" s="110"/>
      <c r="K346" s="109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</row>
    <row r="347" spans="2:34">
      <c r="B347" s="100"/>
      <c r="C347" s="107"/>
      <c r="D347" s="108"/>
      <c r="E347" s="108"/>
      <c r="F347" s="109"/>
      <c r="G347" s="109"/>
      <c r="H347" s="109"/>
      <c r="I347" s="109"/>
      <c r="J347" s="110"/>
      <c r="K347" s="109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</row>
    <row r="348" spans="2:34">
      <c r="B348" s="100"/>
      <c r="C348" s="107"/>
      <c r="D348" s="108"/>
      <c r="E348" s="108"/>
      <c r="F348" s="109"/>
      <c r="G348" s="109"/>
      <c r="H348" s="109"/>
      <c r="I348" s="109"/>
      <c r="J348" s="110"/>
      <c r="K348" s="109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</row>
    <row r="349" spans="2:34">
      <c r="B349" s="100"/>
      <c r="C349" s="107"/>
      <c r="D349" s="108"/>
      <c r="E349" s="108"/>
      <c r="F349" s="109"/>
      <c r="G349" s="109"/>
      <c r="H349" s="109"/>
      <c r="I349" s="109"/>
      <c r="J349" s="110"/>
      <c r="K349" s="109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</row>
    <row r="350" spans="2:34">
      <c r="B350" s="100"/>
      <c r="C350" s="107"/>
      <c r="D350" s="108"/>
      <c r="E350" s="108"/>
      <c r="F350" s="109"/>
      <c r="G350" s="109"/>
      <c r="H350" s="109"/>
      <c r="I350" s="109"/>
      <c r="J350" s="110"/>
      <c r="K350" s="109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</row>
    <row r="351" spans="2:34">
      <c r="B351" s="100"/>
      <c r="C351" s="107"/>
      <c r="D351" s="108"/>
      <c r="E351" s="108"/>
      <c r="F351" s="109"/>
      <c r="G351" s="109"/>
      <c r="H351" s="109"/>
      <c r="I351" s="109"/>
      <c r="J351" s="110"/>
      <c r="K351" s="109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</row>
    <row r="352" spans="2:34">
      <c r="B352" s="100"/>
      <c r="C352" s="107"/>
      <c r="D352" s="108"/>
      <c r="E352" s="108"/>
      <c r="F352" s="109"/>
      <c r="G352" s="109"/>
      <c r="H352" s="109"/>
      <c r="I352" s="109"/>
      <c r="J352" s="110"/>
      <c r="K352" s="109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</row>
    <row r="353" spans="2:34">
      <c r="B353" s="100"/>
      <c r="C353" s="107"/>
      <c r="D353" s="108"/>
      <c r="E353" s="108"/>
      <c r="F353" s="109"/>
      <c r="G353" s="109"/>
      <c r="H353" s="109"/>
      <c r="I353" s="109"/>
      <c r="J353" s="110"/>
      <c r="K353" s="109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100"/>
    </row>
    <row r="354" spans="2:34">
      <c r="B354" s="100"/>
      <c r="C354" s="107"/>
      <c r="D354" s="108"/>
      <c r="E354" s="108"/>
      <c r="F354" s="109"/>
      <c r="G354" s="109"/>
      <c r="H354" s="109"/>
      <c r="I354" s="109"/>
      <c r="J354" s="110"/>
      <c r="K354" s="109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</row>
    <row r="355" spans="2:34">
      <c r="B355" s="100"/>
      <c r="C355" s="107"/>
      <c r="D355" s="108"/>
      <c r="E355" s="108"/>
      <c r="F355" s="109"/>
      <c r="G355" s="109"/>
      <c r="H355" s="109"/>
      <c r="I355" s="109"/>
      <c r="J355" s="110"/>
      <c r="K355" s="109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</row>
    <row r="356" spans="2:34">
      <c r="B356" s="100"/>
      <c r="C356" s="107"/>
      <c r="D356" s="108"/>
      <c r="E356" s="108"/>
      <c r="F356" s="109"/>
      <c r="G356" s="109"/>
      <c r="H356" s="109"/>
      <c r="I356" s="109"/>
      <c r="J356" s="110"/>
      <c r="K356" s="109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</row>
    <row r="357" spans="2:34">
      <c r="B357" s="100"/>
      <c r="C357" s="107"/>
      <c r="D357" s="108"/>
      <c r="E357" s="108"/>
      <c r="F357" s="109"/>
      <c r="G357" s="109"/>
      <c r="H357" s="109"/>
      <c r="I357" s="109"/>
      <c r="J357" s="110"/>
      <c r="K357" s="109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</row>
    <row r="358" spans="2:34">
      <c r="B358" s="100"/>
      <c r="C358" s="107"/>
      <c r="D358" s="108"/>
      <c r="E358" s="108"/>
      <c r="F358" s="109"/>
      <c r="G358" s="109"/>
      <c r="H358" s="109"/>
      <c r="I358" s="109"/>
      <c r="J358" s="110"/>
      <c r="K358" s="109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</row>
    <row r="359" spans="2:34">
      <c r="B359" s="100"/>
      <c r="C359" s="107"/>
      <c r="D359" s="108"/>
      <c r="E359" s="108"/>
      <c r="F359" s="109"/>
      <c r="G359" s="109"/>
      <c r="H359" s="109"/>
      <c r="I359" s="109"/>
      <c r="J359" s="110"/>
      <c r="K359" s="109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</row>
    <row r="360" spans="2:34">
      <c r="B360" s="100"/>
      <c r="C360" s="107"/>
      <c r="D360" s="108"/>
      <c r="E360" s="108"/>
      <c r="F360" s="109"/>
      <c r="G360" s="109"/>
      <c r="H360" s="109"/>
      <c r="I360" s="109"/>
      <c r="J360" s="110"/>
      <c r="K360" s="109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</row>
    <row r="361" spans="2:34">
      <c r="B361" s="100"/>
      <c r="C361" s="107"/>
      <c r="D361" s="108"/>
      <c r="E361" s="108"/>
      <c r="F361" s="109"/>
      <c r="G361" s="109"/>
      <c r="H361" s="109"/>
      <c r="I361" s="109"/>
      <c r="J361" s="110"/>
      <c r="K361" s="109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</row>
    <row r="362" spans="2:34">
      <c r="B362" s="100"/>
      <c r="C362" s="107"/>
      <c r="D362" s="108"/>
      <c r="E362" s="108"/>
      <c r="F362" s="109"/>
      <c r="G362" s="109"/>
      <c r="H362" s="109"/>
      <c r="I362" s="109"/>
      <c r="J362" s="110"/>
      <c r="K362" s="109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</row>
    <row r="363" spans="2:34">
      <c r="B363" s="100"/>
      <c r="C363" s="107"/>
      <c r="D363" s="108"/>
      <c r="E363" s="108"/>
      <c r="F363" s="109"/>
      <c r="G363" s="109"/>
      <c r="H363" s="109"/>
      <c r="I363" s="109"/>
      <c r="J363" s="110"/>
      <c r="K363" s="109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</row>
    <row r="364" spans="2:34">
      <c r="B364" s="100"/>
      <c r="C364" s="107"/>
      <c r="D364" s="108"/>
      <c r="E364" s="108"/>
      <c r="F364" s="109"/>
      <c r="G364" s="109"/>
      <c r="H364" s="109"/>
      <c r="I364" s="109"/>
      <c r="J364" s="110"/>
      <c r="K364" s="109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</row>
    <row r="365" spans="2:34">
      <c r="B365" s="100"/>
      <c r="C365" s="107"/>
      <c r="D365" s="108"/>
      <c r="E365" s="108"/>
      <c r="F365" s="109"/>
      <c r="G365" s="109"/>
      <c r="H365" s="109"/>
      <c r="I365" s="109"/>
      <c r="J365" s="110"/>
      <c r="K365" s="109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</row>
    <row r="366" spans="2:34">
      <c r="B366" s="100"/>
      <c r="C366" s="107"/>
      <c r="D366" s="108"/>
      <c r="E366" s="108"/>
      <c r="F366" s="109"/>
      <c r="G366" s="109"/>
      <c r="H366" s="109"/>
      <c r="I366" s="109"/>
      <c r="J366" s="110"/>
      <c r="K366" s="109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</row>
    <row r="367" spans="2:34">
      <c r="B367" s="100"/>
      <c r="C367" s="107"/>
      <c r="D367" s="108"/>
      <c r="E367" s="108"/>
      <c r="F367" s="109"/>
      <c r="G367" s="109"/>
      <c r="H367" s="109"/>
      <c r="I367" s="109"/>
      <c r="J367" s="110"/>
      <c r="K367" s="109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  <c r="AE367" s="100"/>
      <c r="AF367" s="100"/>
      <c r="AG367" s="100"/>
      <c r="AH367" s="100"/>
    </row>
    <row r="368" spans="2:34">
      <c r="B368" s="100"/>
      <c r="C368" s="107"/>
      <c r="D368" s="108"/>
      <c r="E368" s="108"/>
      <c r="F368" s="109"/>
      <c r="G368" s="109"/>
      <c r="H368" s="109"/>
      <c r="I368" s="109"/>
      <c r="J368" s="110"/>
      <c r="K368" s="109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</row>
    <row r="369" spans="2:34">
      <c r="B369" s="100"/>
      <c r="C369" s="107"/>
      <c r="D369" s="108"/>
      <c r="E369" s="108"/>
      <c r="F369" s="109"/>
      <c r="G369" s="109"/>
      <c r="H369" s="109"/>
      <c r="I369" s="109"/>
      <c r="J369" s="110"/>
      <c r="K369" s="109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</row>
    <row r="370" spans="2:34">
      <c r="B370" s="100"/>
      <c r="C370" s="107"/>
      <c r="D370" s="108"/>
      <c r="E370" s="108"/>
      <c r="F370" s="109"/>
      <c r="G370" s="109"/>
      <c r="H370" s="109"/>
      <c r="I370" s="109"/>
      <c r="J370" s="110"/>
      <c r="K370" s="109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</row>
    <row r="371" spans="2:34">
      <c r="B371" s="100"/>
      <c r="C371" s="107"/>
      <c r="D371" s="108"/>
      <c r="E371" s="108"/>
      <c r="F371" s="109"/>
      <c r="G371" s="109"/>
      <c r="H371" s="109"/>
      <c r="I371" s="109"/>
      <c r="J371" s="110"/>
      <c r="K371" s="109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</row>
    <row r="372" spans="2:34">
      <c r="B372" s="100"/>
      <c r="C372" s="107"/>
      <c r="D372" s="108"/>
      <c r="E372" s="108"/>
      <c r="F372" s="109"/>
      <c r="G372" s="109"/>
      <c r="H372" s="109"/>
      <c r="I372" s="109"/>
      <c r="J372" s="110"/>
      <c r="K372" s="109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</row>
    <row r="373" spans="2:34">
      <c r="B373" s="100"/>
      <c r="C373" s="107"/>
      <c r="D373" s="108"/>
      <c r="E373" s="108"/>
      <c r="F373" s="109"/>
      <c r="G373" s="109"/>
      <c r="H373" s="109"/>
      <c r="I373" s="109"/>
      <c r="J373" s="110"/>
      <c r="K373" s="109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</row>
    <row r="374" spans="2:34">
      <c r="B374" s="100"/>
      <c r="C374" s="107"/>
      <c r="D374" s="108"/>
      <c r="E374" s="108"/>
      <c r="F374" s="109"/>
      <c r="G374" s="109"/>
      <c r="H374" s="109"/>
      <c r="I374" s="109"/>
      <c r="J374" s="110"/>
      <c r="K374" s="109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</row>
    <row r="375" spans="2:34">
      <c r="B375" s="100"/>
      <c r="C375" s="107"/>
      <c r="D375" s="108"/>
      <c r="E375" s="108"/>
      <c r="F375" s="109"/>
      <c r="G375" s="109"/>
      <c r="H375" s="109"/>
      <c r="I375" s="109"/>
      <c r="J375" s="110"/>
      <c r="K375" s="109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</row>
    <row r="376" spans="2:34">
      <c r="B376" s="100"/>
      <c r="C376" s="107"/>
      <c r="D376" s="108"/>
      <c r="E376" s="108"/>
      <c r="F376" s="109"/>
      <c r="G376" s="109"/>
      <c r="H376" s="109"/>
      <c r="I376" s="109"/>
      <c r="J376" s="110"/>
      <c r="K376" s="109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</row>
    <row r="377" spans="2:34">
      <c r="B377" s="100"/>
      <c r="C377" s="107"/>
      <c r="D377" s="108"/>
      <c r="E377" s="108"/>
      <c r="F377" s="109"/>
      <c r="G377" s="109"/>
      <c r="H377" s="109"/>
      <c r="I377" s="109"/>
      <c r="J377" s="110"/>
      <c r="K377" s="109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  <c r="AE377" s="100"/>
      <c r="AF377" s="100"/>
      <c r="AG377" s="100"/>
      <c r="AH377" s="100"/>
    </row>
    <row r="378" spans="2:34">
      <c r="B378" s="100"/>
      <c r="C378" s="107"/>
      <c r="D378" s="108"/>
      <c r="E378" s="108"/>
      <c r="F378" s="109"/>
      <c r="G378" s="109"/>
      <c r="H378" s="109"/>
      <c r="I378" s="109"/>
      <c r="J378" s="110"/>
      <c r="K378" s="109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</row>
    <row r="379" spans="2:34">
      <c r="B379" s="100"/>
      <c r="C379" s="107"/>
      <c r="D379" s="108"/>
      <c r="E379" s="108"/>
      <c r="F379" s="109"/>
      <c r="G379" s="109"/>
      <c r="H379" s="109"/>
      <c r="I379" s="109"/>
      <c r="J379" s="110"/>
      <c r="K379" s="109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100"/>
      <c r="AG379" s="100"/>
      <c r="AH379" s="100"/>
    </row>
    <row r="380" spans="2:34">
      <c r="B380" s="100"/>
      <c r="C380" s="107"/>
      <c r="D380" s="108"/>
      <c r="E380" s="108"/>
      <c r="F380" s="109"/>
      <c r="G380" s="109"/>
      <c r="H380" s="109"/>
      <c r="I380" s="109"/>
      <c r="J380" s="110"/>
      <c r="K380" s="109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  <c r="AE380" s="100"/>
      <c r="AF380" s="100"/>
      <c r="AG380" s="100"/>
      <c r="AH380" s="100"/>
    </row>
    <row r="381" spans="2:34">
      <c r="B381" s="100"/>
      <c r="C381" s="107"/>
      <c r="D381" s="108"/>
      <c r="E381" s="108"/>
      <c r="F381" s="109"/>
      <c r="G381" s="109"/>
      <c r="H381" s="109"/>
      <c r="I381" s="109"/>
      <c r="J381" s="110"/>
      <c r="K381" s="109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  <c r="AE381" s="100"/>
      <c r="AF381" s="100"/>
      <c r="AG381" s="100"/>
      <c r="AH381" s="100"/>
    </row>
    <row r="382" spans="2:34">
      <c r="B382" s="100"/>
      <c r="C382" s="107"/>
      <c r="D382" s="108"/>
      <c r="E382" s="108"/>
      <c r="F382" s="109"/>
      <c r="G382" s="109"/>
      <c r="H382" s="109"/>
      <c r="I382" s="109"/>
      <c r="J382" s="110"/>
      <c r="K382" s="109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</row>
    <row r="383" spans="2:34">
      <c r="B383" s="100"/>
      <c r="C383" s="107"/>
      <c r="D383" s="108"/>
      <c r="E383" s="108"/>
      <c r="F383" s="109"/>
      <c r="G383" s="109"/>
      <c r="H383" s="109"/>
      <c r="I383" s="109"/>
      <c r="J383" s="110"/>
      <c r="K383" s="109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  <c r="AE383" s="100"/>
      <c r="AF383" s="100"/>
      <c r="AG383" s="100"/>
      <c r="AH383" s="100"/>
    </row>
    <row r="384" spans="2:34">
      <c r="B384" s="100"/>
      <c r="C384" s="107"/>
      <c r="D384" s="108"/>
      <c r="E384" s="108"/>
      <c r="F384" s="109"/>
      <c r="G384" s="109"/>
      <c r="H384" s="109"/>
      <c r="I384" s="109"/>
      <c r="J384" s="110"/>
      <c r="K384" s="109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</row>
    <row r="385" spans="2:34">
      <c r="B385" s="100"/>
      <c r="C385" s="107"/>
      <c r="D385" s="108"/>
      <c r="E385" s="108"/>
      <c r="F385" s="109"/>
      <c r="G385" s="109"/>
      <c r="H385" s="109"/>
      <c r="I385" s="109"/>
      <c r="J385" s="110"/>
      <c r="K385" s="109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</row>
    <row r="386" spans="2:34">
      <c r="B386" s="100"/>
      <c r="C386" s="107"/>
      <c r="D386" s="108"/>
      <c r="E386" s="108"/>
      <c r="F386" s="109"/>
      <c r="G386" s="109"/>
      <c r="H386" s="109"/>
      <c r="I386" s="109"/>
      <c r="J386" s="110"/>
      <c r="K386" s="109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</row>
    <row r="387" spans="2:34">
      <c r="B387" s="100"/>
      <c r="C387" s="107"/>
      <c r="D387" s="108"/>
      <c r="E387" s="108"/>
      <c r="F387" s="109"/>
      <c r="G387" s="109"/>
      <c r="H387" s="109"/>
      <c r="I387" s="109"/>
      <c r="J387" s="110"/>
      <c r="K387" s="109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</row>
    <row r="388" spans="2:34">
      <c r="B388" s="100"/>
      <c r="C388" s="107"/>
      <c r="D388" s="108"/>
      <c r="E388" s="108"/>
      <c r="F388" s="109"/>
      <c r="G388" s="109"/>
      <c r="H388" s="109"/>
      <c r="I388" s="109"/>
      <c r="J388" s="110"/>
      <c r="K388" s="109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</row>
    <row r="389" spans="2:34">
      <c r="B389" s="100"/>
      <c r="C389" s="107"/>
      <c r="D389" s="108"/>
      <c r="E389" s="108"/>
      <c r="F389" s="109"/>
      <c r="G389" s="109"/>
      <c r="H389" s="109"/>
      <c r="I389" s="109"/>
      <c r="J389" s="110"/>
      <c r="K389" s="109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</row>
    <row r="390" spans="2:34">
      <c r="B390" s="100"/>
      <c r="C390" s="107"/>
      <c r="D390" s="108"/>
      <c r="E390" s="108"/>
      <c r="F390" s="109"/>
      <c r="G390" s="109"/>
      <c r="H390" s="109"/>
      <c r="I390" s="109"/>
      <c r="J390" s="110"/>
      <c r="K390" s="109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</row>
    <row r="391" spans="2:34">
      <c r="B391" s="100"/>
      <c r="C391" s="107"/>
      <c r="D391" s="108"/>
      <c r="E391" s="108"/>
      <c r="F391" s="109"/>
      <c r="G391" s="109"/>
      <c r="H391" s="109"/>
      <c r="I391" s="109"/>
      <c r="J391" s="110"/>
      <c r="K391" s="109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</row>
    <row r="392" spans="2:34">
      <c r="B392" s="100"/>
      <c r="C392" s="107"/>
      <c r="D392" s="108"/>
      <c r="E392" s="108"/>
      <c r="F392" s="109"/>
      <c r="G392" s="109"/>
      <c r="H392" s="109"/>
      <c r="I392" s="109"/>
      <c r="J392" s="110"/>
      <c r="K392" s="109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</row>
    <row r="393" spans="2:34">
      <c r="B393" s="100"/>
      <c r="C393" s="107"/>
      <c r="D393" s="108"/>
      <c r="E393" s="108"/>
      <c r="F393" s="109"/>
      <c r="G393" s="109"/>
      <c r="H393" s="109"/>
      <c r="I393" s="109"/>
      <c r="J393" s="110"/>
      <c r="K393" s="109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  <c r="AE393" s="100"/>
      <c r="AF393" s="100"/>
      <c r="AG393" s="100"/>
      <c r="AH393" s="100"/>
    </row>
    <row r="394" spans="2:34">
      <c r="B394" s="100"/>
      <c r="C394" s="107"/>
      <c r="D394" s="108"/>
      <c r="E394" s="108"/>
      <c r="F394" s="109"/>
      <c r="G394" s="109"/>
      <c r="H394" s="109"/>
      <c r="I394" s="109"/>
      <c r="J394" s="110"/>
      <c r="K394" s="109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</row>
    <row r="395" spans="2:34">
      <c r="B395" s="100"/>
      <c r="C395" s="107"/>
      <c r="D395" s="108"/>
      <c r="E395" s="108"/>
      <c r="F395" s="109"/>
      <c r="G395" s="109"/>
      <c r="H395" s="109"/>
      <c r="I395" s="109"/>
      <c r="J395" s="110"/>
      <c r="K395" s="109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</row>
    <row r="396" spans="2:34">
      <c r="B396" s="100"/>
      <c r="C396" s="107"/>
      <c r="D396" s="108"/>
      <c r="E396" s="108"/>
      <c r="F396" s="109"/>
      <c r="G396" s="109"/>
      <c r="H396" s="109"/>
      <c r="I396" s="109"/>
      <c r="J396" s="110"/>
      <c r="K396" s="109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</row>
    <row r="397" spans="2:34">
      <c r="B397" s="8"/>
      <c r="C397" s="9"/>
      <c r="D397" s="10"/>
      <c r="E397" s="10"/>
      <c r="F397" s="12"/>
      <c r="G397" s="12"/>
      <c r="H397" s="12"/>
      <c r="I397" s="12"/>
      <c r="J397" s="13"/>
      <c r="K397" s="12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2:34">
      <c r="B398" s="8"/>
      <c r="C398" s="9"/>
      <c r="D398" s="10"/>
      <c r="E398" s="10"/>
      <c r="F398" s="12"/>
      <c r="G398" s="12"/>
      <c r="H398" s="12"/>
      <c r="I398" s="12"/>
      <c r="J398" s="13"/>
      <c r="K398" s="12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2:34">
      <c r="B399" s="8"/>
      <c r="C399" s="9"/>
      <c r="D399" s="10"/>
      <c r="E399" s="10"/>
      <c r="F399" s="12"/>
      <c r="G399" s="12"/>
      <c r="H399" s="12"/>
      <c r="I399" s="12"/>
      <c r="J399" s="13"/>
      <c r="K399" s="12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2:34">
      <c r="B400" s="8"/>
      <c r="C400" s="9"/>
      <c r="D400" s="10"/>
      <c r="E400" s="10"/>
      <c r="F400" s="12"/>
      <c r="G400" s="12"/>
      <c r="H400" s="12"/>
      <c r="I400" s="12"/>
      <c r="J400" s="13"/>
      <c r="K400" s="12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2:26">
      <c r="B401" s="8"/>
      <c r="C401" s="9"/>
      <c r="D401" s="10"/>
      <c r="E401" s="10"/>
      <c r="F401" s="12"/>
      <c r="G401" s="12"/>
      <c r="H401" s="12"/>
      <c r="I401" s="12"/>
      <c r="J401" s="13"/>
      <c r="K401" s="12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2:26">
      <c r="B402" s="8"/>
      <c r="C402" s="9"/>
      <c r="D402" s="10"/>
      <c r="E402" s="10"/>
      <c r="F402" s="12"/>
      <c r="G402" s="12"/>
      <c r="H402" s="12"/>
      <c r="I402" s="12"/>
      <c r="J402" s="13"/>
      <c r="K402" s="12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2:26">
      <c r="B403" s="8"/>
      <c r="C403" s="9"/>
      <c r="D403" s="10"/>
      <c r="E403" s="10"/>
      <c r="F403" s="12"/>
      <c r="G403" s="12"/>
      <c r="H403" s="12"/>
      <c r="I403" s="12"/>
      <c r="J403" s="13"/>
      <c r="K403" s="12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2:26">
      <c r="B404" s="8"/>
      <c r="C404" s="9"/>
      <c r="D404" s="10"/>
      <c r="E404" s="10"/>
      <c r="F404" s="12"/>
      <c r="G404" s="12"/>
      <c r="H404" s="12"/>
      <c r="I404" s="12"/>
      <c r="J404" s="13"/>
      <c r="K404" s="12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2:26">
      <c r="B405" s="8"/>
      <c r="C405" s="9"/>
      <c r="D405" s="10"/>
      <c r="E405" s="10"/>
      <c r="F405" s="12"/>
      <c r="G405" s="12"/>
      <c r="H405" s="12"/>
      <c r="I405" s="12"/>
      <c r="J405" s="13"/>
      <c r="K405" s="12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2:26">
      <c r="B406" s="8"/>
      <c r="C406" s="9"/>
      <c r="D406" s="10"/>
      <c r="E406" s="10"/>
      <c r="F406" s="12"/>
      <c r="G406" s="12"/>
      <c r="H406" s="12"/>
      <c r="I406" s="12"/>
      <c r="J406" s="13"/>
      <c r="K406" s="12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2:26">
      <c r="B407" s="8"/>
      <c r="C407" s="9"/>
      <c r="D407" s="10"/>
      <c r="E407" s="10"/>
      <c r="F407" s="12"/>
      <c r="G407" s="12"/>
      <c r="H407" s="12"/>
      <c r="I407" s="12"/>
      <c r="J407" s="13"/>
      <c r="K407" s="12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2:26">
      <c r="B408" s="8"/>
      <c r="C408" s="9"/>
      <c r="D408" s="10"/>
      <c r="E408" s="10"/>
      <c r="F408" s="12"/>
      <c r="G408" s="12"/>
      <c r="H408" s="12"/>
      <c r="I408" s="12"/>
      <c r="J408" s="13"/>
      <c r="K408" s="12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2:26">
      <c r="B409" s="8"/>
      <c r="C409" s="9"/>
      <c r="D409" s="10"/>
      <c r="E409" s="10"/>
      <c r="F409" s="12"/>
      <c r="G409" s="12"/>
      <c r="H409" s="12"/>
      <c r="I409" s="12"/>
      <c r="J409" s="13"/>
      <c r="K409" s="12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2:26">
      <c r="B410" s="8"/>
      <c r="C410" s="9"/>
      <c r="D410" s="10"/>
      <c r="E410" s="10"/>
      <c r="F410" s="12"/>
      <c r="G410" s="12"/>
      <c r="H410" s="12"/>
      <c r="I410" s="12"/>
      <c r="J410" s="13"/>
      <c r="K410" s="12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2:26">
      <c r="B411" s="8"/>
      <c r="C411" s="9"/>
      <c r="D411" s="10"/>
      <c r="E411" s="10"/>
      <c r="F411" s="12"/>
      <c r="G411" s="12"/>
      <c r="H411" s="12"/>
      <c r="I411" s="12"/>
      <c r="J411" s="13"/>
      <c r="K411" s="12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2:26">
      <c r="B412" s="8"/>
      <c r="C412" s="9"/>
      <c r="D412" s="10"/>
      <c r="E412" s="10"/>
      <c r="F412" s="12"/>
      <c r="G412" s="12"/>
      <c r="H412" s="12"/>
      <c r="I412" s="12"/>
      <c r="J412" s="13"/>
      <c r="K412" s="12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2:26">
      <c r="B413" s="8"/>
      <c r="C413" s="9"/>
      <c r="D413" s="10"/>
      <c r="E413" s="10"/>
      <c r="F413" s="12"/>
      <c r="G413" s="12"/>
      <c r="H413" s="12"/>
      <c r="I413" s="12"/>
      <c r="J413" s="13"/>
      <c r="K413" s="12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2:26">
      <c r="B414" s="8"/>
      <c r="C414" s="9"/>
      <c r="D414" s="10"/>
      <c r="E414" s="10"/>
      <c r="F414" s="12"/>
      <c r="G414" s="12"/>
      <c r="H414" s="12"/>
      <c r="I414" s="12"/>
      <c r="J414" s="13"/>
      <c r="K414" s="12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2:26">
      <c r="B415" s="8"/>
      <c r="C415" s="9"/>
      <c r="D415" s="10"/>
      <c r="E415" s="10"/>
      <c r="F415" s="12"/>
      <c r="G415" s="12"/>
      <c r="H415" s="12"/>
      <c r="I415" s="12"/>
      <c r="J415" s="13"/>
      <c r="K415" s="12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2:26">
      <c r="B416" s="8"/>
      <c r="C416" s="9"/>
      <c r="D416" s="10"/>
      <c r="E416" s="10"/>
      <c r="F416" s="12"/>
      <c r="G416" s="12"/>
      <c r="H416" s="12"/>
      <c r="I416" s="12"/>
      <c r="J416" s="13"/>
      <c r="K416" s="12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2:26">
      <c r="B417" s="8"/>
      <c r="C417" s="9"/>
      <c r="D417" s="10"/>
      <c r="E417" s="10"/>
      <c r="F417" s="12"/>
      <c r="G417" s="12"/>
      <c r="H417" s="12"/>
      <c r="I417" s="12"/>
      <c r="J417" s="13"/>
      <c r="K417" s="12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2:26">
      <c r="B418" s="8"/>
      <c r="C418" s="9"/>
      <c r="D418" s="10"/>
      <c r="E418" s="10"/>
      <c r="F418" s="12"/>
      <c r="G418" s="12"/>
      <c r="H418" s="12"/>
      <c r="I418" s="12"/>
      <c r="J418" s="13"/>
      <c r="K418" s="12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2:26">
      <c r="B419" s="8"/>
      <c r="C419" s="9"/>
      <c r="D419" s="10"/>
      <c r="E419" s="10"/>
      <c r="F419" s="12"/>
      <c r="G419" s="12"/>
      <c r="H419" s="12"/>
      <c r="I419" s="12"/>
      <c r="J419" s="13"/>
      <c r="K419" s="12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2:26">
      <c r="B420" s="8"/>
      <c r="C420" s="9"/>
      <c r="D420" s="10"/>
      <c r="E420" s="10"/>
      <c r="F420" s="12"/>
      <c r="G420" s="12"/>
      <c r="H420" s="12"/>
      <c r="I420" s="12"/>
      <c r="J420" s="13"/>
      <c r="K420" s="12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2:26">
      <c r="B421" s="8"/>
      <c r="C421" s="9"/>
      <c r="D421" s="10"/>
      <c r="E421" s="10"/>
      <c r="F421" s="12"/>
      <c r="G421" s="12"/>
      <c r="H421" s="12"/>
      <c r="I421" s="12"/>
      <c r="J421" s="13"/>
      <c r="K421" s="12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2:26">
      <c r="B422" s="8"/>
      <c r="C422" s="9"/>
      <c r="D422" s="10"/>
      <c r="E422" s="10"/>
      <c r="F422" s="12"/>
      <c r="G422" s="12"/>
      <c r="H422" s="12"/>
      <c r="I422" s="12"/>
      <c r="J422" s="13"/>
      <c r="K422" s="12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2:26">
      <c r="B423" s="8"/>
      <c r="C423" s="9"/>
      <c r="D423" s="10"/>
      <c r="E423" s="10"/>
      <c r="F423" s="12"/>
      <c r="G423" s="12"/>
      <c r="H423" s="12"/>
      <c r="I423" s="12"/>
      <c r="J423" s="13"/>
      <c r="K423" s="12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2:26">
      <c r="B424" s="8"/>
      <c r="C424" s="9"/>
      <c r="D424" s="10"/>
      <c r="E424" s="10"/>
      <c r="F424" s="12"/>
      <c r="G424" s="12"/>
      <c r="H424" s="12"/>
      <c r="I424" s="12"/>
      <c r="J424" s="13"/>
      <c r="K424" s="12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2:26">
      <c r="B425" s="8"/>
      <c r="C425" s="9"/>
      <c r="D425" s="10"/>
      <c r="E425" s="10"/>
      <c r="F425" s="12"/>
      <c r="G425" s="12"/>
      <c r="H425" s="12"/>
      <c r="I425" s="12"/>
      <c r="J425" s="13"/>
      <c r="K425" s="12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2:26">
      <c r="B426" s="8"/>
      <c r="C426" s="9"/>
      <c r="D426" s="10"/>
      <c r="E426" s="10"/>
      <c r="F426" s="12"/>
      <c r="G426" s="12"/>
      <c r="H426" s="12"/>
      <c r="I426" s="12"/>
      <c r="J426" s="13"/>
      <c r="K426" s="12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2:26">
      <c r="B427" s="8"/>
      <c r="C427" s="9"/>
      <c r="D427" s="10"/>
      <c r="E427" s="10"/>
      <c r="F427" s="12"/>
      <c r="G427" s="12"/>
      <c r="H427" s="12"/>
      <c r="I427" s="12"/>
      <c r="J427" s="13"/>
      <c r="K427" s="12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2:26">
      <c r="B428" s="8"/>
      <c r="C428" s="9"/>
      <c r="D428" s="10"/>
      <c r="E428" s="10"/>
      <c r="F428" s="12"/>
      <c r="G428" s="12"/>
      <c r="H428" s="12"/>
      <c r="I428" s="12"/>
      <c r="J428" s="13"/>
      <c r="K428" s="12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2:26">
      <c r="B429" s="8"/>
      <c r="C429" s="9"/>
      <c r="D429" s="10"/>
      <c r="E429" s="10"/>
      <c r="F429" s="12"/>
      <c r="G429" s="12"/>
      <c r="H429" s="12"/>
      <c r="I429" s="12"/>
      <c r="J429" s="13"/>
      <c r="K429" s="12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2:26">
      <c r="B430" s="8"/>
      <c r="C430" s="9"/>
      <c r="D430" s="10"/>
      <c r="E430" s="10"/>
      <c r="F430" s="12"/>
      <c r="G430" s="12"/>
      <c r="H430" s="12"/>
      <c r="I430" s="12"/>
      <c r="J430" s="13"/>
      <c r="K430" s="12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2:26">
      <c r="B431" s="8"/>
      <c r="C431" s="9"/>
      <c r="D431" s="10"/>
      <c r="E431" s="10"/>
      <c r="F431" s="12"/>
      <c r="G431" s="12"/>
      <c r="H431" s="12"/>
      <c r="I431" s="12"/>
      <c r="J431" s="13"/>
      <c r="K431" s="12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2:26">
      <c r="B432" s="8"/>
      <c r="C432" s="9"/>
      <c r="D432" s="10"/>
      <c r="E432" s="10"/>
      <c r="F432" s="12"/>
      <c r="G432" s="12"/>
      <c r="H432" s="12"/>
      <c r="I432" s="12"/>
      <c r="J432" s="13"/>
      <c r="K432" s="12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2:26">
      <c r="B433" s="8"/>
      <c r="C433" s="9"/>
      <c r="D433" s="10"/>
      <c r="E433" s="10"/>
      <c r="F433" s="12"/>
      <c r="G433" s="12"/>
      <c r="H433" s="12"/>
      <c r="I433" s="12"/>
      <c r="J433" s="13"/>
      <c r="K433" s="12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2:26">
      <c r="B434" s="8"/>
      <c r="C434" s="9"/>
      <c r="D434" s="10"/>
      <c r="E434" s="10"/>
      <c r="F434" s="12"/>
      <c r="G434" s="12"/>
      <c r="H434" s="12"/>
      <c r="I434" s="12"/>
      <c r="J434" s="13"/>
      <c r="K434" s="12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2:26">
      <c r="B435" s="8"/>
      <c r="C435" s="9"/>
      <c r="D435" s="10"/>
      <c r="E435" s="10"/>
      <c r="F435" s="12"/>
      <c r="G435" s="12"/>
      <c r="H435" s="12"/>
      <c r="I435" s="12"/>
      <c r="J435" s="13"/>
      <c r="K435" s="12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2:26">
      <c r="B436" s="8"/>
      <c r="C436" s="9"/>
      <c r="D436" s="10"/>
      <c r="E436" s="10"/>
      <c r="F436" s="12"/>
      <c r="G436" s="12"/>
      <c r="H436" s="12"/>
      <c r="I436" s="12"/>
      <c r="J436" s="13"/>
      <c r="K436" s="12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2:26">
      <c r="B437" s="8"/>
      <c r="C437" s="9"/>
      <c r="D437" s="10"/>
      <c r="E437" s="10"/>
      <c r="F437" s="12"/>
      <c r="G437" s="12"/>
      <c r="H437" s="12"/>
      <c r="I437" s="12"/>
      <c r="J437" s="13"/>
      <c r="K437" s="12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2:26">
      <c r="B438" s="8"/>
      <c r="C438" s="9"/>
      <c r="D438" s="10"/>
      <c r="E438" s="10"/>
      <c r="F438" s="12"/>
      <c r="G438" s="12"/>
      <c r="H438" s="12"/>
      <c r="I438" s="12"/>
      <c r="J438" s="13"/>
      <c r="K438" s="12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2:26">
      <c r="B439" s="8"/>
      <c r="C439" s="9"/>
      <c r="D439" s="10"/>
      <c r="E439" s="10"/>
      <c r="F439" s="12"/>
      <c r="G439" s="12"/>
      <c r="H439" s="12"/>
      <c r="I439" s="12"/>
      <c r="J439" s="13"/>
      <c r="K439" s="12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2:26">
      <c r="B440" s="8"/>
      <c r="C440" s="9"/>
      <c r="D440" s="10"/>
      <c r="E440" s="10"/>
      <c r="F440" s="12"/>
      <c r="G440" s="12"/>
      <c r="H440" s="12"/>
      <c r="I440" s="12"/>
      <c r="J440" s="13"/>
      <c r="K440" s="12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2:26">
      <c r="B441" s="8"/>
      <c r="C441" s="9"/>
      <c r="D441" s="10"/>
      <c r="E441" s="10"/>
      <c r="F441" s="12"/>
      <c r="G441" s="12"/>
      <c r="H441" s="12"/>
      <c r="I441" s="12"/>
      <c r="J441" s="13"/>
      <c r="K441" s="12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2:26">
      <c r="B442" s="8"/>
      <c r="C442" s="9"/>
      <c r="D442" s="10"/>
      <c r="E442" s="10"/>
      <c r="F442" s="12"/>
      <c r="G442" s="12"/>
      <c r="H442" s="12"/>
      <c r="I442" s="12"/>
      <c r="J442" s="13"/>
      <c r="K442" s="12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2:26">
      <c r="B443" s="8"/>
      <c r="C443" s="9"/>
      <c r="D443" s="10"/>
      <c r="E443" s="10"/>
      <c r="F443" s="12"/>
      <c r="G443" s="12"/>
      <c r="H443" s="12"/>
      <c r="I443" s="12"/>
      <c r="J443" s="13"/>
      <c r="K443" s="12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2:26">
      <c r="B444" s="8"/>
      <c r="C444" s="9"/>
      <c r="D444" s="10"/>
      <c r="E444" s="10"/>
      <c r="F444" s="12"/>
      <c r="G444" s="12"/>
      <c r="H444" s="12"/>
      <c r="I444" s="12"/>
      <c r="J444" s="13"/>
      <c r="K444" s="12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2:26">
      <c r="B445" s="8"/>
      <c r="C445" s="9"/>
      <c r="D445" s="10"/>
      <c r="E445" s="10"/>
      <c r="F445" s="12"/>
      <c r="G445" s="12"/>
      <c r="H445" s="12"/>
      <c r="I445" s="12"/>
      <c r="J445" s="13"/>
      <c r="K445" s="12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2:26">
      <c r="B446" s="8"/>
      <c r="C446" s="9"/>
      <c r="D446" s="10"/>
      <c r="E446" s="10"/>
      <c r="F446" s="12"/>
      <c r="G446" s="12"/>
      <c r="H446" s="12"/>
      <c r="I446" s="12"/>
      <c r="J446" s="13"/>
      <c r="K446" s="12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2:26">
      <c r="B447" s="8"/>
      <c r="C447" s="9"/>
      <c r="D447" s="10"/>
      <c r="E447" s="10"/>
      <c r="F447" s="12"/>
      <c r="G447" s="12"/>
      <c r="H447" s="12"/>
      <c r="I447" s="12"/>
      <c r="J447" s="13"/>
      <c r="K447" s="12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2:26">
      <c r="B448" s="8"/>
      <c r="C448" s="9"/>
      <c r="D448" s="10"/>
      <c r="E448" s="10"/>
      <c r="F448" s="12"/>
      <c r="G448" s="12"/>
      <c r="H448" s="12"/>
      <c r="I448" s="12"/>
      <c r="J448" s="13"/>
      <c r="K448" s="12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2:26">
      <c r="B449" s="8"/>
      <c r="C449" s="9"/>
      <c r="D449" s="10"/>
      <c r="E449" s="10"/>
      <c r="F449" s="12"/>
      <c r="G449" s="12"/>
      <c r="H449" s="12"/>
      <c r="I449" s="12"/>
      <c r="J449" s="13"/>
      <c r="K449" s="12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2:26">
      <c r="B450" s="8"/>
      <c r="C450" s="9"/>
      <c r="D450" s="10"/>
      <c r="E450" s="10"/>
      <c r="F450" s="12"/>
      <c r="G450" s="12"/>
      <c r="H450" s="12"/>
      <c r="I450" s="12"/>
      <c r="J450" s="13"/>
      <c r="K450" s="12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2:26">
      <c r="B451" s="8"/>
      <c r="C451" s="9"/>
      <c r="D451" s="10"/>
      <c r="E451" s="10"/>
      <c r="F451" s="12"/>
      <c r="G451" s="12"/>
      <c r="H451" s="12"/>
      <c r="I451" s="12"/>
      <c r="J451" s="13"/>
      <c r="K451" s="12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2:26">
      <c r="B452" s="8"/>
      <c r="C452" s="9"/>
      <c r="D452" s="10"/>
      <c r="E452" s="10"/>
      <c r="F452" s="12"/>
      <c r="G452" s="12"/>
      <c r="H452" s="12"/>
      <c r="I452" s="12"/>
      <c r="J452" s="13"/>
      <c r="K452" s="12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2:26">
      <c r="B453" s="8"/>
      <c r="C453" s="9"/>
      <c r="D453" s="10"/>
      <c r="E453" s="10"/>
      <c r="F453" s="12"/>
      <c r="G453" s="12"/>
      <c r="H453" s="12"/>
      <c r="I453" s="12"/>
      <c r="J453" s="13"/>
      <c r="K453" s="12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2:26">
      <c r="B454" s="8"/>
      <c r="C454" s="9"/>
      <c r="D454" s="10"/>
      <c r="E454" s="10"/>
      <c r="F454" s="12"/>
      <c r="G454" s="12"/>
      <c r="H454" s="12"/>
      <c r="I454" s="12"/>
      <c r="J454" s="13"/>
      <c r="K454" s="12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2:26">
      <c r="B455" s="8"/>
      <c r="C455" s="9"/>
      <c r="D455" s="10"/>
      <c r="E455" s="10"/>
      <c r="F455" s="12"/>
      <c r="G455" s="12"/>
      <c r="H455" s="12"/>
      <c r="I455" s="12"/>
      <c r="J455" s="13"/>
      <c r="K455" s="12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2:26">
      <c r="B456" s="8"/>
      <c r="C456" s="9"/>
      <c r="D456" s="10"/>
      <c r="E456" s="10"/>
      <c r="F456" s="12"/>
      <c r="G456" s="12"/>
      <c r="H456" s="12"/>
      <c r="I456" s="12"/>
      <c r="J456" s="13"/>
      <c r="K456" s="12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2:26">
      <c r="B457" s="8"/>
      <c r="C457" s="9"/>
      <c r="D457" s="10"/>
      <c r="E457" s="10"/>
      <c r="F457" s="12"/>
      <c r="G457" s="12"/>
      <c r="H457" s="12"/>
      <c r="I457" s="12"/>
      <c r="J457" s="13"/>
      <c r="K457" s="12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2:26">
      <c r="B458" s="8"/>
      <c r="C458" s="9"/>
      <c r="D458" s="10"/>
      <c r="E458" s="10"/>
      <c r="F458" s="12"/>
      <c r="G458" s="12"/>
      <c r="H458" s="12"/>
      <c r="I458" s="12"/>
      <c r="J458" s="13"/>
      <c r="K458" s="12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2:26">
      <c r="B459" s="8"/>
      <c r="C459" s="9"/>
      <c r="D459" s="10"/>
      <c r="E459" s="10"/>
      <c r="F459" s="12"/>
      <c r="G459" s="12"/>
      <c r="H459" s="12"/>
      <c r="I459" s="12"/>
      <c r="J459" s="13"/>
      <c r="K459" s="12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2:26">
      <c r="B460" s="8"/>
      <c r="C460" s="9"/>
      <c r="D460" s="10"/>
      <c r="E460" s="10"/>
      <c r="F460" s="12"/>
      <c r="G460" s="12"/>
      <c r="H460" s="12"/>
      <c r="I460" s="12"/>
      <c r="J460" s="13"/>
      <c r="K460" s="12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2:26">
      <c r="B461" s="8"/>
      <c r="C461" s="9"/>
      <c r="D461" s="10"/>
      <c r="E461" s="10"/>
      <c r="F461" s="12"/>
      <c r="G461" s="12"/>
      <c r="H461" s="12"/>
      <c r="I461" s="12"/>
      <c r="J461" s="13"/>
      <c r="K461" s="12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2:26">
      <c r="B462" s="8"/>
      <c r="C462" s="9"/>
      <c r="D462" s="10"/>
      <c r="E462" s="10"/>
      <c r="F462" s="12"/>
      <c r="G462" s="12"/>
      <c r="H462" s="12"/>
      <c r="I462" s="12"/>
      <c r="J462" s="13"/>
      <c r="K462" s="12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2:26">
      <c r="B463" s="8"/>
      <c r="C463" s="9"/>
      <c r="D463" s="10"/>
      <c r="E463" s="10"/>
      <c r="F463" s="12"/>
      <c r="G463" s="12"/>
      <c r="H463" s="12"/>
      <c r="I463" s="12"/>
      <c r="J463" s="13"/>
      <c r="K463" s="12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2:26">
      <c r="B464" s="8"/>
      <c r="C464" s="9"/>
      <c r="D464" s="10"/>
      <c r="E464" s="10"/>
      <c r="F464" s="12"/>
      <c r="G464" s="12"/>
      <c r="H464" s="12"/>
      <c r="I464" s="12"/>
      <c r="J464" s="13"/>
      <c r="K464" s="12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2:26">
      <c r="B465" s="8"/>
      <c r="C465" s="9"/>
      <c r="D465" s="10"/>
      <c r="E465" s="10"/>
      <c r="F465" s="12"/>
      <c r="G465" s="12"/>
      <c r="H465" s="12"/>
      <c r="I465" s="12"/>
      <c r="J465" s="13"/>
      <c r="K465" s="12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2:26">
      <c r="B466" s="8"/>
      <c r="C466" s="9"/>
      <c r="D466" s="10"/>
      <c r="E466" s="10"/>
      <c r="F466" s="12"/>
      <c r="G466" s="12"/>
      <c r="H466" s="12"/>
      <c r="I466" s="12"/>
      <c r="J466" s="13"/>
      <c r="K466" s="12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2:26">
      <c r="B467" s="8"/>
      <c r="C467" s="9"/>
      <c r="D467" s="10"/>
      <c r="E467" s="10"/>
      <c r="F467" s="12"/>
      <c r="G467" s="12"/>
      <c r="H467" s="12"/>
      <c r="I467" s="12"/>
      <c r="J467" s="13"/>
      <c r="K467" s="12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2:26">
      <c r="B468" s="8"/>
      <c r="C468" s="9"/>
      <c r="D468" s="10"/>
      <c r="E468" s="10"/>
      <c r="F468" s="12"/>
      <c r="G468" s="12"/>
      <c r="H468" s="12"/>
      <c r="I468" s="12"/>
      <c r="J468" s="13"/>
      <c r="K468" s="12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2:26">
      <c r="B469" s="8"/>
      <c r="C469" s="9"/>
      <c r="D469" s="10"/>
      <c r="E469" s="10"/>
      <c r="F469" s="12"/>
      <c r="G469" s="12"/>
      <c r="H469" s="12"/>
      <c r="I469" s="12"/>
      <c r="J469" s="13"/>
      <c r="K469" s="12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2:26">
      <c r="B470" s="8"/>
      <c r="C470" s="9"/>
      <c r="D470" s="10"/>
      <c r="E470" s="10"/>
      <c r="F470" s="12"/>
      <c r="G470" s="12"/>
      <c r="H470" s="12"/>
      <c r="I470" s="12"/>
      <c r="J470" s="13"/>
      <c r="K470" s="12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2:26">
      <c r="B471" s="8"/>
      <c r="C471" s="9"/>
      <c r="D471" s="10"/>
      <c r="E471" s="10"/>
      <c r="F471" s="12"/>
      <c r="G471" s="12"/>
      <c r="H471" s="12"/>
      <c r="I471" s="12"/>
      <c r="J471" s="13"/>
      <c r="K471" s="12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2:26">
      <c r="B472" s="8"/>
      <c r="C472" s="9"/>
      <c r="D472" s="10"/>
      <c r="E472" s="10"/>
      <c r="F472" s="12"/>
      <c r="G472" s="12"/>
      <c r="H472" s="12"/>
      <c r="I472" s="12"/>
      <c r="J472" s="13"/>
      <c r="K472" s="12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2:26">
      <c r="B473" s="8"/>
      <c r="C473" s="9"/>
      <c r="D473" s="10"/>
      <c r="E473" s="10"/>
      <c r="F473" s="12"/>
      <c r="G473" s="12"/>
      <c r="H473" s="12"/>
      <c r="I473" s="12"/>
      <c r="J473" s="13"/>
      <c r="K473" s="12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2:26">
      <c r="B474" s="8"/>
      <c r="C474" s="9"/>
      <c r="D474" s="10"/>
      <c r="E474" s="10"/>
      <c r="F474" s="12"/>
      <c r="G474" s="12"/>
      <c r="H474" s="12"/>
      <c r="I474" s="12"/>
      <c r="J474" s="13"/>
      <c r="K474" s="12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2:26">
      <c r="B475" s="8"/>
      <c r="C475" s="9"/>
      <c r="D475" s="10"/>
      <c r="E475" s="10"/>
      <c r="F475" s="12"/>
      <c r="G475" s="12"/>
      <c r="H475" s="12"/>
      <c r="I475" s="12"/>
      <c r="J475" s="13"/>
      <c r="K475" s="12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2:26">
      <c r="B476" s="8"/>
      <c r="C476" s="9"/>
      <c r="D476" s="10"/>
      <c r="E476" s="10"/>
      <c r="F476" s="12"/>
      <c r="G476" s="12"/>
      <c r="H476" s="12"/>
      <c r="I476" s="12"/>
      <c r="J476" s="13"/>
      <c r="K476" s="12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2:26">
      <c r="B477" s="8"/>
      <c r="C477" s="9"/>
      <c r="D477" s="10"/>
      <c r="E477" s="10"/>
      <c r="F477" s="12"/>
      <c r="G477" s="12"/>
      <c r="H477" s="12"/>
      <c r="I477" s="12"/>
      <c r="J477" s="13"/>
      <c r="K477" s="12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2:26">
      <c r="B478" s="8"/>
      <c r="C478" s="9"/>
      <c r="D478" s="10"/>
      <c r="E478" s="10"/>
      <c r="F478" s="12"/>
      <c r="G478" s="12"/>
      <c r="H478" s="12"/>
      <c r="I478" s="12"/>
      <c r="J478" s="13"/>
      <c r="K478" s="12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2:26">
      <c r="B479" s="8"/>
      <c r="C479" s="9"/>
      <c r="D479" s="10"/>
      <c r="E479" s="10"/>
      <c r="F479" s="12"/>
      <c r="G479" s="12"/>
      <c r="H479" s="12"/>
      <c r="I479" s="12"/>
      <c r="J479" s="13"/>
      <c r="K479" s="12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2:26">
      <c r="B480" s="8"/>
      <c r="C480" s="9"/>
      <c r="D480" s="10"/>
      <c r="E480" s="10"/>
      <c r="F480" s="12"/>
      <c r="G480" s="12"/>
      <c r="H480" s="12"/>
      <c r="I480" s="12"/>
      <c r="J480" s="13"/>
      <c r="K480" s="12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2:26">
      <c r="B481" s="8"/>
      <c r="C481" s="9"/>
      <c r="D481" s="10"/>
      <c r="E481" s="10"/>
      <c r="F481" s="12"/>
      <c r="G481" s="12"/>
      <c r="H481" s="12"/>
      <c r="I481" s="12"/>
      <c r="J481" s="13"/>
      <c r="K481" s="12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2:26">
      <c r="B482" s="8"/>
      <c r="C482" s="9"/>
      <c r="D482" s="10"/>
      <c r="E482" s="10"/>
      <c r="F482" s="12"/>
      <c r="G482" s="12"/>
      <c r="H482" s="12"/>
      <c r="I482" s="12"/>
      <c r="J482" s="13"/>
      <c r="K482" s="12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2:26">
      <c r="B483" s="8"/>
      <c r="C483" s="9"/>
      <c r="D483" s="10"/>
      <c r="E483" s="10"/>
      <c r="F483" s="12"/>
      <c r="G483" s="12"/>
      <c r="H483" s="12"/>
      <c r="I483" s="12"/>
      <c r="J483" s="13"/>
      <c r="K483" s="12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2:26">
      <c r="B484" s="8"/>
      <c r="C484" s="9"/>
      <c r="D484" s="10"/>
      <c r="E484" s="10"/>
      <c r="F484" s="12"/>
      <c r="G484" s="12"/>
      <c r="H484" s="12"/>
      <c r="I484" s="12"/>
      <c r="J484" s="13"/>
      <c r="K484" s="12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2:26">
      <c r="B485" s="8"/>
      <c r="C485" s="9"/>
      <c r="D485" s="10"/>
      <c r="E485" s="10"/>
      <c r="F485" s="12"/>
      <c r="G485" s="12"/>
      <c r="H485" s="12"/>
      <c r="I485" s="12"/>
      <c r="J485" s="13"/>
      <c r="K485" s="12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2:26">
      <c r="B486" s="8"/>
      <c r="C486" s="9"/>
      <c r="D486" s="10"/>
      <c r="E486" s="10"/>
      <c r="F486" s="12"/>
      <c r="G486" s="12"/>
      <c r="H486" s="12"/>
      <c r="I486" s="12"/>
      <c r="J486" s="13"/>
      <c r="K486" s="12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2:26">
      <c r="B487" s="8"/>
      <c r="C487" s="9"/>
      <c r="D487" s="10"/>
      <c r="E487" s="10"/>
      <c r="F487" s="12"/>
      <c r="G487" s="12"/>
      <c r="H487" s="12"/>
      <c r="I487" s="12"/>
      <c r="J487" s="13"/>
      <c r="K487" s="12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2:26">
      <c r="B488" s="8"/>
      <c r="C488" s="9"/>
      <c r="D488" s="10"/>
      <c r="E488" s="10"/>
      <c r="F488" s="12"/>
      <c r="G488" s="12"/>
      <c r="H488" s="12"/>
      <c r="I488" s="12"/>
      <c r="J488" s="13"/>
      <c r="K488" s="12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2:26">
      <c r="B489" s="8"/>
      <c r="C489" s="9"/>
      <c r="D489" s="10"/>
      <c r="E489" s="10"/>
      <c r="F489" s="12"/>
      <c r="G489" s="12"/>
      <c r="H489" s="12"/>
      <c r="I489" s="12"/>
      <c r="J489" s="13"/>
      <c r="K489" s="12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2:26">
      <c r="B490" s="8"/>
      <c r="C490" s="9"/>
      <c r="D490" s="10"/>
      <c r="E490" s="10"/>
      <c r="F490" s="12"/>
      <c r="G490" s="12"/>
      <c r="H490" s="12"/>
      <c r="I490" s="12"/>
      <c r="J490" s="13"/>
      <c r="K490" s="12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2:26">
      <c r="B491" s="8"/>
      <c r="C491" s="9"/>
      <c r="D491" s="10"/>
      <c r="E491" s="10"/>
      <c r="F491" s="12"/>
      <c r="G491" s="12"/>
      <c r="H491" s="12"/>
      <c r="I491" s="12"/>
      <c r="J491" s="13"/>
      <c r="K491" s="12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2:26">
      <c r="B492" s="8"/>
      <c r="C492" s="9"/>
      <c r="D492" s="10"/>
      <c r="E492" s="10"/>
      <c r="F492" s="12"/>
      <c r="G492" s="12"/>
      <c r="H492" s="12"/>
      <c r="I492" s="12"/>
      <c r="J492" s="13"/>
      <c r="K492" s="12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2:26">
      <c r="B493" s="8"/>
      <c r="C493" s="9"/>
      <c r="D493" s="10"/>
      <c r="E493" s="10"/>
      <c r="F493" s="12"/>
      <c r="G493" s="12"/>
      <c r="H493" s="12"/>
      <c r="I493" s="12"/>
      <c r="J493" s="13"/>
      <c r="K493" s="12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2:26">
      <c r="B494" s="8"/>
      <c r="C494" s="9"/>
      <c r="D494" s="10"/>
      <c r="E494" s="10"/>
      <c r="F494" s="12"/>
      <c r="G494" s="12"/>
      <c r="H494" s="12"/>
      <c r="I494" s="12"/>
      <c r="J494" s="13"/>
      <c r="K494" s="12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2:26">
      <c r="B495" s="8"/>
      <c r="C495" s="9"/>
      <c r="D495" s="10"/>
      <c r="E495" s="10"/>
      <c r="F495" s="12"/>
      <c r="G495" s="12"/>
      <c r="H495" s="12"/>
      <c r="I495" s="12"/>
      <c r="J495" s="13"/>
      <c r="K495" s="12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2:26">
      <c r="B496" s="8"/>
      <c r="C496" s="9"/>
      <c r="D496" s="10"/>
      <c r="E496" s="10"/>
      <c r="F496" s="12"/>
      <c r="G496" s="12"/>
      <c r="H496" s="12"/>
      <c r="I496" s="12"/>
      <c r="J496" s="13"/>
      <c r="K496" s="12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2:26">
      <c r="B497" s="8"/>
      <c r="C497" s="9"/>
      <c r="D497" s="10"/>
      <c r="E497" s="10"/>
      <c r="F497" s="12"/>
      <c r="G497" s="12"/>
      <c r="H497" s="12"/>
      <c r="I497" s="12"/>
      <c r="J497" s="13"/>
      <c r="K497" s="12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2:26">
      <c r="B498" s="8"/>
      <c r="C498" s="9"/>
      <c r="D498" s="10"/>
      <c r="E498" s="10"/>
      <c r="F498" s="12"/>
      <c r="G498" s="12"/>
      <c r="H498" s="12"/>
      <c r="I498" s="12"/>
      <c r="J498" s="13"/>
      <c r="K498" s="12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2:26">
      <c r="B499" s="8"/>
      <c r="C499" s="9"/>
      <c r="D499" s="10"/>
      <c r="E499" s="10"/>
      <c r="F499" s="12"/>
      <c r="G499" s="12"/>
      <c r="H499" s="12"/>
      <c r="I499" s="12"/>
      <c r="J499" s="13"/>
      <c r="K499" s="12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2:26">
      <c r="B500" s="8"/>
      <c r="C500" s="9"/>
      <c r="D500" s="10"/>
      <c r="E500" s="10"/>
      <c r="F500" s="12"/>
      <c r="G500" s="12"/>
      <c r="H500" s="12"/>
      <c r="I500" s="12"/>
      <c r="J500" s="13"/>
      <c r="K500" s="12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2:26">
      <c r="B501" s="8"/>
      <c r="C501" s="9"/>
      <c r="D501" s="10"/>
      <c r="E501" s="10"/>
      <c r="F501" s="12"/>
      <c r="G501" s="12"/>
      <c r="H501" s="12"/>
      <c r="I501" s="12"/>
      <c r="J501" s="13"/>
      <c r="K501" s="12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2:26">
      <c r="B502" s="8"/>
      <c r="C502" s="9"/>
      <c r="D502" s="10"/>
      <c r="E502" s="10"/>
      <c r="F502" s="12"/>
      <c r="G502" s="12"/>
      <c r="H502" s="12"/>
      <c r="I502" s="12"/>
      <c r="J502" s="13"/>
      <c r="K502" s="12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2:26">
      <c r="B503" s="8"/>
      <c r="C503" s="9"/>
      <c r="D503" s="10"/>
      <c r="E503" s="10"/>
      <c r="F503" s="12"/>
      <c r="G503" s="12"/>
      <c r="H503" s="12"/>
      <c r="I503" s="12"/>
      <c r="J503" s="13"/>
      <c r="K503" s="12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2:26">
      <c r="B504" s="8"/>
      <c r="C504" s="9"/>
      <c r="D504" s="10"/>
      <c r="E504" s="10"/>
      <c r="F504" s="12"/>
      <c r="G504" s="12"/>
      <c r="H504" s="12"/>
      <c r="I504" s="12"/>
      <c r="J504" s="13"/>
      <c r="K504" s="12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2:26">
      <c r="B505" s="8"/>
      <c r="C505" s="9"/>
      <c r="D505" s="10"/>
      <c r="E505" s="10"/>
      <c r="F505" s="12"/>
      <c r="G505" s="12"/>
      <c r="H505" s="12"/>
      <c r="I505" s="12"/>
      <c r="J505" s="13"/>
      <c r="K505" s="12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2:26">
      <c r="B506" s="8"/>
      <c r="C506" s="9"/>
      <c r="D506" s="10"/>
      <c r="E506" s="10"/>
      <c r="F506" s="12"/>
      <c r="G506" s="12"/>
      <c r="H506" s="12"/>
      <c r="I506" s="12"/>
      <c r="J506" s="13"/>
      <c r="K506" s="12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2:26">
      <c r="B507" s="8"/>
      <c r="C507" s="9"/>
      <c r="D507" s="10"/>
      <c r="E507" s="10"/>
      <c r="F507" s="12"/>
      <c r="G507" s="12"/>
      <c r="H507" s="12"/>
      <c r="I507" s="12"/>
      <c r="J507" s="13"/>
      <c r="K507" s="12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2:26">
      <c r="B508" s="8"/>
      <c r="C508" s="9"/>
      <c r="D508" s="10"/>
      <c r="E508" s="10"/>
      <c r="F508" s="12"/>
      <c r="G508" s="12"/>
      <c r="H508" s="12"/>
      <c r="I508" s="12"/>
      <c r="J508" s="13"/>
      <c r="K508" s="12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2:26">
      <c r="B509" s="8"/>
      <c r="C509" s="9"/>
      <c r="D509" s="10"/>
      <c r="E509" s="10"/>
      <c r="F509" s="12"/>
      <c r="G509" s="12"/>
      <c r="H509" s="12"/>
      <c r="I509" s="12"/>
      <c r="J509" s="13"/>
      <c r="K509" s="12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2:26">
      <c r="B510" s="8"/>
      <c r="C510" s="9"/>
      <c r="D510" s="10"/>
      <c r="E510" s="10"/>
      <c r="F510" s="12"/>
      <c r="G510" s="12"/>
      <c r="H510" s="12"/>
      <c r="I510" s="12"/>
      <c r="J510" s="13"/>
      <c r="K510" s="12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2:26">
      <c r="B511" s="8"/>
      <c r="C511" s="9"/>
      <c r="D511" s="10"/>
      <c r="E511" s="10"/>
      <c r="F511" s="12"/>
      <c r="G511" s="12"/>
      <c r="H511" s="12"/>
      <c r="I511" s="12"/>
      <c r="J511" s="13"/>
      <c r="K511" s="12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2:26">
      <c r="B512" s="8"/>
      <c r="C512" s="9"/>
      <c r="D512" s="10"/>
      <c r="E512" s="10"/>
      <c r="F512" s="12"/>
      <c r="G512" s="12"/>
      <c r="H512" s="12"/>
      <c r="I512" s="12"/>
      <c r="J512" s="13"/>
      <c r="K512" s="12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2:26">
      <c r="B513" s="8"/>
      <c r="C513" s="9"/>
      <c r="D513" s="10"/>
      <c r="E513" s="10"/>
      <c r="F513" s="12"/>
      <c r="G513" s="12"/>
      <c r="H513" s="12"/>
      <c r="I513" s="12"/>
      <c r="J513" s="13"/>
      <c r="K513" s="12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2:26">
      <c r="B514" s="8"/>
      <c r="C514" s="9"/>
      <c r="D514" s="10"/>
      <c r="E514" s="10"/>
      <c r="F514" s="12"/>
      <c r="G514" s="12"/>
      <c r="H514" s="12"/>
      <c r="I514" s="12"/>
      <c r="J514" s="13"/>
      <c r="K514" s="12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2:26">
      <c r="B515" s="8"/>
      <c r="C515" s="9"/>
      <c r="D515" s="10"/>
      <c r="E515" s="10"/>
      <c r="F515" s="12"/>
      <c r="G515" s="12"/>
      <c r="H515" s="12"/>
      <c r="I515" s="12"/>
      <c r="J515" s="13"/>
      <c r="K515" s="12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2:26">
      <c r="B516" s="8"/>
      <c r="C516" s="9"/>
      <c r="D516" s="10"/>
      <c r="E516" s="10"/>
      <c r="F516" s="12"/>
      <c r="G516" s="12"/>
      <c r="H516" s="12"/>
      <c r="I516" s="12"/>
      <c r="J516" s="13"/>
      <c r="K516" s="12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2:26">
      <c r="B517" s="8"/>
      <c r="C517" s="9"/>
      <c r="D517" s="10"/>
      <c r="E517" s="10"/>
      <c r="F517" s="12"/>
      <c r="G517" s="12"/>
      <c r="H517" s="12"/>
      <c r="I517" s="12"/>
      <c r="J517" s="13"/>
      <c r="K517" s="12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2:26">
      <c r="B518" s="8"/>
      <c r="C518" s="9"/>
      <c r="D518" s="10"/>
      <c r="E518" s="10"/>
      <c r="F518" s="12"/>
      <c r="G518" s="12"/>
      <c r="H518" s="12"/>
      <c r="I518" s="12"/>
      <c r="J518" s="13"/>
      <c r="K518" s="12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2:26">
      <c r="B519" s="8"/>
      <c r="C519" s="9"/>
      <c r="D519" s="10"/>
      <c r="E519" s="10"/>
      <c r="F519" s="12"/>
      <c r="G519" s="12"/>
      <c r="H519" s="12"/>
      <c r="I519" s="12"/>
      <c r="J519" s="13"/>
      <c r="K519" s="12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2:26">
      <c r="B520" s="8"/>
      <c r="C520" s="9"/>
      <c r="D520" s="10"/>
      <c r="E520" s="10"/>
      <c r="F520" s="12"/>
      <c r="G520" s="12"/>
      <c r="H520" s="12"/>
      <c r="I520" s="12"/>
      <c r="J520" s="13"/>
      <c r="K520" s="12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2:26">
      <c r="B521" s="8"/>
      <c r="C521" s="9"/>
      <c r="D521" s="10"/>
      <c r="E521" s="10"/>
      <c r="F521" s="12"/>
      <c r="G521" s="12"/>
      <c r="H521" s="12"/>
      <c r="I521" s="12"/>
      <c r="J521" s="13"/>
      <c r="K521" s="12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2:26">
      <c r="B522" s="8"/>
      <c r="C522" s="9"/>
      <c r="D522" s="10"/>
      <c r="E522" s="10"/>
      <c r="F522" s="12"/>
      <c r="G522" s="12"/>
      <c r="H522" s="12"/>
      <c r="I522" s="12"/>
      <c r="J522" s="13"/>
      <c r="K522" s="12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2:26">
      <c r="B523" s="8"/>
      <c r="C523" s="9"/>
      <c r="D523" s="10"/>
      <c r="E523" s="10"/>
      <c r="F523" s="12"/>
      <c r="G523" s="12"/>
      <c r="H523" s="12"/>
      <c r="I523" s="12"/>
      <c r="J523" s="13"/>
      <c r="K523" s="12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2:26">
      <c r="B524" s="8"/>
      <c r="C524" s="9"/>
      <c r="D524" s="10"/>
      <c r="E524" s="10"/>
      <c r="F524" s="12"/>
      <c r="G524" s="12"/>
      <c r="H524" s="12"/>
      <c r="I524" s="12"/>
      <c r="J524" s="13"/>
      <c r="K524" s="12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2:26">
      <c r="B525" s="8"/>
      <c r="C525" s="9"/>
      <c r="D525" s="10"/>
      <c r="E525" s="10"/>
      <c r="F525" s="12"/>
      <c r="G525" s="12"/>
      <c r="H525" s="12"/>
      <c r="I525" s="12"/>
      <c r="J525" s="13"/>
      <c r="K525" s="12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2:26">
      <c r="B526" s="8"/>
      <c r="C526" s="9"/>
      <c r="D526" s="10"/>
      <c r="E526" s="10"/>
      <c r="F526" s="12"/>
      <c r="G526" s="12"/>
      <c r="H526" s="12"/>
      <c r="I526" s="12"/>
      <c r="J526" s="13"/>
      <c r="K526" s="12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2:26">
      <c r="B527" s="8"/>
      <c r="C527" s="9"/>
      <c r="D527" s="10"/>
      <c r="E527" s="10"/>
      <c r="F527" s="12"/>
      <c r="G527" s="12"/>
      <c r="H527" s="12"/>
      <c r="I527" s="12"/>
      <c r="J527" s="13"/>
      <c r="K527" s="12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2:26">
      <c r="B528" s="8"/>
      <c r="C528" s="9"/>
      <c r="D528" s="10"/>
      <c r="E528" s="10"/>
      <c r="F528" s="12"/>
      <c r="G528" s="12"/>
      <c r="H528" s="12"/>
      <c r="I528" s="12"/>
      <c r="J528" s="13"/>
      <c r="K528" s="12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2:26">
      <c r="B529" s="8"/>
      <c r="C529" s="9"/>
      <c r="D529" s="10"/>
      <c r="E529" s="10"/>
      <c r="F529" s="12"/>
      <c r="G529" s="12"/>
      <c r="H529" s="12"/>
      <c r="I529" s="12"/>
      <c r="J529" s="13"/>
      <c r="K529" s="12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2:26">
      <c r="B530" s="8"/>
      <c r="C530" s="9"/>
      <c r="D530" s="10"/>
      <c r="E530" s="10"/>
      <c r="F530" s="12"/>
      <c r="G530" s="12"/>
      <c r="H530" s="12"/>
      <c r="I530" s="12"/>
      <c r="J530" s="13"/>
      <c r="K530" s="12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2:26">
      <c r="B531" s="8"/>
      <c r="C531" s="9"/>
      <c r="D531" s="10"/>
      <c r="E531" s="10"/>
      <c r="F531" s="12"/>
      <c r="G531" s="12"/>
      <c r="H531" s="12"/>
      <c r="I531" s="12"/>
      <c r="J531" s="13"/>
      <c r="K531" s="12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2:26">
      <c r="B532" s="8"/>
      <c r="C532" s="9"/>
      <c r="D532" s="10"/>
      <c r="E532" s="10"/>
      <c r="F532" s="12"/>
      <c r="G532" s="12"/>
      <c r="H532" s="12"/>
      <c r="I532" s="12"/>
      <c r="J532" s="13"/>
      <c r="K532" s="12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2:26">
      <c r="B533" s="8"/>
      <c r="C533" s="9"/>
      <c r="D533" s="10"/>
      <c r="E533" s="10"/>
      <c r="F533" s="12"/>
      <c r="G533" s="12"/>
      <c r="H533" s="12"/>
      <c r="I533" s="12"/>
      <c r="J533" s="13"/>
      <c r="K533" s="12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2:26">
      <c r="B534" s="8"/>
      <c r="C534" s="9"/>
      <c r="D534" s="10"/>
      <c r="E534" s="10"/>
      <c r="F534" s="12"/>
      <c r="G534" s="12"/>
      <c r="H534" s="12"/>
      <c r="I534" s="12"/>
      <c r="J534" s="13"/>
      <c r="K534" s="12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2:26">
      <c r="B535" s="8"/>
      <c r="C535" s="9"/>
      <c r="D535" s="10"/>
      <c r="E535" s="10"/>
      <c r="F535" s="12"/>
      <c r="G535" s="12"/>
      <c r="H535" s="12"/>
      <c r="I535" s="12"/>
      <c r="J535" s="13"/>
      <c r="K535" s="12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2:26">
      <c r="B536" s="8"/>
      <c r="C536" s="9"/>
      <c r="D536" s="10"/>
      <c r="E536" s="10"/>
      <c r="F536" s="12"/>
      <c r="G536" s="12"/>
      <c r="H536" s="12"/>
      <c r="I536" s="12"/>
      <c r="J536" s="13"/>
      <c r="K536" s="12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2:26">
      <c r="B537" s="8"/>
      <c r="C537" s="9"/>
      <c r="D537" s="10"/>
      <c r="E537" s="10"/>
      <c r="F537" s="12"/>
      <c r="G537" s="12"/>
      <c r="H537" s="12"/>
      <c r="I537" s="12"/>
      <c r="J537" s="13"/>
      <c r="K537" s="12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2:26">
      <c r="B538" s="8"/>
      <c r="C538" s="9"/>
      <c r="D538" s="10"/>
      <c r="E538" s="10"/>
      <c r="F538" s="12"/>
      <c r="G538" s="12"/>
      <c r="H538" s="12"/>
      <c r="I538" s="12"/>
      <c r="J538" s="13"/>
      <c r="K538" s="12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2:26">
      <c r="B539" s="8"/>
      <c r="C539" s="9"/>
      <c r="D539" s="10"/>
      <c r="E539" s="10"/>
      <c r="F539" s="12"/>
      <c r="G539" s="12"/>
      <c r="H539" s="12"/>
      <c r="I539" s="12"/>
      <c r="J539" s="13"/>
      <c r="K539" s="12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2:26">
      <c r="B540" s="8"/>
      <c r="C540" s="9"/>
      <c r="D540" s="10"/>
      <c r="E540" s="10"/>
      <c r="F540" s="12"/>
      <c r="G540" s="12"/>
      <c r="H540" s="12"/>
      <c r="I540" s="12"/>
      <c r="J540" s="13"/>
      <c r="K540" s="12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2:26">
      <c r="B541" s="8"/>
      <c r="C541" s="9"/>
      <c r="D541" s="10"/>
      <c r="E541" s="10"/>
      <c r="F541" s="12"/>
      <c r="G541" s="12"/>
      <c r="H541" s="12"/>
      <c r="I541" s="12"/>
      <c r="J541" s="13"/>
      <c r="K541" s="12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2:26">
      <c r="B542" s="8"/>
      <c r="C542" s="9"/>
      <c r="D542" s="10"/>
      <c r="E542" s="10"/>
      <c r="F542" s="12"/>
      <c r="G542" s="12"/>
      <c r="H542" s="12"/>
      <c r="I542" s="12"/>
      <c r="J542" s="13"/>
      <c r="K542" s="12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2:26">
      <c r="B543" s="8"/>
      <c r="C543" s="9"/>
      <c r="D543" s="10"/>
      <c r="E543" s="10"/>
      <c r="F543" s="12"/>
      <c r="G543" s="12"/>
      <c r="H543" s="12"/>
      <c r="I543" s="12"/>
      <c r="J543" s="13"/>
      <c r="K543" s="12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2:26">
      <c r="B544" s="8"/>
      <c r="C544" s="9"/>
      <c r="D544" s="10"/>
      <c r="E544" s="10"/>
      <c r="F544" s="12"/>
      <c r="G544" s="12"/>
      <c r="H544" s="12"/>
      <c r="I544" s="12"/>
      <c r="J544" s="13"/>
      <c r="K544" s="12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2:26">
      <c r="B545" s="8"/>
      <c r="C545" s="9"/>
      <c r="D545" s="10"/>
      <c r="E545" s="10"/>
      <c r="F545" s="12"/>
      <c r="G545" s="12"/>
      <c r="H545" s="12"/>
      <c r="I545" s="12"/>
      <c r="J545" s="13"/>
      <c r="K545" s="12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2:26">
      <c r="B546" s="8"/>
      <c r="C546" s="9"/>
      <c r="D546" s="10"/>
      <c r="E546" s="10"/>
      <c r="F546" s="12"/>
      <c r="G546" s="12"/>
      <c r="H546" s="12"/>
      <c r="I546" s="12"/>
      <c r="J546" s="13"/>
      <c r="K546" s="12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2:26">
      <c r="B547" s="8"/>
      <c r="C547" s="9"/>
      <c r="D547" s="10"/>
      <c r="E547" s="10"/>
      <c r="F547" s="12"/>
      <c r="G547" s="12"/>
      <c r="H547" s="12"/>
      <c r="I547" s="12"/>
      <c r="J547" s="13"/>
      <c r="K547" s="12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2:26">
      <c r="B548" s="8"/>
      <c r="C548" s="9"/>
      <c r="D548" s="10"/>
      <c r="E548" s="10"/>
      <c r="F548" s="12"/>
      <c r="G548" s="12"/>
      <c r="H548" s="12"/>
      <c r="I548" s="12"/>
      <c r="J548" s="13"/>
      <c r="K548" s="12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2:26">
      <c r="B549" s="8"/>
      <c r="C549" s="9"/>
      <c r="D549" s="10"/>
      <c r="E549" s="10"/>
      <c r="F549" s="12"/>
      <c r="G549" s="12"/>
      <c r="H549" s="12"/>
      <c r="I549" s="12"/>
      <c r="J549" s="13"/>
      <c r="K549" s="12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2:26">
      <c r="B550" s="8"/>
      <c r="C550" s="9"/>
      <c r="D550" s="10"/>
      <c r="E550" s="10"/>
      <c r="F550" s="12"/>
      <c r="G550" s="12"/>
      <c r="H550" s="12"/>
      <c r="I550" s="12"/>
      <c r="J550" s="13"/>
      <c r="K550" s="12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2:26">
      <c r="B551" s="8"/>
      <c r="C551" s="9"/>
      <c r="D551" s="10"/>
      <c r="E551" s="10"/>
      <c r="F551" s="12"/>
      <c r="G551" s="12"/>
      <c r="H551" s="12"/>
      <c r="I551" s="12"/>
      <c r="J551" s="13"/>
      <c r="K551" s="12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2:26">
      <c r="B552" s="8"/>
      <c r="C552" s="9"/>
      <c r="D552" s="10"/>
      <c r="E552" s="10"/>
      <c r="F552" s="12"/>
      <c r="G552" s="12"/>
      <c r="H552" s="12"/>
      <c r="I552" s="12"/>
      <c r="J552" s="13"/>
      <c r="K552" s="12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2:26">
      <c r="B553" s="8"/>
      <c r="C553" s="9"/>
      <c r="D553" s="10"/>
      <c r="E553" s="10"/>
      <c r="F553" s="12"/>
      <c r="G553" s="12"/>
      <c r="H553" s="12"/>
      <c r="I553" s="12"/>
      <c r="J553" s="13"/>
      <c r="K553" s="12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2:26">
      <c r="B554" s="8"/>
      <c r="C554" s="9"/>
      <c r="D554" s="10"/>
      <c r="E554" s="10"/>
      <c r="F554" s="12"/>
      <c r="G554" s="12"/>
      <c r="H554" s="12"/>
      <c r="I554" s="12"/>
      <c r="J554" s="13"/>
      <c r="K554" s="12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2:26">
      <c r="B555" s="8"/>
      <c r="C555" s="9"/>
      <c r="D555" s="10"/>
      <c r="E555" s="10"/>
      <c r="F555" s="12"/>
      <c r="G555" s="12"/>
      <c r="H555" s="12"/>
      <c r="I555" s="12"/>
      <c r="J555" s="13"/>
      <c r="K555" s="12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2:26">
      <c r="B556" s="8"/>
      <c r="C556" s="9"/>
      <c r="D556" s="10"/>
      <c r="E556" s="10"/>
      <c r="F556" s="12"/>
      <c r="G556" s="12"/>
      <c r="H556" s="12"/>
      <c r="I556" s="12"/>
      <c r="J556" s="13"/>
      <c r="K556" s="12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2:26">
      <c r="B557" s="8"/>
      <c r="C557" s="9"/>
      <c r="D557" s="10"/>
      <c r="E557" s="10"/>
      <c r="F557" s="12"/>
      <c r="G557" s="12"/>
      <c r="H557" s="12"/>
      <c r="I557" s="12"/>
      <c r="J557" s="13"/>
      <c r="K557" s="12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2:26">
      <c r="B558" s="8"/>
      <c r="C558" s="9"/>
      <c r="D558" s="10"/>
      <c r="E558" s="10"/>
      <c r="F558" s="12"/>
      <c r="G558" s="12"/>
      <c r="H558" s="12"/>
      <c r="I558" s="12"/>
      <c r="J558" s="13"/>
      <c r="K558" s="12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2:26">
      <c r="B559" s="8"/>
      <c r="C559" s="9"/>
      <c r="D559" s="10"/>
      <c r="E559" s="10"/>
      <c r="F559" s="12"/>
      <c r="G559" s="12"/>
      <c r="H559" s="12"/>
      <c r="I559" s="12"/>
      <c r="J559" s="13"/>
      <c r="K559" s="12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2:26">
      <c r="B560" s="8"/>
      <c r="C560" s="9"/>
      <c r="D560" s="10"/>
      <c r="E560" s="10"/>
      <c r="F560" s="12"/>
      <c r="G560" s="12"/>
      <c r="H560" s="12"/>
      <c r="I560" s="12"/>
      <c r="J560" s="13"/>
      <c r="K560" s="12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2:26">
      <c r="B561" s="8"/>
      <c r="C561" s="9"/>
      <c r="D561" s="10"/>
      <c r="E561" s="10"/>
      <c r="F561" s="12"/>
      <c r="G561" s="12"/>
      <c r="H561" s="12"/>
      <c r="I561" s="12"/>
      <c r="J561" s="13"/>
      <c r="K561" s="12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2:26">
      <c r="B562" s="8"/>
      <c r="C562" s="9"/>
      <c r="D562" s="10"/>
      <c r="E562" s="10"/>
      <c r="F562" s="12"/>
      <c r="G562" s="12"/>
      <c r="H562" s="12"/>
      <c r="I562" s="12"/>
      <c r="J562" s="13"/>
      <c r="K562" s="12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2:26">
      <c r="B563" s="8"/>
      <c r="C563" s="9"/>
      <c r="D563" s="10"/>
      <c r="E563" s="10"/>
      <c r="F563" s="12"/>
      <c r="G563" s="12"/>
      <c r="H563" s="12"/>
      <c r="I563" s="12"/>
      <c r="J563" s="13"/>
      <c r="K563" s="12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2:26">
      <c r="B564" s="8"/>
      <c r="C564" s="9"/>
      <c r="D564" s="10"/>
      <c r="E564" s="10"/>
      <c r="F564" s="12"/>
      <c r="G564" s="12"/>
      <c r="H564" s="12"/>
      <c r="I564" s="12"/>
      <c r="J564" s="13"/>
      <c r="K564" s="12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2:26">
      <c r="B565" s="8"/>
      <c r="C565" s="9"/>
      <c r="D565" s="10"/>
      <c r="E565" s="10"/>
      <c r="F565" s="12"/>
      <c r="G565" s="12"/>
      <c r="H565" s="12"/>
      <c r="I565" s="12"/>
      <c r="J565" s="13"/>
      <c r="K565" s="12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2:26">
      <c r="B566" s="8"/>
      <c r="C566" s="9"/>
      <c r="D566" s="10"/>
      <c r="E566" s="10"/>
      <c r="F566" s="12"/>
      <c r="G566" s="12"/>
      <c r="H566" s="12"/>
      <c r="I566" s="12"/>
      <c r="J566" s="13"/>
      <c r="K566" s="12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2:26">
      <c r="B567" s="8"/>
      <c r="C567" s="9"/>
      <c r="D567" s="10"/>
      <c r="E567" s="10"/>
      <c r="F567" s="12"/>
      <c r="G567" s="12"/>
      <c r="H567" s="12"/>
      <c r="I567" s="12"/>
      <c r="J567" s="13"/>
      <c r="K567" s="12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2:26">
      <c r="B568" s="8"/>
      <c r="C568" s="9"/>
      <c r="D568" s="10"/>
      <c r="E568" s="10"/>
      <c r="F568" s="12"/>
      <c r="G568" s="12"/>
      <c r="H568" s="12"/>
      <c r="I568" s="12"/>
      <c r="J568" s="13"/>
      <c r="K568" s="12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2:26">
      <c r="B569" s="8"/>
      <c r="C569" s="9"/>
      <c r="D569" s="10"/>
      <c r="E569" s="10"/>
      <c r="F569" s="12"/>
      <c r="G569" s="12"/>
      <c r="H569" s="12"/>
      <c r="I569" s="12"/>
      <c r="J569" s="13"/>
      <c r="K569" s="12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2:26">
      <c r="B570" s="8"/>
      <c r="C570" s="9"/>
      <c r="D570" s="10"/>
      <c r="E570" s="10"/>
      <c r="F570" s="12"/>
      <c r="G570" s="12"/>
      <c r="H570" s="12"/>
      <c r="I570" s="12"/>
      <c r="J570" s="13"/>
      <c r="K570" s="12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2:26">
      <c r="B571" s="8"/>
      <c r="C571" s="9"/>
      <c r="D571" s="10"/>
      <c r="E571" s="10"/>
      <c r="F571" s="12"/>
      <c r="G571" s="12"/>
      <c r="H571" s="12"/>
      <c r="I571" s="12"/>
      <c r="J571" s="13"/>
      <c r="K571" s="12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2:26">
      <c r="B572" s="8"/>
      <c r="C572" s="9"/>
      <c r="D572" s="10"/>
      <c r="E572" s="10"/>
      <c r="F572" s="12"/>
      <c r="G572" s="12"/>
      <c r="H572" s="12"/>
      <c r="I572" s="12"/>
      <c r="J572" s="13"/>
      <c r="K572" s="12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2:26">
      <c r="B573" s="8"/>
      <c r="C573" s="9"/>
      <c r="D573" s="10"/>
      <c r="E573" s="10"/>
      <c r="F573" s="12"/>
      <c r="G573" s="12"/>
      <c r="H573" s="12"/>
      <c r="I573" s="12"/>
      <c r="J573" s="13"/>
      <c r="K573" s="12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2:26">
      <c r="B574" s="8"/>
      <c r="C574" s="9"/>
      <c r="D574" s="10"/>
      <c r="E574" s="10"/>
      <c r="F574" s="12"/>
      <c r="G574" s="12"/>
      <c r="H574" s="12"/>
      <c r="I574" s="12"/>
      <c r="J574" s="13"/>
      <c r="K574" s="12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2:26">
      <c r="B575" s="8"/>
      <c r="C575" s="9"/>
      <c r="D575" s="10"/>
      <c r="E575" s="10"/>
      <c r="F575" s="12"/>
      <c r="G575" s="12"/>
      <c r="H575" s="12"/>
      <c r="I575" s="12"/>
      <c r="J575" s="13"/>
      <c r="K575" s="12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2:26">
      <c r="B576" s="8"/>
      <c r="C576" s="9"/>
      <c r="D576" s="10"/>
      <c r="E576" s="10"/>
      <c r="F576" s="12"/>
      <c r="G576" s="12"/>
      <c r="H576" s="12"/>
      <c r="I576" s="12"/>
      <c r="J576" s="13"/>
      <c r="K576" s="12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2:26">
      <c r="B577" s="8"/>
      <c r="C577" s="9"/>
      <c r="D577" s="10"/>
      <c r="E577" s="10"/>
      <c r="F577" s="12"/>
      <c r="G577" s="12"/>
      <c r="H577" s="12"/>
      <c r="I577" s="12"/>
      <c r="J577" s="13"/>
      <c r="K577" s="12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2:26">
      <c r="B578" s="8"/>
      <c r="C578" s="9"/>
      <c r="D578" s="10"/>
      <c r="E578" s="10"/>
      <c r="F578" s="12"/>
      <c r="G578" s="12"/>
      <c r="H578" s="12"/>
      <c r="I578" s="12"/>
      <c r="J578" s="13"/>
      <c r="K578" s="12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2:26">
      <c r="B579" s="8"/>
      <c r="C579" s="9"/>
      <c r="D579" s="10"/>
      <c r="E579" s="10"/>
      <c r="F579" s="12"/>
      <c r="G579" s="12"/>
      <c r="H579" s="12"/>
      <c r="I579" s="12"/>
      <c r="J579" s="13"/>
      <c r="K579" s="12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2:26">
      <c r="B580" s="8"/>
      <c r="C580" s="9"/>
      <c r="D580" s="10"/>
      <c r="E580" s="10"/>
      <c r="F580" s="12"/>
      <c r="G580" s="12"/>
      <c r="H580" s="12"/>
      <c r="I580" s="12"/>
      <c r="J580" s="13"/>
      <c r="K580" s="12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2:26">
      <c r="B581" s="8"/>
      <c r="C581" s="9"/>
      <c r="D581" s="10"/>
      <c r="E581" s="10"/>
      <c r="F581" s="12"/>
      <c r="G581" s="12"/>
      <c r="H581" s="12"/>
      <c r="I581" s="12"/>
      <c r="J581" s="13"/>
      <c r="K581" s="12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2:26">
      <c r="B582" s="8"/>
      <c r="C582" s="9"/>
      <c r="D582" s="10"/>
      <c r="E582" s="10"/>
      <c r="F582" s="12"/>
      <c r="G582" s="12"/>
      <c r="H582" s="12"/>
      <c r="I582" s="12"/>
      <c r="J582" s="13"/>
      <c r="K582" s="12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2:26">
      <c r="B583" s="8"/>
      <c r="C583" s="9"/>
      <c r="D583" s="10"/>
      <c r="E583" s="10"/>
      <c r="F583" s="12"/>
      <c r="G583" s="12"/>
      <c r="H583" s="12"/>
      <c r="I583" s="12"/>
      <c r="J583" s="13"/>
      <c r="K583" s="12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2:26">
      <c r="B584" s="8"/>
      <c r="C584" s="9"/>
      <c r="D584" s="10"/>
      <c r="E584" s="10"/>
      <c r="F584" s="12"/>
      <c r="G584" s="12"/>
      <c r="H584" s="12"/>
      <c r="I584" s="12"/>
      <c r="J584" s="13"/>
      <c r="K584" s="12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2:26">
      <c r="B585" s="8"/>
      <c r="C585" s="9"/>
      <c r="D585" s="10"/>
      <c r="E585" s="10"/>
      <c r="F585" s="12"/>
      <c r="G585" s="12"/>
      <c r="H585" s="12"/>
      <c r="I585" s="12"/>
      <c r="J585" s="13"/>
      <c r="K585" s="12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2:26">
      <c r="B586" s="8"/>
      <c r="C586" s="9"/>
      <c r="D586" s="10"/>
      <c r="E586" s="10"/>
      <c r="F586" s="12"/>
      <c r="G586" s="12"/>
      <c r="H586" s="12"/>
      <c r="I586" s="12"/>
      <c r="J586" s="13"/>
      <c r="K586" s="12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2:26">
      <c r="B587" s="8"/>
      <c r="C587" s="9"/>
      <c r="D587" s="10"/>
      <c r="E587" s="10"/>
      <c r="F587" s="12"/>
      <c r="G587" s="12"/>
      <c r="H587" s="12"/>
      <c r="I587" s="12"/>
      <c r="J587" s="13"/>
      <c r="K587" s="12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2:26">
      <c r="B588" s="8"/>
      <c r="C588" s="9"/>
      <c r="D588" s="10"/>
      <c r="E588" s="10"/>
      <c r="F588" s="12"/>
      <c r="G588" s="12"/>
      <c r="H588" s="12"/>
      <c r="I588" s="12"/>
      <c r="J588" s="13"/>
      <c r="K588" s="12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2:26">
      <c r="B589" s="8"/>
      <c r="C589" s="9"/>
      <c r="D589" s="10"/>
      <c r="E589" s="10"/>
      <c r="F589" s="12"/>
      <c r="G589" s="12"/>
      <c r="H589" s="12"/>
      <c r="I589" s="12"/>
      <c r="J589" s="13"/>
      <c r="K589" s="12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2:26">
      <c r="B590" s="8"/>
      <c r="C590" s="9"/>
      <c r="D590" s="10"/>
      <c r="E590" s="10"/>
      <c r="F590" s="12"/>
      <c r="G590" s="12"/>
      <c r="H590" s="12"/>
      <c r="I590" s="12"/>
      <c r="J590" s="13"/>
      <c r="K590" s="12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2:26">
      <c r="B591" s="8"/>
      <c r="C591" s="9"/>
      <c r="D591" s="10"/>
      <c r="E591" s="10"/>
      <c r="F591" s="12"/>
      <c r="G591" s="12"/>
      <c r="H591" s="12"/>
      <c r="I591" s="12"/>
      <c r="J591" s="13"/>
      <c r="K591" s="12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2:26">
      <c r="B592" s="8"/>
      <c r="C592" s="9"/>
      <c r="D592" s="10"/>
      <c r="E592" s="10"/>
      <c r="F592" s="12"/>
      <c r="G592" s="12"/>
      <c r="H592" s="12"/>
      <c r="I592" s="12"/>
      <c r="J592" s="13"/>
      <c r="K592" s="12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2:26">
      <c r="B593" s="8"/>
      <c r="C593" s="9"/>
      <c r="D593" s="10"/>
      <c r="E593" s="10"/>
      <c r="F593" s="12"/>
      <c r="G593" s="12"/>
      <c r="H593" s="12"/>
      <c r="I593" s="12"/>
      <c r="J593" s="13"/>
      <c r="K593" s="12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2:26">
      <c r="B594" s="14"/>
      <c r="C594" s="15"/>
      <c r="D594" s="16"/>
      <c r="E594" s="16"/>
      <c r="F594" s="18"/>
      <c r="G594" s="18"/>
      <c r="H594" s="18"/>
      <c r="I594" s="18"/>
      <c r="J594" s="19"/>
      <c r="K594" s="18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2:26">
      <c r="B595" s="14"/>
      <c r="C595" s="15"/>
      <c r="D595" s="16"/>
      <c r="E595" s="16"/>
      <c r="F595" s="18"/>
      <c r="G595" s="18"/>
      <c r="H595" s="18"/>
      <c r="I595" s="18"/>
      <c r="J595" s="19"/>
      <c r="K595" s="18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2:26">
      <c r="B596" s="14"/>
      <c r="C596" s="15"/>
      <c r="D596" s="16"/>
      <c r="E596" s="16"/>
      <c r="F596" s="18"/>
      <c r="G596" s="18"/>
      <c r="H596" s="18"/>
      <c r="I596" s="18"/>
      <c r="J596" s="19"/>
      <c r="K596" s="18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2:26">
      <c r="B597" s="14"/>
      <c r="C597" s="15"/>
      <c r="D597" s="16"/>
      <c r="E597" s="16"/>
      <c r="F597" s="18"/>
      <c r="G597" s="18"/>
      <c r="H597" s="18"/>
      <c r="I597" s="18"/>
      <c r="J597" s="19"/>
      <c r="K597" s="18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2:26">
      <c r="B598" s="14"/>
      <c r="C598" s="15"/>
      <c r="D598" s="16"/>
      <c r="E598" s="16"/>
      <c r="F598" s="18"/>
      <c r="G598" s="18"/>
      <c r="H598" s="18"/>
      <c r="I598" s="18"/>
      <c r="J598" s="19"/>
      <c r="K598" s="18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2:26">
      <c r="B599" s="14"/>
      <c r="C599" s="15"/>
      <c r="D599" s="16"/>
      <c r="E599" s="16"/>
      <c r="F599" s="18"/>
      <c r="G599" s="18"/>
      <c r="H599" s="18"/>
      <c r="I599" s="18"/>
      <c r="J599" s="19"/>
      <c r="K599" s="18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2:26">
      <c r="B600" s="14"/>
      <c r="C600" s="15"/>
      <c r="D600" s="16"/>
      <c r="E600" s="16"/>
      <c r="F600" s="18"/>
      <c r="G600" s="18"/>
      <c r="H600" s="18"/>
      <c r="I600" s="18"/>
      <c r="J600" s="19"/>
      <c r="K600" s="18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2:26">
      <c r="B601" s="14"/>
      <c r="C601" s="15"/>
      <c r="D601" s="16"/>
      <c r="E601" s="16"/>
      <c r="F601" s="18"/>
      <c r="G601" s="18"/>
      <c r="H601" s="18"/>
      <c r="I601" s="18"/>
      <c r="J601" s="19"/>
      <c r="K601" s="18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2:26">
      <c r="B602" s="14"/>
      <c r="C602" s="15"/>
      <c r="D602" s="16"/>
      <c r="E602" s="16"/>
      <c r="F602" s="18"/>
      <c r="G602" s="18"/>
      <c r="H602" s="18"/>
      <c r="I602" s="18"/>
      <c r="J602" s="19"/>
      <c r="K602" s="18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2:26">
      <c r="B603" s="14"/>
      <c r="C603" s="15"/>
      <c r="D603" s="16"/>
      <c r="E603" s="16"/>
      <c r="F603" s="18"/>
      <c r="G603" s="18"/>
      <c r="H603" s="18"/>
      <c r="I603" s="18"/>
      <c r="J603" s="19"/>
      <c r="K603" s="18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2:26">
      <c r="B604" s="14"/>
      <c r="C604" s="15"/>
      <c r="D604" s="16"/>
      <c r="E604" s="16"/>
      <c r="F604" s="18"/>
      <c r="G604" s="18"/>
      <c r="H604" s="18"/>
      <c r="I604" s="18"/>
      <c r="J604" s="19"/>
      <c r="K604" s="18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2:26">
      <c r="B605" s="14"/>
      <c r="C605" s="15"/>
      <c r="D605" s="16"/>
      <c r="E605" s="16"/>
      <c r="F605" s="18"/>
      <c r="G605" s="18"/>
      <c r="H605" s="18"/>
      <c r="I605" s="18"/>
      <c r="J605" s="19"/>
      <c r="K605" s="18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2:26">
      <c r="B606" s="14"/>
      <c r="C606" s="15"/>
      <c r="D606" s="16"/>
      <c r="E606" s="16"/>
      <c r="F606" s="18"/>
      <c r="G606" s="18"/>
      <c r="H606" s="18"/>
      <c r="I606" s="18"/>
      <c r="J606" s="19"/>
      <c r="K606" s="18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2:26">
      <c r="B607" s="14"/>
      <c r="C607" s="15"/>
      <c r="D607" s="16"/>
      <c r="E607" s="16"/>
      <c r="F607" s="18"/>
      <c r="G607" s="18"/>
      <c r="H607" s="18"/>
      <c r="I607" s="18"/>
      <c r="J607" s="19"/>
      <c r="K607" s="18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2:26">
      <c r="B608" s="14"/>
      <c r="C608" s="15"/>
      <c r="D608" s="16"/>
      <c r="E608" s="16"/>
      <c r="F608" s="18"/>
      <c r="G608" s="18"/>
      <c r="H608" s="18"/>
      <c r="I608" s="18"/>
      <c r="J608" s="19"/>
      <c r="K608" s="18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2:26">
      <c r="B609" s="14"/>
      <c r="C609" s="15"/>
      <c r="D609" s="16"/>
      <c r="E609" s="16"/>
      <c r="F609" s="18"/>
      <c r="G609" s="18"/>
      <c r="H609" s="18"/>
      <c r="I609" s="18"/>
      <c r="J609" s="19"/>
      <c r="K609" s="18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2:26">
      <c r="B610" s="14"/>
      <c r="C610" s="15"/>
      <c r="D610" s="16"/>
      <c r="E610" s="16"/>
      <c r="F610" s="18"/>
      <c r="G610" s="18"/>
      <c r="H610" s="18"/>
      <c r="I610" s="18"/>
      <c r="J610" s="19"/>
      <c r="K610" s="18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2:26">
      <c r="B611" s="14"/>
      <c r="C611" s="15"/>
      <c r="D611" s="16"/>
      <c r="E611" s="16"/>
      <c r="F611" s="18"/>
      <c r="G611" s="18"/>
      <c r="H611" s="18"/>
      <c r="I611" s="18"/>
      <c r="J611" s="19"/>
      <c r="K611" s="18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2:26">
      <c r="B612" s="14"/>
      <c r="C612" s="15"/>
      <c r="D612" s="16"/>
      <c r="E612" s="16"/>
      <c r="F612" s="18"/>
      <c r="G612" s="18"/>
      <c r="H612" s="18"/>
      <c r="I612" s="18"/>
      <c r="J612" s="19"/>
      <c r="K612" s="18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2:26">
      <c r="B613" s="14"/>
      <c r="C613" s="15"/>
      <c r="D613" s="16"/>
      <c r="E613" s="16"/>
      <c r="F613" s="18"/>
      <c r="G613" s="18"/>
      <c r="H613" s="18"/>
      <c r="I613" s="18"/>
      <c r="J613" s="19"/>
      <c r="K613" s="18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2:26">
      <c r="B614" s="14"/>
      <c r="C614" s="15"/>
      <c r="D614" s="16"/>
      <c r="E614" s="16"/>
      <c r="F614" s="18"/>
      <c r="G614" s="18"/>
      <c r="H614" s="18"/>
      <c r="I614" s="18"/>
      <c r="J614" s="19"/>
      <c r="K614" s="18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2:26">
      <c r="B615" s="14"/>
      <c r="C615" s="15"/>
      <c r="D615" s="16"/>
      <c r="E615" s="16"/>
      <c r="F615" s="18"/>
      <c r="G615" s="18"/>
      <c r="H615" s="18"/>
      <c r="I615" s="18"/>
      <c r="J615" s="19"/>
      <c r="K615" s="18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2:26">
      <c r="B616" s="14"/>
      <c r="C616" s="15"/>
      <c r="D616" s="16"/>
      <c r="E616" s="16"/>
      <c r="F616" s="18"/>
      <c r="G616" s="18"/>
      <c r="H616" s="18"/>
      <c r="I616" s="18"/>
      <c r="J616" s="19"/>
      <c r="K616" s="18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2:26">
      <c r="B617" s="14"/>
      <c r="C617" s="15"/>
      <c r="D617" s="16"/>
      <c r="E617" s="16"/>
      <c r="F617" s="18"/>
      <c r="G617" s="18"/>
      <c r="H617" s="18"/>
      <c r="I617" s="18"/>
      <c r="J617" s="19"/>
      <c r="K617" s="18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2:26">
      <c r="B618" s="14"/>
      <c r="C618" s="15"/>
      <c r="D618" s="16"/>
      <c r="E618" s="16"/>
      <c r="F618" s="18"/>
      <c r="G618" s="18"/>
      <c r="H618" s="18"/>
      <c r="I618" s="18"/>
      <c r="J618" s="19"/>
      <c r="K618" s="18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2:26">
      <c r="B619" s="14"/>
      <c r="C619" s="15"/>
      <c r="D619" s="16"/>
      <c r="E619" s="16"/>
      <c r="F619" s="18"/>
      <c r="G619" s="18"/>
      <c r="H619" s="18"/>
      <c r="I619" s="18"/>
      <c r="J619" s="19"/>
      <c r="K619" s="18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2:26">
      <c r="B620" s="14"/>
      <c r="C620" s="15"/>
      <c r="D620" s="16"/>
      <c r="E620" s="16"/>
      <c r="F620" s="18"/>
      <c r="G620" s="18"/>
      <c r="H620" s="18"/>
      <c r="I620" s="18"/>
      <c r="J620" s="19"/>
      <c r="K620" s="18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2:26">
      <c r="B621" s="14"/>
      <c r="C621" s="15"/>
      <c r="D621" s="16"/>
      <c r="E621" s="16"/>
      <c r="F621" s="18"/>
      <c r="G621" s="18"/>
      <c r="H621" s="18"/>
      <c r="I621" s="18"/>
      <c r="J621" s="19"/>
      <c r="K621" s="18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2:26">
      <c r="B622" s="14"/>
      <c r="C622" s="15"/>
      <c r="D622" s="16"/>
      <c r="E622" s="16"/>
      <c r="F622" s="18"/>
      <c r="G622" s="18"/>
      <c r="H622" s="18"/>
      <c r="I622" s="18"/>
      <c r="J622" s="19"/>
      <c r="K622" s="18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2:26">
      <c r="B623" s="14"/>
      <c r="C623" s="15"/>
      <c r="D623" s="16"/>
      <c r="E623" s="16"/>
      <c r="F623" s="18"/>
      <c r="G623" s="18"/>
      <c r="H623" s="18"/>
      <c r="I623" s="18"/>
      <c r="J623" s="19"/>
      <c r="K623" s="18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2:26">
      <c r="B624" s="14"/>
      <c r="C624" s="15"/>
      <c r="D624" s="16"/>
      <c r="E624" s="16"/>
      <c r="F624" s="18"/>
      <c r="G624" s="18"/>
      <c r="H624" s="18"/>
      <c r="I624" s="18"/>
      <c r="J624" s="19"/>
      <c r="K624" s="18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2:26">
      <c r="B625" s="14"/>
      <c r="C625" s="15"/>
      <c r="D625" s="16"/>
      <c r="E625" s="16"/>
      <c r="F625" s="18"/>
      <c r="G625" s="18"/>
      <c r="H625" s="18"/>
      <c r="I625" s="18"/>
      <c r="J625" s="19"/>
      <c r="K625" s="18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2:26">
      <c r="B626" s="14"/>
      <c r="C626" s="15"/>
      <c r="D626" s="16"/>
      <c r="E626" s="16"/>
      <c r="F626" s="18"/>
      <c r="G626" s="18"/>
      <c r="H626" s="18"/>
      <c r="I626" s="18"/>
      <c r="J626" s="19"/>
      <c r="K626" s="18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2:26">
      <c r="B627" s="14"/>
      <c r="C627" s="15"/>
      <c r="D627" s="16"/>
      <c r="E627" s="16"/>
      <c r="F627" s="18"/>
      <c r="G627" s="18"/>
      <c r="H627" s="18"/>
      <c r="I627" s="18"/>
      <c r="J627" s="19"/>
      <c r="K627" s="18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2:26">
      <c r="B628" s="14"/>
      <c r="C628" s="15"/>
      <c r="D628" s="16"/>
      <c r="E628" s="16"/>
      <c r="F628" s="18"/>
      <c r="G628" s="18"/>
      <c r="H628" s="18"/>
      <c r="I628" s="18"/>
      <c r="J628" s="19"/>
      <c r="K628" s="18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2:26">
      <c r="B629" s="14"/>
      <c r="C629" s="15"/>
      <c r="D629" s="16"/>
      <c r="E629" s="16"/>
      <c r="F629" s="18"/>
      <c r="G629" s="18"/>
      <c r="H629" s="18"/>
      <c r="I629" s="18"/>
      <c r="J629" s="19"/>
      <c r="K629" s="18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2:26">
      <c r="B630" s="14"/>
      <c r="C630" s="15"/>
      <c r="D630" s="16"/>
      <c r="E630" s="16"/>
      <c r="F630" s="18"/>
      <c r="G630" s="18"/>
      <c r="H630" s="18"/>
      <c r="I630" s="18"/>
      <c r="J630" s="19"/>
      <c r="K630" s="18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2:26">
      <c r="B631" s="14"/>
      <c r="C631" s="15"/>
      <c r="D631" s="16"/>
      <c r="E631" s="16"/>
      <c r="F631" s="18"/>
      <c r="G631" s="18"/>
      <c r="H631" s="18"/>
      <c r="I631" s="18"/>
      <c r="J631" s="19"/>
      <c r="K631" s="18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2:26">
      <c r="B632" s="14"/>
      <c r="C632" s="15"/>
      <c r="D632" s="16"/>
      <c r="E632" s="16"/>
      <c r="F632" s="18"/>
      <c r="G632" s="18"/>
      <c r="H632" s="18"/>
      <c r="I632" s="18"/>
      <c r="J632" s="19"/>
      <c r="K632" s="18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2:26">
      <c r="B633" s="14"/>
      <c r="C633" s="15"/>
      <c r="D633" s="16"/>
      <c r="E633" s="16"/>
      <c r="F633" s="18"/>
      <c r="G633" s="18"/>
      <c r="H633" s="18"/>
      <c r="I633" s="18"/>
      <c r="J633" s="19"/>
      <c r="K633" s="18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2:26">
      <c r="B634" s="14"/>
      <c r="C634" s="15"/>
      <c r="D634" s="16"/>
      <c r="E634" s="16"/>
      <c r="F634" s="18"/>
      <c r="G634" s="18"/>
      <c r="H634" s="18"/>
      <c r="I634" s="18"/>
      <c r="J634" s="19"/>
      <c r="K634" s="18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2:26">
      <c r="B635" s="14"/>
      <c r="C635" s="15"/>
      <c r="D635" s="16"/>
      <c r="E635" s="16"/>
      <c r="F635" s="18"/>
      <c r="G635" s="18"/>
      <c r="H635" s="18"/>
      <c r="I635" s="18"/>
      <c r="J635" s="19"/>
      <c r="K635" s="18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2:26">
      <c r="B636" s="14"/>
      <c r="C636" s="15"/>
      <c r="D636" s="16"/>
      <c r="E636" s="16"/>
      <c r="F636" s="18"/>
      <c r="G636" s="18"/>
      <c r="H636" s="18"/>
      <c r="I636" s="18"/>
      <c r="J636" s="19"/>
      <c r="K636" s="18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2:26">
      <c r="B637" s="14"/>
      <c r="C637" s="15"/>
      <c r="D637" s="16"/>
      <c r="E637" s="16"/>
      <c r="F637" s="18"/>
      <c r="G637" s="18"/>
      <c r="H637" s="18"/>
      <c r="I637" s="18"/>
      <c r="J637" s="19"/>
      <c r="K637" s="18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2:26">
      <c r="B638" s="14"/>
      <c r="C638" s="15"/>
      <c r="D638" s="16"/>
      <c r="E638" s="16"/>
      <c r="F638" s="18"/>
      <c r="G638" s="18"/>
      <c r="H638" s="18"/>
      <c r="I638" s="18"/>
      <c r="J638" s="19"/>
      <c r="K638" s="18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2:26">
      <c r="B639" s="14"/>
      <c r="C639" s="15"/>
      <c r="D639" s="16"/>
      <c r="E639" s="16"/>
      <c r="F639" s="18"/>
      <c r="G639" s="18"/>
      <c r="H639" s="18"/>
      <c r="I639" s="18"/>
      <c r="J639" s="19"/>
      <c r="K639" s="18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2:26">
      <c r="B640" s="14"/>
      <c r="C640" s="15"/>
      <c r="D640" s="16"/>
      <c r="E640" s="16"/>
      <c r="F640" s="18"/>
      <c r="G640" s="18"/>
      <c r="H640" s="18"/>
      <c r="I640" s="18"/>
      <c r="J640" s="19"/>
      <c r="K640" s="18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2:26">
      <c r="B641" s="14"/>
      <c r="C641" s="15"/>
      <c r="D641" s="16"/>
      <c r="E641" s="16"/>
      <c r="F641" s="18"/>
      <c r="G641" s="18"/>
      <c r="H641" s="18"/>
      <c r="I641" s="18"/>
      <c r="J641" s="19"/>
      <c r="K641" s="18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2:26">
      <c r="B642" s="14"/>
      <c r="C642" s="15"/>
      <c r="D642" s="16"/>
      <c r="E642" s="16"/>
      <c r="F642" s="18"/>
      <c r="G642" s="18"/>
      <c r="H642" s="18"/>
      <c r="I642" s="18"/>
      <c r="J642" s="19"/>
      <c r="K642" s="18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2:26">
      <c r="B643" s="14"/>
      <c r="C643" s="15"/>
      <c r="D643" s="16"/>
      <c r="E643" s="16"/>
      <c r="F643" s="18"/>
      <c r="G643" s="18"/>
      <c r="H643" s="18"/>
      <c r="I643" s="18"/>
      <c r="J643" s="19"/>
      <c r="K643" s="18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2:26">
      <c r="B644" s="14"/>
      <c r="C644" s="15"/>
      <c r="D644" s="16"/>
      <c r="E644" s="16"/>
      <c r="F644" s="18"/>
      <c r="G644" s="18"/>
      <c r="H644" s="18"/>
      <c r="I644" s="18"/>
      <c r="J644" s="19"/>
      <c r="K644" s="18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2:26">
      <c r="B645" s="14"/>
      <c r="C645" s="15"/>
      <c r="D645" s="16"/>
      <c r="E645" s="16"/>
      <c r="F645" s="18"/>
      <c r="G645" s="18"/>
      <c r="H645" s="18"/>
      <c r="I645" s="18"/>
      <c r="J645" s="19"/>
      <c r="K645" s="18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2:26">
      <c r="B646" s="14"/>
      <c r="C646" s="15"/>
      <c r="D646" s="16"/>
      <c r="E646" s="16"/>
      <c r="F646" s="18"/>
      <c r="G646" s="18"/>
      <c r="H646" s="18"/>
      <c r="I646" s="18"/>
      <c r="J646" s="19"/>
      <c r="K646" s="18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2:26">
      <c r="B647" s="14"/>
      <c r="C647" s="15"/>
      <c r="D647" s="16"/>
      <c r="E647" s="16"/>
      <c r="F647" s="18"/>
      <c r="G647" s="18"/>
      <c r="H647" s="18"/>
      <c r="I647" s="18"/>
      <c r="J647" s="19"/>
      <c r="K647" s="18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2:26">
      <c r="B648" s="14"/>
      <c r="C648" s="15"/>
      <c r="D648" s="16"/>
      <c r="E648" s="16"/>
      <c r="F648" s="18"/>
      <c r="G648" s="18"/>
      <c r="H648" s="18"/>
      <c r="I648" s="18"/>
      <c r="J648" s="19"/>
      <c r="K648" s="18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2:26">
      <c r="B649" s="14"/>
      <c r="C649" s="15"/>
      <c r="D649" s="16"/>
      <c r="E649" s="16"/>
      <c r="F649" s="18"/>
      <c r="G649" s="18"/>
      <c r="H649" s="18"/>
      <c r="I649" s="18"/>
      <c r="J649" s="19"/>
      <c r="K649" s="18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2:26">
      <c r="B650" s="14"/>
      <c r="C650" s="15"/>
      <c r="D650" s="16"/>
      <c r="E650" s="16"/>
      <c r="F650" s="18"/>
      <c r="G650" s="18"/>
      <c r="H650" s="18"/>
      <c r="I650" s="18"/>
      <c r="J650" s="19"/>
      <c r="K650" s="18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2:26">
      <c r="B651" s="14"/>
      <c r="C651" s="15"/>
      <c r="D651" s="16"/>
      <c r="E651" s="16"/>
      <c r="F651" s="18"/>
      <c r="G651" s="18"/>
      <c r="H651" s="18"/>
      <c r="I651" s="18"/>
      <c r="J651" s="19"/>
      <c r="K651" s="18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2:26">
      <c r="B652" s="14"/>
      <c r="C652" s="15"/>
      <c r="D652" s="16"/>
      <c r="E652" s="16"/>
      <c r="F652" s="18"/>
      <c r="G652" s="18"/>
      <c r="H652" s="18"/>
      <c r="I652" s="18"/>
      <c r="J652" s="19"/>
      <c r="K652" s="18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2:26">
      <c r="B653" s="14"/>
      <c r="C653" s="15"/>
      <c r="D653" s="16"/>
      <c r="E653" s="16"/>
      <c r="F653" s="18"/>
      <c r="G653" s="18"/>
      <c r="H653" s="18"/>
      <c r="I653" s="18"/>
      <c r="J653" s="19"/>
      <c r="K653" s="18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2:26">
      <c r="B654" s="14"/>
      <c r="C654" s="15"/>
      <c r="D654" s="16"/>
      <c r="E654" s="16"/>
      <c r="F654" s="18"/>
      <c r="G654" s="18"/>
      <c r="H654" s="18"/>
      <c r="I654" s="18"/>
      <c r="J654" s="19"/>
      <c r="K654" s="18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2:26">
      <c r="B655" s="14"/>
      <c r="C655" s="15"/>
      <c r="D655" s="16"/>
      <c r="E655" s="16"/>
      <c r="F655" s="18"/>
      <c r="G655" s="18"/>
      <c r="H655" s="18"/>
      <c r="I655" s="18"/>
      <c r="J655" s="19"/>
      <c r="K655" s="18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2:26">
      <c r="B656" s="14"/>
      <c r="C656" s="15"/>
      <c r="D656" s="16"/>
      <c r="E656" s="16"/>
      <c r="F656" s="18"/>
      <c r="G656" s="18"/>
      <c r="H656" s="18"/>
      <c r="I656" s="18"/>
      <c r="J656" s="19"/>
      <c r="K656" s="18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2:26">
      <c r="B657" s="14"/>
      <c r="C657" s="15"/>
      <c r="D657" s="16"/>
      <c r="E657" s="16"/>
      <c r="F657" s="18"/>
      <c r="G657" s="18"/>
      <c r="H657" s="18"/>
      <c r="I657" s="18"/>
      <c r="J657" s="19"/>
      <c r="K657" s="18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2:26">
      <c r="B658" s="14"/>
      <c r="C658" s="15"/>
      <c r="D658" s="16"/>
      <c r="E658" s="16"/>
      <c r="F658" s="18"/>
      <c r="G658" s="18"/>
      <c r="H658" s="18"/>
      <c r="I658" s="18"/>
      <c r="J658" s="19"/>
      <c r="K658" s="18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2:26">
      <c r="B659" s="14"/>
      <c r="C659" s="15"/>
      <c r="D659" s="16"/>
      <c r="E659" s="16"/>
      <c r="F659" s="18"/>
      <c r="G659" s="18"/>
      <c r="H659" s="18"/>
      <c r="I659" s="18"/>
      <c r="J659" s="19"/>
      <c r="K659" s="18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2:26">
      <c r="B660" s="14"/>
      <c r="C660" s="15"/>
      <c r="D660" s="16"/>
      <c r="E660" s="16"/>
      <c r="F660" s="18"/>
      <c r="G660" s="18"/>
      <c r="H660" s="18"/>
      <c r="I660" s="18"/>
      <c r="J660" s="19"/>
      <c r="K660" s="18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2:26">
      <c r="B661" s="14"/>
      <c r="C661" s="15"/>
      <c r="D661" s="16"/>
      <c r="E661" s="16"/>
      <c r="F661" s="18"/>
      <c r="G661" s="18"/>
      <c r="H661" s="18"/>
      <c r="I661" s="18"/>
      <c r="J661" s="19"/>
      <c r="K661" s="18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2:26">
      <c r="B662" s="14"/>
      <c r="C662" s="15"/>
      <c r="D662" s="16"/>
      <c r="E662" s="16"/>
      <c r="F662" s="18"/>
      <c r="G662" s="18"/>
      <c r="H662" s="18"/>
      <c r="I662" s="18"/>
      <c r="J662" s="19"/>
      <c r="K662" s="18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2:26">
      <c r="B663" s="14"/>
      <c r="C663" s="15"/>
      <c r="D663" s="16"/>
      <c r="E663" s="16"/>
      <c r="F663" s="18"/>
      <c r="G663" s="18"/>
      <c r="H663" s="18"/>
      <c r="I663" s="18"/>
      <c r="J663" s="19"/>
      <c r="K663" s="18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2:26">
      <c r="B664" s="14"/>
      <c r="C664" s="15"/>
      <c r="D664" s="16"/>
      <c r="E664" s="16"/>
      <c r="F664" s="18"/>
      <c r="G664" s="18"/>
      <c r="H664" s="18"/>
      <c r="I664" s="18"/>
      <c r="J664" s="19"/>
      <c r="K664" s="18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2:26">
      <c r="B665" s="14"/>
      <c r="C665" s="15"/>
      <c r="D665" s="16"/>
      <c r="E665" s="16"/>
      <c r="F665" s="18"/>
      <c r="G665" s="18"/>
      <c r="H665" s="18"/>
      <c r="I665" s="18"/>
      <c r="J665" s="19"/>
      <c r="K665" s="18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2:26">
      <c r="B666" s="14"/>
      <c r="C666" s="15"/>
      <c r="D666" s="16"/>
      <c r="E666" s="16"/>
      <c r="F666" s="18"/>
      <c r="G666" s="18"/>
      <c r="H666" s="18"/>
      <c r="I666" s="18"/>
      <c r="J666" s="19"/>
      <c r="K666" s="18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2:26">
      <c r="B667" s="14"/>
      <c r="C667" s="15"/>
      <c r="D667" s="16"/>
      <c r="E667" s="16"/>
      <c r="F667" s="18"/>
      <c r="G667" s="18"/>
      <c r="H667" s="18"/>
      <c r="I667" s="18"/>
      <c r="J667" s="19"/>
      <c r="K667" s="18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2:26">
      <c r="B668" s="14"/>
      <c r="C668" s="15"/>
      <c r="D668" s="16"/>
      <c r="E668" s="16"/>
      <c r="F668" s="18"/>
      <c r="G668" s="18"/>
      <c r="H668" s="18"/>
      <c r="I668" s="18"/>
      <c r="J668" s="19"/>
      <c r="K668" s="18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2:26">
      <c r="B669" s="14"/>
      <c r="C669" s="15"/>
      <c r="D669" s="16"/>
      <c r="E669" s="16"/>
      <c r="F669" s="18"/>
      <c r="G669" s="18"/>
      <c r="H669" s="18"/>
      <c r="I669" s="18"/>
      <c r="J669" s="19"/>
      <c r="K669" s="18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2:26">
      <c r="B670" s="14"/>
      <c r="C670" s="15"/>
      <c r="D670" s="16"/>
      <c r="E670" s="16"/>
      <c r="F670" s="18"/>
      <c r="G670" s="18"/>
      <c r="H670" s="18"/>
      <c r="I670" s="18"/>
      <c r="J670" s="19"/>
      <c r="K670" s="18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2:26">
      <c r="B671" s="14"/>
      <c r="C671" s="15"/>
      <c r="D671" s="16"/>
      <c r="E671" s="16"/>
      <c r="F671" s="18"/>
      <c r="G671" s="18"/>
      <c r="H671" s="18"/>
      <c r="I671" s="18"/>
      <c r="J671" s="19"/>
      <c r="K671" s="18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2:26">
      <c r="B672" s="14"/>
      <c r="C672" s="15"/>
      <c r="D672" s="16"/>
      <c r="E672" s="16"/>
      <c r="F672" s="18"/>
      <c r="G672" s="18"/>
      <c r="H672" s="18"/>
      <c r="I672" s="18"/>
      <c r="J672" s="19"/>
      <c r="K672" s="18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2:26">
      <c r="B673" s="14"/>
      <c r="C673" s="15"/>
      <c r="D673" s="16"/>
      <c r="E673" s="16"/>
      <c r="F673" s="18"/>
      <c r="G673" s="18"/>
      <c r="H673" s="18"/>
      <c r="I673" s="18"/>
      <c r="J673" s="19"/>
      <c r="K673" s="18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2:26">
      <c r="B674" s="14"/>
      <c r="C674" s="15"/>
      <c r="D674" s="16"/>
      <c r="E674" s="16"/>
      <c r="F674" s="18"/>
      <c r="G674" s="18"/>
      <c r="H674" s="18"/>
      <c r="I674" s="18"/>
      <c r="J674" s="19"/>
      <c r="K674" s="18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2:26">
      <c r="B675" s="14"/>
      <c r="C675" s="15"/>
      <c r="D675" s="16"/>
      <c r="E675" s="16"/>
      <c r="F675" s="18"/>
      <c r="G675" s="18"/>
      <c r="H675" s="18"/>
      <c r="I675" s="18"/>
      <c r="J675" s="19"/>
      <c r="K675" s="18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2:26">
      <c r="B676" s="14"/>
      <c r="C676" s="15"/>
      <c r="D676" s="16"/>
      <c r="E676" s="16"/>
      <c r="F676" s="18"/>
      <c r="G676" s="18"/>
      <c r="H676" s="18"/>
      <c r="I676" s="18"/>
      <c r="J676" s="19"/>
      <c r="K676" s="18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2:26">
      <c r="B677" s="14"/>
      <c r="C677" s="15"/>
      <c r="D677" s="16"/>
      <c r="E677" s="16"/>
      <c r="F677" s="18"/>
      <c r="G677" s="18"/>
      <c r="H677" s="18"/>
      <c r="I677" s="18"/>
      <c r="J677" s="19"/>
      <c r="K677" s="18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2:26">
      <c r="B678" s="14"/>
      <c r="C678" s="15"/>
      <c r="D678" s="16"/>
      <c r="E678" s="16"/>
      <c r="F678" s="18"/>
      <c r="G678" s="18"/>
      <c r="H678" s="18"/>
      <c r="I678" s="18"/>
      <c r="J678" s="19"/>
      <c r="K678" s="18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2:26">
      <c r="B679" s="14"/>
      <c r="C679" s="15"/>
      <c r="D679" s="16"/>
      <c r="E679" s="16"/>
      <c r="F679" s="18"/>
      <c r="G679" s="18"/>
      <c r="H679" s="18"/>
      <c r="I679" s="18"/>
      <c r="J679" s="19"/>
      <c r="K679" s="18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2:26">
      <c r="B680" s="14"/>
      <c r="C680" s="15"/>
      <c r="D680" s="16"/>
      <c r="E680" s="16"/>
      <c r="F680" s="18"/>
      <c r="G680" s="18"/>
      <c r="H680" s="18"/>
      <c r="I680" s="18"/>
      <c r="J680" s="19"/>
      <c r="K680" s="18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2:26">
      <c r="B681" s="14"/>
      <c r="C681" s="15"/>
      <c r="D681" s="16"/>
      <c r="E681" s="16"/>
      <c r="F681" s="18"/>
      <c r="G681" s="18"/>
      <c r="H681" s="18"/>
      <c r="I681" s="18"/>
      <c r="J681" s="19"/>
      <c r="K681" s="18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2:26">
      <c r="B682" s="14"/>
      <c r="C682" s="15"/>
      <c r="D682" s="16"/>
      <c r="E682" s="16"/>
      <c r="F682" s="18"/>
      <c r="G682" s="18"/>
      <c r="H682" s="18"/>
      <c r="I682" s="18"/>
      <c r="J682" s="19"/>
      <c r="K682" s="18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2:26">
      <c r="B683" s="14"/>
      <c r="C683" s="15"/>
      <c r="D683" s="16"/>
      <c r="E683" s="16"/>
      <c r="F683" s="18"/>
      <c r="G683" s="18"/>
      <c r="H683" s="18"/>
      <c r="I683" s="18"/>
      <c r="J683" s="19"/>
      <c r="K683" s="18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2:26">
      <c r="B684" s="14"/>
      <c r="C684" s="15"/>
      <c r="D684" s="16"/>
      <c r="E684" s="16"/>
      <c r="F684" s="18"/>
      <c r="G684" s="18"/>
      <c r="H684" s="18"/>
      <c r="I684" s="18"/>
      <c r="J684" s="19"/>
      <c r="K684" s="18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2:26">
      <c r="B685" s="14"/>
      <c r="C685" s="15"/>
      <c r="D685" s="16"/>
      <c r="E685" s="16"/>
      <c r="F685" s="18"/>
      <c r="G685" s="18"/>
      <c r="H685" s="18"/>
      <c r="I685" s="18"/>
      <c r="J685" s="19"/>
      <c r="K685" s="18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2:26">
      <c r="B686" s="14"/>
      <c r="C686" s="15"/>
      <c r="D686" s="16"/>
      <c r="E686" s="16"/>
      <c r="F686" s="18"/>
      <c r="G686" s="18"/>
      <c r="H686" s="18"/>
      <c r="I686" s="18"/>
      <c r="J686" s="19"/>
      <c r="K686" s="18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2:26">
      <c r="B687" s="14"/>
      <c r="C687" s="15"/>
      <c r="D687" s="16"/>
      <c r="E687" s="16"/>
      <c r="F687" s="18"/>
      <c r="G687" s="18"/>
      <c r="H687" s="18"/>
      <c r="I687" s="18"/>
      <c r="J687" s="19"/>
      <c r="K687" s="18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2:26">
      <c r="B688" s="14"/>
      <c r="C688" s="15"/>
      <c r="D688" s="16"/>
      <c r="E688" s="16"/>
      <c r="F688" s="18"/>
      <c r="G688" s="18"/>
      <c r="H688" s="18"/>
      <c r="I688" s="18"/>
      <c r="J688" s="19"/>
      <c r="K688" s="18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2:26">
      <c r="B689" s="14"/>
      <c r="C689" s="15"/>
      <c r="D689" s="16"/>
      <c r="E689" s="16"/>
      <c r="F689" s="18"/>
      <c r="G689" s="18"/>
      <c r="H689" s="18"/>
      <c r="I689" s="18"/>
      <c r="J689" s="19"/>
      <c r="K689" s="18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2:26">
      <c r="B690" s="14"/>
      <c r="C690" s="15"/>
      <c r="D690" s="16"/>
      <c r="E690" s="16"/>
      <c r="F690" s="18"/>
      <c r="G690" s="18"/>
      <c r="H690" s="18"/>
      <c r="I690" s="18"/>
      <c r="J690" s="19"/>
      <c r="K690" s="18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2:26">
      <c r="B691" s="14"/>
      <c r="C691" s="15"/>
      <c r="D691" s="16"/>
      <c r="E691" s="16"/>
      <c r="F691" s="18"/>
      <c r="G691" s="18"/>
      <c r="H691" s="18"/>
      <c r="I691" s="18"/>
      <c r="J691" s="19"/>
      <c r="K691" s="18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2:26">
      <c r="B692" s="14"/>
      <c r="C692" s="15"/>
      <c r="D692" s="16"/>
      <c r="E692" s="16"/>
      <c r="F692" s="18"/>
      <c r="G692" s="18"/>
      <c r="H692" s="18"/>
      <c r="I692" s="18"/>
      <c r="J692" s="19"/>
      <c r="K692" s="18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2:26">
      <c r="B693" s="14"/>
      <c r="C693" s="15"/>
      <c r="D693" s="16"/>
      <c r="E693" s="16"/>
      <c r="F693" s="18"/>
      <c r="G693" s="18"/>
      <c r="H693" s="18"/>
      <c r="I693" s="18"/>
      <c r="J693" s="19"/>
      <c r="K693" s="18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2:26">
      <c r="B694" s="14"/>
      <c r="C694" s="15"/>
      <c r="D694" s="16"/>
      <c r="E694" s="16"/>
      <c r="F694" s="18"/>
      <c r="G694" s="18"/>
      <c r="H694" s="18"/>
      <c r="I694" s="18"/>
      <c r="J694" s="19"/>
      <c r="K694" s="18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2:26">
      <c r="B695" s="14"/>
      <c r="C695" s="15"/>
      <c r="D695" s="16"/>
      <c r="E695" s="16"/>
      <c r="F695" s="18"/>
      <c r="G695" s="18"/>
      <c r="H695" s="18"/>
      <c r="I695" s="18"/>
      <c r="J695" s="19"/>
      <c r="K695" s="18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2:26">
      <c r="B696" s="14"/>
      <c r="C696" s="15"/>
      <c r="D696" s="16"/>
      <c r="E696" s="16"/>
      <c r="F696" s="18"/>
      <c r="G696" s="18"/>
      <c r="H696" s="18"/>
      <c r="I696" s="18"/>
      <c r="J696" s="19"/>
      <c r="K696" s="18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2:26">
      <c r="B697" s="14"/>
      <c r="C697" s="15"/>
      <c r="D697" s="16"/>
      <c r="E697" s="16"/>
      <c r="F697" s="18"/>
      <c r="G697" s="18"/>
      <c r="H697" s="18"/>
      <c r="I697" s="18"/>
      <c r="J697" s="19"/>
      <c r="K697" s="18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2:26">
      <c r="B698" s="14"/>
      <c r="C698" s="15"/>
      <c r="D698" s="16"/>
      <c r="E698" s="16"/>
      <c r="F698" s="18"/>
      <c r="G698" s="18"/>
      <c r="H698" s="18"/>
      <c r="I698" s="18"/>
      <c r="J698" s="19"/>
      <c r="K698" s="18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2:26">
      <c r="B699" s="14"/>
      <c r="C699" s="15"/>
      <c r="D699" s="16"/>
      <c r="E699" s="16"/>
      <c r="F699" s="18"/>
      <c r="G699" s="18"/>
      <c r="H699" s="18"/>
      <c r="I699" s="18"/>
      <c r="J699" s="19"/>
      <c r="K699" s="18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2:26">
      <c r="B700" s="14"/>
      <c r="C700" s="15"/>
      <c r="D700" s="16"/>
      <c r="E700" s="16"/>
      <c r="F700" s="18"/>
      <c r="G700" s="18"/>
      <c r="H700" s="18"/>
      <c r="I700" s="18"/>
      <c r="J700" s="19"/>
      <c r="K700" s="18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2:26">
      <c r="B701" s="14"/>
      <c r="C701" s="15"/>
      <c r="D701" s="16"/>
      <c r="E701" s="16"/>
      <c r="F701" s="18"/>
      <c r="G701" s="18"/>
      <c r="H701" s="18"/>
      <c r="I701" s="18"/>
      <c r="J701" s="19"/>
      <c r="K701" s="18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2:26">
      <c r="B702" s="14"/>
      <c r="C702" s="15"/>
      <c r="D702" s="16"/>
      <c r="E702" s="16"/>
      <c r="F702" s="18"/>
      <c r="G702" s="18"/>
      <c r="H702" s="18"/>
      <c r="I702" s="18"/>
      <c r="J702" s="19"/>
      <c r="K702" s="18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2:26">
      <c r="B703" s="14"/>
      <c r="C703" s="15"/>
      <c r="D703" s="16"/>
      <c r="E703" s="16"/>
      <c r="F703" s="18"/>
      <c r="G703" s="18"/>
      <c r="H703" s="18"/>
      <c r="I703" s="18"/>
      <c r="J703" s="19"/>
      <c r="K703" s="18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2:26">
      <c r="B704" s="14"/>
      <c r="C704" s="15"/>
      <c r="D704" s="16"/>
      <c r="E704" s="16"/>
      <c r="F704" s="18"/>
      <c r="G704" s="18"/>
      <c r="H704" s="18"/>
      <c r="I704" s="18"/>
      <c r="J704" s="19"/>
      <c r="K704" s="18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2:26">
      <c r="B705" s="14"/>
      <c r="C705" s="15"/>
      <c r="D705" s="16"/>
      <c r="E705" s="16"/>
      <c r="F705" s="18"/>
      <c r="G705" s="18"/>
      <c r="H705" s="18"/>
      <c r="I705" s="18"/>
      <c r="J705" s="19"/>
      <c r="K705" s="18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2:26">
      <c r="B706" s="14"/>
      <c r="C706" s="15"/>
      <c r="D706" s="16"/>
      <c r="E706" s="16"/>
      <c r="F706" s="18"/>
      <c r="G706" s="18"/>
      <c r="H706" s="18"/>
      <c r="I706" s="18"/>
      <c r="J706" s="19"/>
      <c r="K706" s="18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2:26">
      <c r="B707" s="14"/>
      <c r="C707" s="15"/>
      <c r="D707" s="16"/>
      <c r="E707" s="16"/>
      <c r="F707" s="18"/>
      <c r="G707" s="18"/>
      <c r="H707" s="18"/>
      <c r="I707" s="18"/>
      <c r="J707" s="19"/>
      <c r="K707" s="18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2:26">
      <c r="B708" s="14"/>
      <c r="C708" s="15"/>
      <c r="D708" s="16"/>
      <c r="E708" s="16"/>
      <c r="F708" s="18"/>
      <c r="G708" s="18"/>
      <c r="H708" s="18"/>
      <c r="I708" s="18"/>
      <c r="J708" s="19"/>
      <c r="K708" s="18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2:26">
      <c r="B709" s="14"/>
      <c r="C709" s="15"/>
      <c r="D709" s="16"/>
      <c r="E709" s="16"/>
      <c r="F709" s="18"/>
      <c r="G709" s="18"/>
      <c r="H709" s="18"/>
      <c r="I709" s="18"/>
      <c r="J709" s="19"/>
      <c r="K709" s="18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2:26">
      <c r="B710" s="14"/>
      <c r="C710" s="15"/>
      <c r="D710" s="16"/>
      <c r="E710" s="16"/>
      <c r="F710" s="18"/>
      <c r="G710" s="18"/>
      <c r="H710" s="18"/>
      <c r="I710" s="18"/>
      <c r="J710" s="19"/>
      <c r="K710" s="18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2:26">
      <c r="B711" s="14"/>
      <c r="C711" s="15"/>
      <c r="D711" s="16"/>
      <c r="E711" s="16"/>
      <c r="F711" s="18"/>
      <c r="G711" s="18"/>
      <c r="H711" s="18"/>
      <c r="I711" s="18"/>
      <c r="J711" s="19"/>
      <c r="K711" s="18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2:26">
      <c r="B712" s="14"/>
      <c r="C712" s="15"/>
      <c r="D712" s="16"/>
      <c r="E712" s="16"/>
      <c r="F712" s="18"/>
      <c r="G712" s="18"/>
      <c r="H712" s="18"/>
      <c r="I712" s="18"/>
      <c r="J712" s="19"/>
      <c r="K712" s="18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2:26">
      <c r="B713" s="14"/>
      <c r="C713" s="15"/>
      <c r="D713" s="16"/>
      <c r="E713" s="16"/>
      <c r="F713" s="18"/>
      <c r="G713" s="18"/>
      <c r="H713" s="18"/>
      <c r="I713" s="18"/>
      <c r="J713" s="19"/>
      <c r="K713" s="18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2:26">
      <c r="B714" s="14"/>
      <c r="C714" s="15"/>
      <c r="D714" s="16"/>
      <c r="E714" s="16"/>
      <c r="F714" s="18"/>
      <c r="G714" s="18"/>
      <c r="H714" s="18"/>
      <c r="I714" s="18"/>
      <c r="J714" s="19"/>
      <c r="K714" s="18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2:26">
      <c r="B715" s="14"/>
      <c r="C715" s="15"/>
      <c r="D715" s="16"/>
      <c r="E715" s="16"/>
      <c r="F715" s="18"/>
      <c r="G715" s="18"/>
      <c r="H715" s="18"/>
      <c r="I715" s="18"/>
      <c r="J715" s="19"/>
      <c r="K715" s="18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2:26">
      <c r="B716" s="14"/>
      <c r="C716" s="15"/>
      <c r="D716" s="16"/>
      <c r="E716" s="16"/>
      <c r="F716" s="18"/>
      <c r="G716" s="18"/>
      <c r="H716" s="18"/>
      <c r="I716" s="18"/>
      <c r="J716" s="19"/>
      <c r="K716" s="18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2:26">
      <c r="B717" s="14"/>
      <c r="C717" s="15"/>
      <c r="D717" s="16"/>
      <c r="E717" s="16"/>
      <c r="F717" s="18"/>
      <c r="G717" s="18"/>
      <c r="H717" s="18"/>
      <c r="I717" s="18"/>
      <c r="J717" s="19"/>
      <c r="K717" s="18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2:26">
      <c r="B718" s="14"/>
      <c r="C718" s="15"/>
      <c r="D718" s="16"/>
      <c r="E718" s="16"/>
      <c r="F718" s="18"/>
      <c r="G718" s="18"/>
      <c r="H718" s="18"/>
      <c r="I718" s="18"/>
      <c r="J718" s="19"/>
      <c r="K718" s="18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2:26">
      <c r="B719" s="14"/>
      <c r="C719" s="15"/>
      <c r="D719" s="16"/>
      <c r="E719" s="16"/>
      <c r="F719" s="18"/>
      <c r="G719" s="18"/>
      <c r="H719" s="18"/>
      <c r="I719" s="18"/>
      <c r="J719" s="19"/>
      <c r="K719" s="18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2:26">
      <c r="B720" s="14"/>
      <c r="C720" s="15"/>
      <c r="D720" s="16"/>
      <c r="E720" s="16"/>
      <c r="F720" s="18"/>
      <c r="G720" s="18"/>
      <c r="H720" s="18"/>
      <c r="I720" s="18"/>
      <c r="J720" s="19"/>
      <c r="K720" s="18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2:26">
      <c r="B721" s="14"/>
      <c r="C721" s="15"/>
      <c r="D721" s="16"/>
      <c r="E721" s="16"/>
      <c r="F721" s="18"/>
      <c r="G721" s="18"/>
      <c r="H721" s="18"/>
      <c r="I721" s="18"/>
      <c r="J721" s="19"/>
      <c r="K721" s="18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2:26">
      <c r="B722" s="14"/>
      <c r="C722" s="15"/>
      <c r="D722" s="16"/>
      <c r="E722" s="16"/>
      <c r="F722" s="18"/>
      <c r="G722" s="18"/>
      <c r="H722" s="18"/>
      <c r="I722" s="18"/>
      <c r="J722" s="19"/>
      <c r="K722" s="18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2:26">
      <c r="B723" s="14"/>
      <c r="C723" s="15"/>
      <c r="D723" s="16"/>
      <c r="E723" s="16"/>
      <c r="F723" s="18"/>
      <c r="G723" s="18"/>
      <c r="H723" s="18"/>
      <c r="I723" s="18"/>
      <c r="J723" s="19"/>
      <c r="K723" s="18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2:26">
      <c r="B724" s="14"/>
      <c r="C724" s="15"/>
      <c r="D724" s="16"/>
      <c r="E724" s="16"/>
      <c r="F724" s="18"/>
      <c r="G724" s="18"/>
      <c r="H724" s="18"/>
      <c r="I724" s="18"/>
      <c r="J724" s="19"/>
      <c r="K724" s="18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2:26">
      <c r="B725" s="14"/>
      <c r="C725" s="15"/>
      <c r="D725" s="16"/>
      <c r="E725" s="16"/>
      <c r="F725" s="18"/>
      <c r="G725" s="18"/>
      <c r="H725" s="18"/>
      <c r="I725" s="18"/>
      <c r="J725" s="19"/>
      <c r="K725" s="18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2:26">
      <c r="B726" s="14"/>
      <c r="C726" s="15"/>
      <c r="D726" s="16"/>
      <c r="E726" s="16"/>
      <c r="F726" s="18"/>
      <c r="G726" s="18"/>
      <c r="H726" s="18"/>
      <c r="I726" s="18"/>
      <c r="J726" s="19"/>
      <c r="K726" s="18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2:26">
      <c r="B727" s="14"/>
      <c r="C727" s="15"/>
      <c r="D727" s="16"/>
      <c r="E727" s="16"/>
      <c r="F727" s="18"/>
      <c r="G727" s="18"/>
      <c r="H727" s="18"/>
      <c r="I727" s="18"/>
      <c r="J727" s="19"/>
      <c r="K727" s="18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2:26">
      <c r="B728" s="14"/>
      <c r="C728" s="15"/>
      <c r="D728" s="16"/>
      <c r="E728" s="16"/>
      <c r="F728" s="18"/>
      <c r="G728" s="18"/>
      <c r="H728" s="18"/>
      <c r="I728" s="18"/>
      <c r="J728" s="19"/>
      <c r="K728" s="18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2:26">
      <c r="B729" s="14"/>
      <c r="C729" s="15"/>
      <c r="D729" s="16"/>
      <c r="E729" s="16"/>
      <c r="F729" s="18"/>
      <c r="G729" s="18"/>
      <c r="H729" s="18"/>
      <c r="I729" s="18"/>
      <c r="J729" s="19"/>
      <c r="K729" s="18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2:26">
      <c r="B730" s="14"/>
      <c r="C730" s="15"/>
      <c r="D730" s="16"/>
      <c r="E730" s="16"/>
      <c r="F730" s="18"/>
      <c r="G730" s="18"/>
      <c r="H730" s="18"/>
      <c r="I730" s="18"/>
      <c r="J730" s="19"/>
      <c r="K730" s="18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2:26">
      <c r="B731" s="14"/>
      <c r="C731" s="15"/>
      <c r="D731" s="16"/>
      <c r="E731" s="16"/>
      <c r="F731" s="18"/>
      <c r="G731" s="18"/>
      <c r="H731" s="18"/>
      <c r="I731" s="18"/>
      <c r="J731" s="19"/>
      <c r="K731" s="18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2:26">
      <c r="B732" s="14"/>
      <c r="C732" s="15"/>
      <c r="D732" s="16"/>
      <c r="E732" s="16"/>
      <c r="F732" s="18"/>
      <c r="G732" s="18"/>
      <c r="H732" s="18"/>
      <c r="I732" s="18"/>
      <c r="J732" s="19"/>
      <c r="K732" s="18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2:26">
      <c r="B733" s="14"/>
      <c r="C733" s="15"/>
      <c r="D733" s="16"/>
      <c r="E733" s="16"/>
      <c r="F733" s="18"/>
      <c r="G733" s="18"/>
      <c r="H733" s="18"/>
      <c r="I733" s="18"/>
      <c r="J733" s="19"/>
      <c r="K733" s="18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2:26">
      <c r="B734" s="14"/>
      <c r="C734" s="15"/>
      <c r="D734" s="16"/>
      <c r="E734" s="16"/>
      <c r="F734" s="18"/>
      <c r="G734" s="18"/>
      <c r="H734" s="18"/>
      <c r="I734" s="18"/>
      <c r="J734" s="19"/>
      <c r="K734" s="18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2:26">
      <c r="B735" s="14"/>
      <c r="C735" s="15"/>
      <c r="D735" s="16"/>
      <c r="E735" s="16"/>
      <c r="F735" s="18"/>
      <c r="G735" s="18"/>
      <c r="H735" s="18"/>
      <c r="I735" s="18"/>
      <c r="J735" s="19"/>
      <c r="K735" s="18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2:26">
      <c r="B736" s="14"/>
      <c r="C736" s="15"/>
      <c r="D736" s="16"/>
      <c r="E736" s="16"/>
      <c r="F736" s="18"/>
      <c r="G736" s="18"/>
      <c r="H736" s="18"/>
      <c r="I736" s="18"/>
      <c r="J736" s="19"/>
      <c r="K736" s="18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2:26">
      <c r="B737" s="14"/>
      <c r="C737" s="15"/>
      <c r="D737" s="16"/>
      <c r="E737" s="16"/>
      <c r="F737" s="18"/>
      <c r="G737" s="18"/>
      <c r="H737" s="18"/>
      <c r="I737" s="18"/>
      <c r="J737" s="19"/>
      <c r="K737" s="18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2:26">
      <c r="B738" s="14"/>
      <c r="C738" s="15"/>
      <c r="D738" s="16"/>
      <c r="E738" s="16"/>
      <c r="F738" s="18"/>
      <c r="G738" s="18"/>
      <c r="H738" s="18"/>
      <c r="I738" s="18"/>
      <c r="J738" s="19"/>
      <c r="K738" s="18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2:26">
      <c r="B739" s="14"/>
      <c r="C739" s="15"/>
      <c r="D739" s="16"/>
      <c r="E739" s="16"/>
      <c r="F739" s="18"/>
      <c r="G739" s="18"/>
      <c r="H739" s="18"/>
      <c r="I739" s="18"/>
      <c r="J739" s="19"/>
      <c r="K739" s="18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2:26">
      <c r="B740" s="14"/>
      <c r="C740" s="15"/>
      <c r="D740" s="16"/>
      <c r="E740" s="16"/>
      <c r="F740" s="18"/>
      <c r="G740" s="18"/>
      <c r="H740" s="18"/>
      <c r="I740" s="18"/>
      <c r="J740" s="19"/>
      <c r="K740" s="18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2:26">
      <c r="B741" s="14"/>
      <c r="C741" s="15"/>
      <c r="D741" s="16"/>
      <c r="E741" s="16"/>
      <c r="F741" s="18"/>
      <c r="G741" s="18"/>
      <c r="H741" s="18"/>
      <c r="I741" s="18"/>
      <c r="J741" s="19"/>
      <c r="K741" s="18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2:26">
      <c r="B742" s="14"/>
      <c r="C742" s="15"/>
      <c r="D742" s="16"/>
      <c r="E742" s="16"/>
      <c r="F742" s="18"/>
      <c r="G742" s="18"/>
      <c r="H742" s="18"/>
      <c r="I742" s="18"/>
      <c r="J742" s="19"/>
      <c r="K742" s="18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2:26">
      <c r="B743" s="14"/>
      <c r="C743" s="15"/>
      <c r="D743" s="16"/>
      <c r="E743" s="16"/>
      <c r="F743" s="18"/>
      <c r="G743" s="18"/>
      <c r="H743" s="18"/>
      <c r="I743" s="18"/>
      <c r="J743" s="19"/>
      <c r="K743" s="18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2:26">
      <c r="B744" s="14"/>
      <c r="C744" s="15"/>
      <c r="D744" s="16"/>
      <c r="E744" s="16"/>
      <c r="F744" s="18"/>
      <c r="G744" s="18"/>
      <c r="H744" s="18"/>
      <c r="I744" s="18"/>
      <c r="J744" s="19"/>
      <c r="K744" s="18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2:26">
      <c r="B745" s="14"/>
      <c r="C745" s="15"/>
      <c r="D745" s="16"/>
      <c r="E745" s="16"/>
      <c r="F745" s="18"/>
      <c r="G745" s="18"/>
      <c r="H745" s="18"/>
      <c r="I745" s="18"/>
      <c r="J745" s="19"/>
      <c r="K745" s="18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2:26">
      <c r="B746" s="14"/>
      <c r="C746" s="15"/>
      <c r="D746" s="16"/>
      <c r="E746" s="16"/>
      <c r="F746" s="18"/>
      <c r="G746" s="18"/>
      <c r="H746" s="18"/>
      <c r="I746" s="18"/>
      <c r="J746" s="19"/>
      <c r="K746" s="18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2:26">
      <c r="B747" s="14"/>
      <c r="C747" s="15"/>
      <c r="D747" s="16"/>
      <c r="E747" s="16"/>
      <c r="F747" s="18"/>
      <c r="G747" s="18"/>
      <c r="H747" s="18"/>
      <c r="I747" s="18"/>
      <c r="J747" s="19"/>
      <c r="K747" s="18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2:26">
      <c r="B748" s="14"/>
      <c r="C748" s="15"/>
      <c r="D748" s="16"/>
      <c r="E748" s="16"/>
      <c r="F748" s="18"/>
      <c r="G748" s="18"/>
      <c r="H748" s="18"/>
      <c r="I748" s="18"/>
      <c r="J748" s="19"/>
      <c r="K748" s="18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2:26">
      <c r="B749" s="14"/>
      <c r="C749" s="15"/>
      <c r="D749" s="16"/>
      <c r="E749" s="16"/>
      <c r="F749" s="18"/>
      <c r="G749" s="18"/>
      <c r="H749" s="18"/>
      <c r="I749" s="18"/>
      <c r="J749" s="19"/>
      <c r="K749" s="18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2:26">
      <c r="B750" s="14"/>
      <c r="C750" s="15"/>
      <c r="D750" s="16"/>
      <c r="E750" s="16"/>
      <c r="F750" s="18"/>
      <c r="G750" s="18"/>
      <c r="H750" s="18"/>
      <c r="I750" s="18"/>
      <c r="J750" s="19"/>
      <c r="K750" s="18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2:26">
      <c r="B751" s="14"/>
      <c r="C751" s="15"/>
      <c r="D751" s="16"/>
      <c r="E751" s="16"/>
      <c r="F751" s="18"/>
      <c r="G751" s="18"/>
      <c r="H751" s="18"/>
      <c r="I751" s="18"/>
      <c r="J751" s="19"/>
      <c r="K751" s="18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2:26">
      <c r="B752" s="14"/>
      <c r="C752" s="15"/>
      <c r="D752" s="16"/>
      <c r="E752" s="16"/>
      <c r="F752" s="18"/>
      <c r="G752" s="18"/>
      <c r="H752" s="18"/>
      <c r="I752" s="18"/>
      <c r="J752" s="19"/>
      <c r="K752" s="18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2:26">
      <c r="B753" s="14"/>
      <c r="C753" s="15"/>
      <c r="D753" s="16"/>
      <c r="E753" s="16"/>
      <c r="F753" s="18"/>
      <c r="G753" s="18"/>
      <c r="H753" s="18"/>
      <c r="I753" s="18"/>
      <c r="J753" s="19"/>
      <c r="K753" s="18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2:26">
      <c r="B754" s="14"/>
      <c r="C754" s="15"/>
      <c r="D754" s="16"/>
      <c r="E754" s="16"/>
      <c r="F754" s="18"/>
      <c r="G754" s="18"/>
      <c r="H754" s="18"/>
      <c r="I754" s="18"/>
      <c r="J754" s="19"/>
      <c r="K754" s="18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2:26">
      <c r="B755" s="14"/>
      <c r="C755" s="15"/>
      <c r="D755" s="16"/>
      <c r="E755" s="16"/>
      <c r="F755" s="18"/>
      <c r="G755" s="18"/>
      <c r="H755" s="18"/>
      <c r="I755" s="18"/>
      <c r="J755" s="19"/>
      <c r="K755" s="18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2:26">
      <c r="B756" s="14"/>
      <c r="C756" s="15"/>
      <c r="D756" s="16"/>
      <c r="E756" s="16"/>
      <c r="F756" s="18"/>
      <c r="G756" s="18"/>
      <c r="H756" s="18"/>
      <c r="I756" s="18"/>
      <c r="J756" s="19"/>
      <c r="K756" s="18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2:26">
      <c r="B757" s="14"/>
      <c r="C757" s="15"/>
      <c r="D757" s="16"/>
      <c r="E757" s="16"/>
      <c r="F757" s="18"/>
      <c r="G757" s="18"/>
      <c r="H757" s="18"/>
      <c r="I757" s="18"/>
      <c r="J757" s="19"/>
      <c r="K757" s="18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2:26">
      <c r="B758" s="14"/>
      <c r="C758" s="15"/>
      <c r="D758" s="16"/>
      <c r="E758" s="16"/>
      <c r="F758" s="18"/>
      <c r="G758" s="18"/>
      <c r="H758" s="18"/>
      <c r="I758" s="18"/>
      <c r="J758" s="19"/>
      <c r="K758" s="18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2:26">
      <c r="B759" s="14"/>
      <c r="C759" s="15"/>
      <c r="D759" s="16"/>
      <c r="E759" s="16"/>
      <c r="F759" s="18"/>
      <c r="G759" s="18"/>
      <c r="H759" s="18"/>
      <c r="I759" s="18"/>
      <c r="J759" s="19"/>
      <c r="K759" s="18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2:26">
      <c r="B760" s="14"/>
      <c r="C760" s="15"/>
      <c r="D760" s="16"/>
      <c r="E760" s="16"/>
      <c r="F760" s="18"/>
      <c r="G760" s="18"/>
      <c r="H760" s="18"/>
      <c r="I760" s="18"/>
      <c r="J760" s="19"/>
      <c r="K760" s="18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2:26">
      <c r="B761" s="14"/>
      <c r="C761" s="15"/>
      <c r="D761" s="16"/>
      <c r="E761" s="16"/>
      <c r="F761" s="18"/>
      <c r="G761" s="18"/>
      <c r="H761" s="18"/>
      <c r="I761" s="18"/>
      <c r="J761" s="19"/>
      <c r="K761" s="18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2:26">
      <c r="B762" s="14"/>
      <c r="C762" s="15"/>
      <c r="D762" s="16"/>
      <c r="E762" s="16"/>
      <c r="F762" s="18"/>
      <c r="G762" s="18"/>
      <c r="H762" s="18"/>
      <c r="I762" s="18"/>
      <c r="J762" s="19"/>
      <c r="K762" s="18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2:26">
      <c r="B763" s="14"/>
      <c r="C763" s="15"/>
      <c r="D763" s="16"/>
      <c r="E763" s="16"/>
      <c r="F763" s="18"/>
      <c r="G763" s="18"/>
      <c r="H763" s="18"/>
      <c r="I763" s="18"/>
      <c r="J763" s="19"/>
      <c r="K763" s="18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2:26">
      <c r="B764" s="14"/>
      <c r="C764" s="15"/>
      <c r="D764" s="16"/>
      <c r="E764" s="16"/>
      <c r="F764" s="18"/>
      <c r="G764" s="18"/>
      <c r="H764" s="18"/>
      <c r="I764" s="18"/>
      <c r="J764" s="19"/>
      <c r="K764" s="18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2:26">
      <c r="B765" s="14"/>
      <c r="C765" s="15"/>
      <c r="D765" s="16"/>
      <c r="E765" s="16"/>
      <c r="F765" s="18"/>
      <c r="G765" s="18"/>
      <c r="H765" s="18"/>
      <c r="I765" s="18"/>
      <c r="J765" s="19"/>
      <c r="K765" s="18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2:26">
      <c r="B766" s="14"/>
      <c r="C766" s="15"/>
      <c r="D766" s="16"/>
      <c r="E766" s="16"/>
      <c r="F766" s="18"/>
      <c r="G766" s="18"/>
      <c r="H766" s="18"/>
      <c r="I766" s="18"/>
      <c r="J766" s="19"/>
      <c r="K766" s="18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2:26">
      <c r="B767" s="14"/>
      <c r="C767" s="15"/>
      <c r="D767" s="16"/>
      <c r="E767" s="16"/>
      <c r="F767" s="18"/>
      <c r="G767" s="18"/>
      <c r="H767" s="18"/>
      <c r="I767" s="18"/>
      <c r="J767" s="19"/>
      <c r="K767" s="18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2:26">
      <c r="B768" s="14"/>
      <c r="C768" s="15"/>
      <c r="D768" s="16"/>
      <c r="E768" s="16"/>
      <c r="F768" s="18"/>
      <c r="G768" s="18"/>
      <c r="H768" s="18"/>
      <c r="I768" s="18"/>
      <c r="J768" s="19"/>
      <c r="K768" s="18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2:26">
      <c r="B769" s="14"/>
      <c r="C769" s="15"/>
      <c r="D769" s="16"/>
      <c r="E769" s="16"/>
      <c r="F769" s="18"/>
      <c r="G769" s="18"/>
      <c r="H769" s="18"/>
      <c r="I769" s="18"/>
      <c r="J769" s="19"/>
      <c r="K769" s="18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2:26">
      <c r="B770" s="14"/>
      <c r="C770" s="15"/>
      <c r="D770" s="16"/>
      <c r="E770" s="16"/>
      <c r="F770" s="18"/>
      <c r="G770" s="18"/>
      <c r="H770" s="18"/>
      <c r="I770" s="18"/>
      <c r="J770" s="19"/>
      <c r="K770" s="18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2:26">
      <c r="B771" s="14"/>
      <c r="C771" s="15"/>
      <c r="D771" s="16"/>
      <c r="E771" s="16"/>
      <c r="F771" s="18"/>
      <c r="G771" s="18"/>
      <c r="H771" s="18"/>
      <c r="I771" s="18"/>
      <c r="J771" s="19"/>
      <c r="K771" s="18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2:26">
      <c r="B772" s="14"/>
      <c r="C772" s="15"/>
      <c r="D772" s="16"/>
      <c r="E772" s="16"/>
      <c r="F772" s="18"/>
      <c r="G772" s="18"/>
      <c r="H772" s="18"/>
      <c r="I772" s="18"/>
      <c r="J772" s="19"/>
      <c r="K772" s="18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2:26">
      <c r="B773" s="14"/>
      <c r="C773" s="15"/>
      <c r="D773" s="16"/>
      <c r="E773" s="16"/>
      <c r="F773" s="18"/>
      <c r="G773" s="18"/>
      <c r="H773" s="18"/>
      <c r="I773" s="18"/>
      <c r="J773" s="19"/>
      <c r="K773" s="18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2:26">
      <c r="B774" s="14"/>
      <c r="C774" s="15"/>
      <c r="D774" s="16"/>
      <c r="E774" s="16"/>
      <c r="F774" s="18"/>
      <c r="G774" s="18"/>
      <c r="H774" s="18"/>
      <c r="I774" s="18"/>
      <c r="J774" s="19"/>
      <c r="K774" s="18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2:26">
      <c r="B775" s="14"/>
      <c r="C775" s="15"/>
      <c r="D775" s="16"/>
      <c r="E775" s="16"/>
      <c r="F775" s="18"/>
      <c r="G775" s="18"/>
      <c r="H775" s="18"/>
      <c r="I775" s="18"/>
      <c r="J775" s="19"/>
      <c r="K775" s="18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2:26">
      <c r="B776" s="14"/>
      <c r="C776" s="15"/>
      <c r="D776" s="16"/>
      <c r="E776" s="16"/>
      <c r="F776" s="18"/>
      <c r="G776" s="18"/>
      <c r="H776" s="18"/>
      <c r="I776" s="18"/>
      <c r="J776" s="19"/>
      <c r="K776" s="18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2:26">
      <c r="B777" s="14"/>
      <c r="C777" s="15"/>
      <c r="D777" s="16"/>
      <c r="E777" s="16"/>
      <c r="F777" s="18"/>
      <c r="G777" s="18"/>
      <c r="H777" s="18"/>
      <c r="I777" s="18"/>
      <c r="J777" s="19"/>
      <c r="K777" s="18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2:26">
      <c r="B778" s="14"/>
      <c r="C778" s="15"/>
      <c r="D778" s="16"/>
      <c r="E778" s="16"/>
      <c r="F778" s="18"/>
      <c r="G778" s="18"/>
      <c r="H778" s="18"/>
      <c r="I778" s="18"/>
      <c r="J778" s="19"/>
      <c r="K778" s="18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2:26">
      <c r="B779" s="14"/>
      <c r="C779" s="15"/>
      <c r="D779" s="16"/>
      <c r="E779" s="16"/>
      <c r="F779" s="18"/>
      <c r="G779" s="18"/>
      <c r="H779" s="18"/>
      <c r="I779" s="18"/>
      <c r="J779" s="19"/>
      <c r="K779" s="18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2:26">
      <c r="B780" s="14"/>
      <c r="C780" s="15"/>
      <c r="D780" s="16"/>
      <c r="E780" s="16"/>
      <c r="F780" s="18"/>
      <c r="G780" s="18"/>
      <c r="H780" s="18"/>
      <c r="I780" s="18"/>
      <c r="J780" s="19"/>
      <c r="K780" s="18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2:26">
      <c r="B781" s="14"/>
      <c r="C781" s="15"/>
      <c r="D781" s="16"/>
      <c r="E781" s="16"/>
      <c r="F781" s="18"/>
      <c r="G781" s="18"/>
      <c r="H781" s="18"/>
      <c r="I781" s="18"/>
      <c r="J781" s="19"/>
      <c r="K781" s="18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2:26">
      <c r="B782" s="14"/>
      <c r="C782" s="15"/>
      <c r="D782" s="16"/>
      <c r="E782" s="16"/>
      <c r="F782" s="18"/>
      <c r="G782" s="18"/>
      <c r="H782" s="18"/>
      <c r="I782" s="18"/>
      <c r="J782" s="19"/>
      <c r="K782" s="18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2:26">
      <c r="B783" s="14"/>
      <c r="C783" s="15"/>
      <c r="D783" s="16"/>
      <c r="E783" s="16"/>
      <c r="F783" s="18"/>
      <c r="G783" s="18"/>
      <c r="H783" s="18"/>
      <c r="I783" s="18"/>
      <c r="J783" s="19"/>
      <c r="K783" s="18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2:26">
      <c r="B784" s="14"/>
      <c r="C784" s="15"/>
      <c r="D784" s="16"/>
      <c r="E784" s="16"/>
      <c r="F784" s="18"/>
      <c r="G784" s="18"/>
      <c r="H784" s="18"/>
      <c r="I784" s="18"/>
      <c r="J784" s="19"/>
      <c r="K784" s="18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2:26">
      <c r="B785" s="14"/>
      <c r="C785" s="15"/>
      <c r="D785" s="16"/>
      <c r="E785" s="16"/>
      <c r="F785" s="18"/>
      <c r="G785" s="18"/>
      <c r="H785" s="18"/>
      <c r="I785" s="18"/>
      <c r="J785" s="19"/>
      <c r="K785" s="18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2:26">
      <c r="B786" s="14"/>
      <c r="C786" s="15"/>
      <c r="D786" s="16"/>
      <c r="E786" s="16"/>
      <c r="F786" s="18"/>
      <c r="G786" s="18"/>
      <c r="H786" s="18"/>
      <c r="I786" s="18"/>
      <c r="J786" s="19"/>
      <c r="K786" s="18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2:26">
      <c r="B787" s="14"/>
      <c r="C787" s="15"/>
      <c r="D787" s="16"/>
      <c r="E787" s="16"/>
      <c r="F787" s="18"/>
      <c r="G787" s="18"/>
      <c r="H787" s="18"/>
      <c r="I787" s="18"/>
      <c r="J787" s="19"/>
      <c r="K787" s="18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2:26">
      <c r="B788" s="14"/>
      <c r="C788" s="15"/>
      <c r="D788" s="16"/>
      <c r="E788" s="16"/>
      <c r="F788" s="18"/>
      <c r="G788" s="18"/>
      <c r="H788" s="18"/>
      <c r="I788" s="18"/>
      <c r="J788" s="19"/>
      <c r="K788" s="18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2:26">
      <c r="B789" s="14"/>
      <c r="C789" s="15"/>
      <c r="D789" s="16"/>
      <c r="E789" s="16"/>
      <c r="F789" s="18"/>
      <c r="G789" s="18"/>
      <c r="H789" s="18"/>
      <c r="I789" s="18"/>
      <c r="J789" s="19"/>
      <c r="K789" s="18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2:26">
      <c r="B790" s="14"/>
      <c r="C790" s="15"/>
      <c r="D790" s="16"/>
      <c r="E790" s="16"/>
      <c r="F790" s="18"/>
      <c r="G790" s="18"/>
      <c r="H790" s="18"/>
      <c r="I790" s="18"/>
      <c r="J790" s="19"/>
      <c r="K790" s="18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2:26">
      <c r="B791" s="14"/>
      <c r="C791" s="15"/>
      <c r="D791" s="16"/>
      <c r="E791" s="16"/>
      <c r="F791" s="18"/>
      <c r="G791" s="18"/>
      <c r="H791" s="18"/>
      <c r="I791" s="18"/>
      <c r="J791" s="19"/>
      <c r="K791" s="18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2:26">
      <c r="B792" s="14"/>
      <c r="C792" s="15"/>
      <c r="D792" s="16"/>
      <c r="E792" s="16"/>
      <c r="F792" s="18"/>
      <c r="G792" s="18"/>
      <c r="H792" s="18"/>
      <c r="I792" s="18"/>
      <c r="J792" s="19"/>
      <c r="K792" s="18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2:26">
      <c r="B793" s="14"/>
      <c r="C793" s="15"/>
      <c r="D793" s="16"/>
      <c r="E793" s="16"/>
      <c r="F793" s="18"/>
      <c r="G793" s="18"/>
      <c r="H793" s="18"/>
      <c r="I793" s="18"/>
      <c r="J793" s="19"/>
      <c r="K793" s="18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2:26">
      <c r="B794" s="14"/>
      <c r="C794" s="15"/>
      <c r="D794" s="16"/>
      <c r="E794" s="16"/>
      <c r="F794" s="18"/>
      <c r="G794" s="18"/>
      <c r="H794" s="18"/>
      <c r="I794" s="18"/>
      <c r="J794" s="19"/>
      <c r="K794" s="18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2:26">
      <c r="B795" s="14"/>
      <c r="C795" s="15"/>
      <c r="D795" s="16"/>
      <c r="E795" s="16"/>
      <c r="F795" s="18"/>
      <c r="G795" s="18"/>
      <c r="H795" s="18"/>
      <c r="I795" s="18"/>
      <c r="J795" s="19"/>
      <c r="K795" s="18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2:26">
      <c r="B796" s="14"/>
      <c r="C796" s="15"/>
      <c r="D796" s="16"/>
      <c r="E796" s="16"/>
      <c r="F796" s="18"/>
      <c r="G796" s="18"/>
      <c r="H796" s="18"/>
      <c r="I796" s="18"/>
      <c r="J796" s="19"/>
      <c r="K796" s="18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2:26">
      <c r="B797" s="14"/>
      <c r="C797" s="15"/>
      <c r="D797" s="16"/>
      <c r="E797" s="16"/>
      <c r="F797" s="18"/>
      <c r="G797" s="18"/>
      <c r="H797" s="18"/>
      <c r="I797" s="18"/>
      <c r="J797" s="19"/>
      <c r="K797" s="18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2:26">
      <c r="B798" s="14"/>
      <c r="C798" s="15"/>
      <c r="D798" s="16"/>
      <c r="E798" s="16"/>
      <c r="F798" s="18"/>
      <c r="G798" s="18"/>
      <c r="H798" s="18"/>
      <c r="I798" s="18"/>
      <c r="J798" s="19"/>
      <c r="K798" s="18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2:26">
      <c r="B799" s="14"/>
      <c r="C799" s="15"/>
      <c r="D799" s="16"/>
      <c r="E799" s="16"/>
      <c r="F799" s="18"/>
      <c r="G799" s="18"/>
      <c r="H799" s="18"/>
      <c r="I799" s="18"/>
      <c r="J799" s="19"/>
      <c r="K799" s="18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2:26">
      <c r="B800" s="14"/>
      <c r="C800" s="15"/>
      <c r="D800" s="16"/>
      <c r="E800" s="16"/>
      <c r="F800" s="18"/>
      <c r="G800" s="18"/>
      <c r="H800" s="18"/>
      <c r="I800" s="18"/>
      <c r="J800" s="19"/>
      <c r="K800" s="18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2:26">
      <c r="B801" s="14"/>
      <c r="C801" s="15"/>
      <c r="D801" s="16"/>
      <c r="E801" s="16"/>
      <c r="F801" s="18"/>
      <c r="G801" s="18"/>
      <c r="H801" s="18"/>
      <c r="I801" s="18"/>
      <c r="J801" s="19"/>
      <c r="K801" s="18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2:26">
      <c r="B802" s="14"/>
      <c r="C802" s="15"/>
      <c r="D802" s="16"/>
      <c r="E802" s="16"/>
      <c r="F802" s="18"/>
      <c r="G802" s="18"/>
      <c r="H802" s="18"/>
      <c r="I802" s="18"/>
      <c r="J802" s="19"/>
      <c r="K802" s="18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2:26">
      <c r="B803" s="14"/>
      <c r="C803" s="15"/>
      <c r="D803" s="16"/>
      <c r="E803" s="16"/>
      <c r="F803" s="18"/>
      <c r="G803" s="18"/>
      <c r="H803" s="18"/>
      <c r="I803" s="18"/>
      <c r="J803" s="19"/>
      <c r="K803" s="18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2:26">
      <c r="B804" s="14"/>
      <c r="C804" s="15"/>
      <c r="D804" s="16"/>
      <c r="E804" s="16"/>
      <c r="F804" s="18"/>
      <c r="G804" s="18"/>
      <c r="H804" s="18"/>
      <c r="I804" s="18"/>
      <c r="J804" s="19"/>
      <c r="K804" s="18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2:26">
      <c r="B805" s="14"/>
      <c r="C805" s="15"/>
      <c r="D805" s="16"/>
      <c r="E805" s="16"/>
      <c r="F805" s="18"/>
      <c r="G805" s="18"/>
      <c r="H805" s="18"/>
      <c r="I805" s="18"/>
      <c r="J805" s="19"/>
      <c r="K805" s="18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2:26">
      <c r="B806" s="14"/>
      <c r="C806" s="15"/>
      <c r="D806" s="16"/>
      <c r="E806" s="16"/>
      <c r="F806" s="18"/>
      <c r="G806" s="18"/>
      <c r="H806" s="18"/>
      <c r="I806" s="18"/>
      <c r="J806" s="19"/>
      <c r="K806" s="18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2:26">
      <c r="B807" s="14"/>
      <c r="C807" s="15"/>
      <c r="D807" s="16"/>
      <c r="E807" s="16"/>
      <c r="F807" s="18"/>
      <c r="G807" s="18"/>
      <c r="H807" s="18"/>
      <c r="I807" s="18"/>
      <c r="J807" s="19"/>
      <c r="K807" s="18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2:26">
      <c r="B808" s="14"/>
      <c r="C808" s="15"/>
      <c r="D808" s="16"/>
      <c r="E808" s="16"/>
      <c r="F808" s="18"/>
      <c r="G808" s="18"/>
      <c r="H808" s="18"/>
      <c r="I808" s="18"/>
      <c r="J808" s="19"/>
      <c r="K808" s="18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2:26">
      <c r="B809" s="14"/>
      <c r="C809" s="15"/>
      <c r="D809" s="16"/>
      <c r="E809" s="16"/>
      <c r="F809" s="18"/>
      <c r="G809" s="18"/>
      <c r="H809" s="18"/>
      <c r="I809" s="18"/>
      <c r="J809" s="19"/>
      <c r="K809" s="18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2:26">
      <c r="B810" s="14"/>
      <c r="C810" s="15"/>
      <c r="D810" s="16"/>
      <c r="E810" s="16"/>
      <c r="F810" s="18"/>
      <c r="G810" s="18"/>
      <c r="H810" s="18"/>
      <c r="I810" s="18"/>
      <c r="J810" s="19"/>
      <c r="K810" s="18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2:26">
      <c r="B811" s="14"/>
      <c r="C811" s="15"/>
      <c r="D811" s="16"/>
      <c r="E811" s="16"/>
      <c r="F811" s="18"/>
      <c r="G811" s="18"/>
      <c r="H811" s="18"/>
      <c r="I811" s="18"/>
      <c r="J811" s="19"/>
      <c r="K811" s="18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2:26">
      <c r="B812" s="14"/>
      <c r="C812" s="15"/>
      <c r="D812" s="16"/>
      <c r="E812" s="16"/>
      <c r="F812" s="18"/>
      <c r="G812" s="18"/>
      <c r="H812" s="18"/>
      <c r="I812" s="18"/>
      <c r="J812" s="19"/>
      <c r="K812" s="18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2:26">
      <c r="B813" s="14"/>
      <c r="C813" s="15"/>
      <c r="D813" s="16"/>
      <c r="E813" s="16"/>
      <c r="F813" s="18"/>
      <c r="G813" s="18"/>
      <c r="H813" s="18"/>
      <c r="I813" s="18"/>
      <c r="J813" s="19"/>
      <c r="K813" s="18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2:26">
      <c r="B814" s="14"/>
      <c r="C814" s="15"/>
      <c r="D814" s="16"/>
      <c r="E814" s="16"/>
      <c r="F814" s="18"/>
      <c r="G814" s="18"/>
      <c r="H814" s="18"/>
      <c r="I814" s="18"/>
      <c r="J814" s="19"/>
      <c r="K814" s="18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2:26">
      <c r="B815" s="14"/>
      <c r="C815" s="15"/>
      <c r="D815" s="16"/>
      <c r="E815" s="16"/>
      <c r="F815" s="18"/>
      <c r="G815" s="18"/>
      <c r="H815" s="18"/>
      <c r="I815" s="18"/>
      <c r="J815" s="19"/>
      <c r="K815" s="18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2:26">
      <c r="B816" s="14"/>
      <c r="C816" s="15"/>
      <c r="D816" s="16"/>
      <c r="E816" s="16"/>
      <c r="F816" s="18"/>
      <c r="G816" s="18"/>
      <c r="H816" s="18"/>
      <c r="I816" s="18"/>
      <c r="J816" s="19"/>
      <c r="K816" s="18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2:26">
      <c r="B817" s="14"/>
      <c r="C817" s="15"/>
      <c r="D817" s="16"/>
      <c r="E817" s="16"/>
      <c r="F817" s="18"/>
      <c r="G817" s="18"/>
      <c r="H817" s="18"/>
      <c r="I817" s="18"/>
      <c r="J817" s="19"/>
      <c r="K817" s="18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2:26">
      <c r="B818" s="14"/>
      <c r="C818" s="15"/>
      <c r="D818" s="16"/>
      <c r="E818" s="16"/>
      <c r="F818" s="18"/>
      <c r="G818" s="18"/>
      <c r="H818" s="18"/>
      <c r="I818" s="18"/>
      <c r="J818" s="19"/>
      <c r="K818" s="18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</sheetData>
  <mergeCells count="25">
    <mergeCell ref="B10:C10"/>
    <mergeCell ref="C13:C34"/>
    <mergeCell ref="B5:C5"/>
    <mergeCell ref="B6:C6"/>
    <mergeCell ref="L5:M5"/>
    <mergeCell ref="L6:M6"/>
    <mergeCell ref="B7:C7"/>
    <mergeCell ref="D7:E7"/>
    <mergeCell ref="L7:M7"/>
    <mergeCell ref="B2:M2"/>
    <mergeCell ref="D4:E4"/>
    <mergeCell ref="G4:J4"/>
    <mergeCell ref="K4:M4"/>
    <mergeCell ref="D5:E5"/>
    <mergeCell ref="G5:J10"/>
    <mergeCell ref="D6:E6"/>
    <mergeCell ref="D8:E8"/>
    <mergeCell ref="L8:M8"/>
    <mergeCell ref="D9:E9"/>
    <mergeCell ref="L9:M9"/>
    <mergeCell ref="D10:E10"/>
    <mergeCell ref="L10:M10"/>
    <mergeCell ref="B4:C4"/>
    <mergeCell ref="B8:C8"/>
    <mergeCell ref="B9:C9"/>
  </mergeCells>
  <phoneticPr fontId="15" type="noConversion"/>
  <conditionalFormatting sqref="K13:K34">
    <cfRule type="cellIs" dxfId="15" priority="1" stopIfTrue="1" operator="equal">
      <formula>"N/A"</formula>
    </cfRule>
    <cfRule type="cellIs" dxfId="14" priority="2" stopIfTrue="1" operator="equal">
      <formula>"Not Test"</formula>
    </cfRule>
    <cfRule type="cellIs" dxfId="13" priority="3" stopIfTrue="1" operator="equal">
      <formula>"Block"</formula>
    </cfRule>
    <cfRule type="cellIs" dxfId="12" priority="4" stopIfTrue="1" operator="equal">
      <formula>"Fail"</formula>
    </cfRule>
    <cfRule type="cellIs" dxfId="11" priority="5" stopIfTrue="1" operator="equal">
      <formula>"Pass"</formula>
    </cfRule>
  </conditionalFormatting>
  <dataValidations count="1">
    <dataValidation type="list" allowBlank="1" showErrorMessage="1" sqref="K13:K34" xr:uid="{00000000-0002-0000-0600-000000000000}">
      <formula1>"Not Test,Pass,Fail,N/A,Block"</formula1>
    </dataValidation>
  </dataValidations>
  <pageMargins left="0.7" right="0.7" top="0.75" bottom="0.75" header="0" footer="0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AH950"/>
  <sheetViews>
    <sheetView showGridLines="0" workbookViewId="0"/>
  </sheetViews>
  <sheetFormatPr defaultColWidth="12.625" defaultRowHeight="14.25"/>
  <cols>
    <col min="1" max="1" width="1.625" customWidth="1"/>
    <col min="2" max="2" width="8.125" customWidth="1"/>
    <col min="3" max="3" width="18.125" customWidth="1"/>
    <col min="4" max="5" width="11.625" customWidth="1"/>
    <col min="6" max="6" width="14" customWidth="1"/>
    <col min="7" max="8" width="11.625" customWidth="1"/>
    <col min="9" max="10" width="31.625" customWidth="1"/>
    <col min="11" max="12" width="11.625" customWidth="1"/>
    <col min="13" max="13" width="22.75" customWidth="1"/>
    <col min="14" max="28" width="5.25" customWidth="1"/>
  </cols>
  <sheetData>
    <row r="1" spans="2:34" ht="12" customHeight="1">
      <c r="B1" s="14"/>
      <c r="C1" s="15"/>
      <c r="D1" s="16"/>
      <c r="E1" s="16"/>
      <c r="F1" s="18"/>
      <c r="G1" s="18"/>
      <c r="H1" s="19"/>
      <c r="I1" s="18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</row>
    <row r="2" spans="2:34" ht="26.25" customHeight="1">
      <c r="B2" s="222" t="s">
        <v>661</v>
      </c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2:34" ht="12" customHeight="1">
      <c r="B3" s="3"/>
      <c r="C3" s="3"/>
      <c r="D3" s="3"/>
      <c r="E3" s="6"/>
      <c r="F3" s="6"/>
      <c r="G3" s="2"/>
      <c r="H3" s="2"/>
      <c r="I3" s="4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2:34">
      <c r="B4" s="215" t="s">
        <v>18</v>
      </c>
      <c r="C4" s="202"/>
      <c r="D4" s="201" t="s">
        <v>7</v>
      </c>
      <c r="E4" s="202"/>
      <c r="F4" s="176" t="s">
        <v>8</v>
      </c>
      <c r="G4" s="201" t="s">
        <v>9</v>
      </c>
      <c r="H4" s="203"/>
      <c r="I4" s="203"/>
      <c r="J4" s="202"/>
      <c r="K4" s="201" t="s">
        <v>19</v>
      </c>
      <c r="L4" s="203"/>
      <c r="M4" s="202"/>
      <c r="N4" s="44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100"/>
      <c r="AD4" s="100"/>
      <c r="AE4" s="100"/>
      <c r="AF4" s="100"/>
      <c r="AG4" s="100"/>
      <c r="AH4" s="100"/>
    </row>
    <row r="5" spans="2:34">
      <c r="B5" s="201" t="s">
        <v>10</v>
      </c>
      <c r="C5" s="202"/>
      <c r="D5" s="204">
        <f>SUM(D6:D10)</f>
        <v>16</v>
      </c>
      <c r="E5" s="198"/>
      <c r="F5" s="71">
        <f>SUM(F7:F10)</f>
        <v>1</v>
      </c>
      <c r="G5" s="186" t="s">
        <v>20</v>
      </c>
      <c r="H5" s="205"/>
      <c r="I5" s="205"/>
      <c r="J5" s="187"/>
      <c r="K5" s="177" t="s">
        <v>21</v>
      </c>
      <c r="L5" s="199" t="s">
        <v>339</v>
      </c>
      <c r="M5" s="198"/>
      <c r="N5" s="44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100"/>
      <c r="AD5" s="100"/>
      <c r="AE5" s="100"/>
      <c r="AF5" s="100"/>
      <c r="AG5" s="100"/>
      <c r="AH5" s="100"/>
    </row>
    <row r="6" spans="2:34">
      <c r="B6" s="201" t="s">
        <v>12</v>
      </c>
      <c r="C6" s="202"/>
      <c r="D6" s="208">
        <f>COUNTIF($K:$K,"Not Test")</f>
        <v>0</v>
      </c>
      <c r="E6" s="198"/>
      <c r="F6" s="72">
        <f t="shared" ref="F6:F10" si="0">D6/($D$5)</f>
        <v>0</v>
      </c>
      <c r="G6" s="188"/>
      <c r="H6" s="206"/>
      <c r="I6" s="206"/>
      <c r="J6" s="189"/>
      <c r="K6" s="177" t="s">
        <v>23</v>
      </c>
      <c r="L6" s="199" t="s">
        <v>24</v>
      </c>
      <c r="M6" s="198"/>
      <c r="N6" s="44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100"/>
      <c r="AD6" s="100"/>
      <c r="AE6" s="100"/>
      <c r="AF6" s="100"/>
      <c r="AG6" s="100"/>
      <c r="AH6" s="100"/>
    </row>
    <row r="7" spans="2:34">
      <c r="B7" s="201" t="s">
        <v>13</v>
      </c>
      <c r="C7" s="202"/>
      <c r="D7" s="219">
        <f>COUNTIF($K:$K,"Pass")</f>
        <v>16</v>
      </c>
      <c r="E7" s="198"/>
      <c r="F7" s="73">
        <f t="shared" si="0"/>
        <v>1</v>
      </c>
      <c r="G7" s="188"/>
      <c r="H7" s="206"/>
      <c r="I7" s="206"/>
      <c r="J7" s="189"/>
      <c r="K7" s="177" t="s">
        <v>25</v>
      </c>
      <c r="L7" s="199" t="s">
        <v>26</v>
      </c>
      <c r="M7" s="198"/>
      <c r="N7" s="44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100"/>
      <c r="AD7" s="100"/>
      <c r="AE7" s="100"/>
      <c r="AF7" s="100"/>
      <c r="AG7" s="100"/>
      <c r="AH7" s="100"/>
    </row>
    <row r="8" spans="2:34">
      <c r="B8" s="201" t="s">
        <v>14</v>
      </c>
      <c r="C8" s="202"/>
      <c r="D8" s="209">
        <f>COUNTIF($K:$K,"Fail")</f>
        <v>0</v>
      </c>
      <c r="E8" s="198"/>
      <c r="F8" s="74">
        <f t="shared" si="0"/>
        <v>0</v>
      </c>
      <c r="G8" s="188"/>
      <c r="H8" s="206"/>
      <c r="I8" s="206"/>
      <c r="J8" s="189"/>
      <c r="K8" s="177" t="s">
        <v>27</v>
      </c>
      <c r="L8" s="210">
        <v>44166</v>
      </c>
      <c r="M8" s="198"/>
      <c r="N8" s="44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100"/>
      <c r="AD8" s="100"/>
      <c r="AE8" s="100"/>
      <c r="AF8" s="100"/>
      <c r="AG8" s="100"/>
      <c r="AH8" s="100"/>
    </row>
    <row r="9" spans="2:34">
      <c r="B9" s="201" t="s">
        <v>15</v>
      </c>
      <c r="C9" s="202"/>
      <c r="D9" s="197">
        <f>COUNTIF($K:$K,"N/A")</f>
        <v>0</v>
      </c>
      <c r="E9" s="198"/>
      <c r="F9" s="75">
        <f t="shared" si="0"/>
        <v>0</v>
      </c>
      <c r="G9" s="188"/>
      <c r="H9" s="206"/>
      <c r="I9" s="206"/>
      <c r="J9" s="189"/>
      <c r="K9" s="177" t="s">
        <v>28</v>
      </c>
      <c r="L9" s="199" t="s">
        <v>652</v>
      </c>
      <c r="M9" s="198"/>
      <c r="N9" s="44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100"/>
      <c r="AD9" s="100"/>
      <c r="AE9" s="100"/>
      <c r="AF9" s="100"/>
      <c r="AG9" s="100"/>
      <c r="AH9" s="100"/>
    </row>
    <row r="10" spans="2:34">
      <c r="B10" s="201" t="s">
        <v>16</v>
      </c>
      <c r="C10" s="202"/>
      <c r="D10" s="200">
        <f>COUNTIF($K:$K,"Block")</f>
        <v>0</v>
      </c>
      <c r="E10" s="198"/>
      <c r="F10" s="59">
        <f t="shared" si="0"/>
        <v>0</v>
      </c>
      <c r="G10" s="190"/>
      <c r="H10" s="207"/>
      <c r="I10" s="207"/>
      <c r="J10" s="191"/>
      <c r="K10" s="177" t="s">
        <v>29</v>
      </c>
      <c r="L10" s="199" t="s">
        <v>647</v>
      </c>
      <c r="M10" s="198"/>
      <c r="N10" s="44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100"/>
      <c r="AD10" s="100"/>
      <c r="AE10" s="100"/>
      <c r="AF10" s="100"/>
      <c r="AG10" s="100"/>
      <c r="AH10" s="100"/>
    </row>
    <row r="11" spans="2:34" ht="14.25" customHeight="1">
      <c r="B11" s="43"/>
      <c r="C11" s="43"/>
      <c r="D11" s="43"/>
      <c r="E11" s="76"/>
      <c r="F11" s="57"/>
      <c r="G11" s="42"/>
      <c r="H11" s="42"/>
      <c r="I11" s="44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100"/>
      <c r="AD11" s="100"/>
      <c r="AE11" s="100"/>
      <c r="AF11" s="100"/>
      <c r="AG11" s="100"/>
      <c r="AH11" s="100"/>
    </row>
    <row r="12" spans="2:34" ht="24">
      <c r="B12" s="176" t="s">
        <v>30</v>
      </c>
      <c r="C12" s="176" t="s">
        <v>31</v>
      </c>
      <c r="D12" s="201" t="s">
        <v>340</v>
      </c>
      <c r="E12" s="202"/>
      <c r="F12" s="176" t="s">
        <v>341</v>
      </c>
      <c r="G12" s="176" t="s">
        <v>342</v>
      </c>
      <c r="H12" s="176" t="s">
        <v>343</v>
      </c>
      <c r="I12" s="201" t="s">
        <v>38</v>
      </c>
      <c r="J12" s="202"/>
      <c r="K12" s="176" t="s">
        <v>344</v>
      </c>
      <c r="L12" s="176" t="s">
        <v>40</v>
      </c>
      <c r="M12" s="176" t="s">
        <v>41</v>
      </c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100"/>
      <c r="AD12" s="100"/>
      <c r="AE12" s="100"/>
      <c r="AF12" s="100"/>
      <c r="AG12" s="100"/>
      <c r="AH12" s="100"/>
    </row>
    <row r="13" spans="2:34" ht="42.75" customHeight="1">
      <c r="B13" s="77">
        <v>1</v>
      </c>
      <c r="C13" s="232" t="s">
        <v>345</v>
      </c>
      <c r="D13" s="228" t="s">
        <v>346</v>
      </c>
      <c r="E13" s="198"/>
      <c r="F13" s="106" t="s">
        <v>347</v>
      </c>
      <c r="G13" s="78" t="s">
        <v>348</v>
      </c>
      <c r="H13" s="80" t="s">
        <v>316</v>
      </c>
      <c r="I13" s="229" t="s">
        <v>645</v>
      </c>
      <c r="J13" s="198"/>
      <c r="K13" s="81" t="s">
        <v>13</v>
      </c>
      <c r="L13" s="82"/>
      <c r="M13" s="8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100"/>
      <c r="AD13" s="100"/>
      <c r="AE13" s="100"/>
      <c r="AF13" s="100"/>
      <c r="AG13" s="100"/>
      <c r="AH13" s="100"/>
    </row>
    <row r="14" spans="2:34" ht="42.75" customHeight="1">
      <c r="B14" s="77">
        <v>2</v>
      </c>
      <c r="C14" s="217"/>
      <c r="D14" s="228" t="s">
        <v>350</v>
      </c>
      <c r="E14" s="198"/>
      <c r="F14" s="106" t="s">
        <v>351</v>
      </c>
      <c r="G14" s="78" t="s">
        <v>352</v>
      </c>
      <c r="H14" s="80" t="s">
        <v>316</v>
      </c>
      <c r="I14" s="229" t="s">
        <v>349</v>
      </c>
      <c r="J14" s="198"/>
      <c r="K14" s="81" t="s">
        <v>13</v>
      </c>
      <c r="L14" s="230" t="s">
        <v>353</v>
      </c>
      <c r="M14" s="231" t="s">
        <v>354</v>
      </c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100"/>
      <c r="AD14" s="100"/>
      <c r="AE14" s="100"/>
      <c r="AF14" s="100"/>
      <c r="AG14" s="100"/>
      <c r="AH14" s="100"/>
    </row>
    <row r="15" spans="2:34" ht="42.75" customHeight="1">
      <c r="B15" s="77">
        <v>3</v>
      </c>
      <c r="C15" s="217"/>
      <c r="D15" s="228" t="s">
        <v>355</v>
      </c>
      <c r="E15" s="198"/>
      <c r="F15" s="106" t="s">
        <v>356</v>
      </c>
      <c r="G15" s="78" t="s">
        <v>357</v>
      </c>
      <c r="H15" s="80" t="s">
        <v>358</v>
      </c>
      <c r="I15" s="229" t="s">
        <v>349</v>
      </c>
      <c r="J15" s="198"/>
      <c r="K15" s="81" t="s">
        <v>13</v>
      </c>
      <c r="L15" s="217"/>
      <c r="M15" s="217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100"/>
      <c r="AD15" s="100"/>
      <c r="AE15" s="100"/>
      <c r="AF15" s="100"/>
      <c r="AG15" s="100"/>
      <c r="AH15" s="100"/>
    </row>
    <row r="16" spans="2:34" ht="42.75" customHeight="1">
      <c r="B16" s="77">
        <v>4</v>
      </c>
      <c r="C16" s="217"/>
      <c r="D16" s="228" t="s">
        <v>359</v>
      </c>
      <c r="E16" s="198"/>
      <c r="F16" s="106" t="s">
        <v>360</v>
      </c>
      <c r="G16" s="78" t="s">
        <v>361</v>
      </c>
      <c r="H16" s="80" t="s">
        <v>316</v>
      </c>
      <c r="I16" s="229" t="s">
        <v>349</v>
      </c>
      <c r="J16" s="198"/>
      <c r="K16" s="81" t="s">
        <v>13</v>
      </c>
      <c r="L16" s="217"/>
      <c r="M16" s="217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100"/>
      <c r="AD16" s="100"/>
      <c r="AE16" s="100"/>
      <c r="AF16" s="100"/>
      <c r="AG16" s="100"/>
      <c r="AH16" s="100"/>
    </row>
    <row r="17" spans="2:34" ht="42.75" customHeight="1">
      <c r="B17" s="77">
        <v>5</v>
      </c>
      <c r="C17" s="217"/>
      <c r="D17" s="228" t="s">
        <v>362</v>
      </c>
      <c r="E17" s="198"/>
      <c r="F17" s="106" t="s">
        <v>363</v>
      </c>
      <c r="G17" s="78" t="s">
        <v>364</v>
      </c>
      <c r="H17" s="80" t="s">
        <v>358</v>
      </c>
      <c r="I17" s="229" t="s">
        <v>349</v>
      </c>
      <c r="J17" s="198"/>
      <c r="K17" s="81" t="s">
        <v>13</v>
      </c>
      <c r="L17" s="218"/>
      <c r="M17" s="218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100"/>
      <c r="AD17" s="100"/>
      <c r="AE17" s="100"/>
      <c r="AF17" s="100"/>
      <c r="AG17" s="100"/>
      <c r="AH17" s="100"/>
    </row>
    <row r="18" spans="2:34" ht="42.75" customHeight="1">
      <c r="B18" s="77">
        <v>6</v>
      </c>
      <c r="C18" s="217"/>
      <c r="D18" s="228" t="s">
        <v>365</v>
      </c>
      <c r="E18" s="198"/>
      <c r="F18" s="106" t="s">
        <v>366</v>
      </c>
      <c r="G18" s="78" t="s">
        <v>367</v>
      </c>
      <c r="H18" s="80" t="s">
        <v>316</v>
      </c>
      <c r="I18" s="229" t="s">
        <v>349</v>
      </c>
      <c r="J18" s="198"/>
      <c r="K18" s="81" t="s">
        <v>13</v>
      </c>
      <c r="L18" s="82"/>
      <c r="M18" s="8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100"/>
      <c r="AD18" s="100"/>
      <c r="AE18" s="100"/>
      <c r="AF18" s="100"/>
      <c r="AG18" s="100"/>
      <c r="AH18" s="100"/>
    </row>
    <row r="19" spans="2:34" ht="42.75" customHeight="1">
      <c r="B19" s="77">
        <v>7</v>
      </c>
      <c r="C19" s="217"/>
      <c r="D19" s="228" t="s">
        <v>368</v>
      </c>
      <c r="E19" s="198"/>
      <c r="F19" s="106" t="s">
        <v>369</v>
      </c>
      <c r="G19" s="78" t="s">
        <v>367</v>
      </c>
      <c r="H19" s="80" t="s">
        <v>358</v>
      </c>
      <c r="I19" s="229" t="s">
        <v>349</v>
      </c>
      <c r="J19" s="198"/>
      <c r="K19" s="81" t="s">
        <v>13</v>
      </c>
      <c r="L19" s="82"/>
      <c r="M19" s="8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100"/>
      <c r="AD19" s="100"/>
      <c r="AE19" s="100"/>
      <c r="AF19" s="100"/>
      <c r="AG19" s="100"/>
      <c r="AH19" s="100"/>
    </row>
    <row r="20" spans="2:34" ht="42.75" customHeight="1">
      <c r="B20" s="77">
        <v>8</v>
      </c>
      <c r="C20" s="217"/>
      <c r="D20" s="228" t="s">
        <v>370</v>
      </c>
      <c r="E20" s="198"/>
      <c r="F20" s="106" t="s">
        <v>371</v>
      </c>
      <c r="G20" s="78" t="s">
        <v>372</v>
      </c>
      <c r="H20" s="80" t="s">
        <v>316</v>
      </c>
      <c r="I20" s="229" t="s">
        <v>349</v>
      </c>
      <c r="J20" s="198"/>
      <c r="K20" s="81" t="s">
        <v>13</v>
      </c>
      <c r="L20" s="87" t="s">
        <v>353</v>
      </c>
      <c r="M20" s="92" t="s">
        <v>354</v>
      </c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100"/>
      <c r="AD20" s="100"/>
      <c r="AE20" s="100"/>
      <c r="AF20" s="100"/>
      <c r="AG20" s="100"/>
      <c r="AH20" s="100"/>
    </row>
    <row r="21" spans="2:34" ht="42.75" customHeight="1">
      <c r="B21" s="77">
        <v>9</v>
      </c>
      <c r="C21" s="217"/>
      <c r="D21" s="228" t="s">
        <v>373</v>
      </c>
      <c r="E21" s="198"/>
      <c r="F21" s="106" t="s">
        <v>374</v>
      </c>
      <c r="G21" s="78" t="s">
        <v>375</v>
      </c>
      <c r="H21" s="80" t="s">
        <v>376</v>
      </c>
      <c r="I21" s="229" t="s">
        <v>349</v>
      </c>
      <c r="J21" s="198"/>
      <c r="K21" s="81" t="s">
        <v>13</v>
      </c>
      <c r="L21" s="82"/>
      <c r="M21" s="8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100"/>
      <c r="AD21" s="100"/>
      <c r="AE21" s="100"/>
      <c r="AF21" s="100"/>
      <c r="AG21" s="100"/>
      <c r="AH21" s="100"/>
    </row>
    <row r="22" spans="2:34" ht="42.75" customHeight="1">
      <c r="B22" s="77">
        <v>10</v>
      </c>
      <c r="C22" s="217"/>
      <c r="D22" s="228" t="s">
        <v>377</v>
      </c>
      <c r="E22" s="198"/>
      <c r="F22" s="106" t="s">
        <v>378</v>
      </c>
      <c r="G22" s="78" t="s">
        <v>379</v>
      </c>
      <c r="H22" s="80" t="s">
        <v>358</v>
      </c>
      <c r="I22" s="229" t="s">
        <v>349</v>
      </c>
      <c r="J22" s="198"/>
      <c r="K22" s="81" t="s">
        <v>13</v>
      </c>
      <c r="L22" s="230" t="s">
        <v>353</v>
      </c>
      <c r="M22" s="231" t="s">
        <v>354</v>
      </c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100"/>
      <c r="AD22" s="100"/>
      <c r="AE22" s="100"/>
      <c r="AF22" s="100"/>
      <c r="AG22" s="100"/>
      <c r="AH22" s="100"/>
    </row>
    <row r="23" spans="2:34" ht="42.75" customHeight="1">
      <c r="B23" s="77">
        <v>11</v>
      </c>
      <c r="C23" s="217"/>
      <c r="D23" s="228" t="s">
        <v>380</v>
      </c>
      <c r="E23" s="198"/>
      <c r="F23" s="106" t="s">
        <v>381</v>
      </c>
      <c r="G23" s="78" t="s">
        <v>382</v>
      </c>
      <c r="H23" s="80" t="s">
        <v>383</v>
      </c>
      <c r="I23" s="229" t="s">
        <v>349</v>
      </c>
      <c r="J23" s="198"/>
      <c r="K23" s="81" t="s">
        <v>13</v>
      </c>
      <c r="L23" s="217"/>
      <c r="M23" s="217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100"/>
      <c r="AD23" s="100"/>
      <c r="AE23" s="100"/>
      <c r="AF23" s="100"/>
      <c r="AG23" s="100"/>
      <c r="AH23" s="100"/>
    </row>
    <row r="24" spans="2:34" ht="42.75" customHeight="1">
      <c r="B24" s="77">
        <v>12</v>
      </c>
      <c r="C24" s="217"/>
      <c r="D24" s="228" t="s">
        <v>384</v>
      </c>
      <c r="E24" s="198"/>
      <c r="F24" s="106" t="s">
        <v>385</v>
      </c>
      <c r="G24" s="78" t="s">
        <v>386</v>
      </c>
      <c r="H24" s="80" t="s">
        <v>376</v>
      </c>
      <c r="I24" s="229" t="s">
        <v>349</v>
      </c>
      <c r="J24" s="198"/>
      <c r="K24" s="81" t="s">
        <v>13</v>
      </c>
      <c r="L24" s="217"/>
      <c r="M24" s="217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100"/>
      <c r="AD24" s="100"/>
      <c r="AE24" s="100"/>
      <c r="AF24" s="100"/>
      <c r="AG24" s="100"/>
      <c r="AH24" s="100"/>
    </row>
    <row r="25" spans="2:34" ht="42.75" customHeight="1">
      <c r="B25" s="77">
        <v>13</v>
      </c>
      <c r="C25" s="217"/>
      <c r="D25" s="228" t="s">
        <v>387</v>
      </c>
      <c r="E25" s="198"/>
      <c r="F25" s="106" t="s">
        <v>388</v>
      </c>
      <c r="G25" s="78" t="s">
        <v>389</v>
      </c>
      <c r="H25" s="80" t="s">
        <v>358</v>
      </c>
      <c r="I25" s="229" t="s">
        <v>349</v>
      </c>
      <c r="J25" s="198"/>
      <c r="K25" s="81" t="s">
        <v>13</v>
      </c>
      <c r="L25" s="218"/>
      <c r="M25" s="218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100"/>
      <c r="AD25" s="100"/>
      <c r="AE25" s="100"/>
      <c r="AF25" s="100"/>
      <c r="AG25" s="100"/>
      <c r="AH25" s="100"/>
    </row>
    <row r="26" spans="2:34" ht="42.75" customHeight="1">
      <c r="B26" s="77">
        <v>14</v>
      </c>
      <c r="C26" s="217"/>
      <c r="D26" s="228" t="s">
        <v>390</v>
      </c>
      <c r="E26" s="198"/>
      <c r="F26" s="106" t="s">
        <v>391</v>
      </c>
      <c r="G26" s="78" t="s">
        <v>392</v>
      </c>
      <c r="H26" s="80" t="s">
        <v>316</v>
      </c>
      <c r="I26" s="229" t="s">
        <v>349</v>
      </c>
      <c r="J26" s="198"/>
      <c r="K26" s="81" t="s">
        <v>13</v>
      </c>
      <c r="L26" s="82"/>
      <c r="M26" s="8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100"/>
      <c r="AD26" s="100"/>
      <c r="AE26" s="100"/>
      <c r="AF26" s="100"/>
      <c r="AG26" s="100"/>
      <c r="AH26" s="100"/>
    </row>
    <row r="27" spans="2:34" ht="42.75" customHeight="1">
      <c r="B27" s="77">
        <v>15</v>
      </c>
      <c r="C27" s="217"/>
      <c r="D27" s="228" t="s">
        <v>393</v>
      </c>
      <c r="E27" s="198"/>
      <c r="F27" s="106" t="s">
        <v>394</v>
      </c>
      <c r="G27" s="78" t="s">
        <v>395</v>
      </c>
      <c r="H27" s="80" t="s">
        <v>358</v>
      </c>
      <c r="I27" s="229" t="s">
        <v>349</v>
      </c>
      <c r="J27" s="198"/>
      <c r="K27" s="81" t="s">
        <v>13</v>
      </c>
      <c r="L27" s="82"/>
      <c r="M27" s="8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100"/>
      <c r="AD27" s="100"/>
      <c r="AE27" s="100"/>
      <c r="AF27" s="100"/>
      <c r="AG27" s="100"/>
      <c r="AH27" s="100"/>
    </row>
    <row r="28" spans="2:34" ht="42.75" customHeight="1">
      <c r="B28" s="77">
        <v>16</v>
      </c>
      <c r="C28" s="218"/>
      <c r="D28" s="228" t="s">
        <v>396</v>
      </c>
      <c r="E28" s="198"/>
      <c r="F28" s="106" t="s">
        <v>397</v>
      </c>
      <c r="G28" s="78" t="s">
        <v>398</v>
      </c>
      <c r="H28" s="80" t="s">
        <v>399</v>
      </c>
      <c r="I28" s="229" t="s">
        <v>349</v>
      </c>
      <c r="J28" s="198"/>
      <c r="K28" s="81" t="s">
        <v>13</v>
      </c>
      <c r="L28" s="82"/>
      <c r="M28" s="8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100"/>
      <c r="AD28" s="100"/>
      <c r="AE28" s="100"/>
      <c r="AF28" s="100"/>
      <c r="AG28" s="100"/>
      <c r="AH28" s="100"/>
    </row>
    <row r="29" spans="2:34">
      <c r="B29" s="100"/>
      <c r="C29" s="107"/>
      <c r="D29" s="108"/>
      <c r="E29" s="108"/>
      <c r="F29" s="109"/>
      <c r="G29" s="109"/>
      <c r="H29" s="110"/>
      <c r="I29" s="109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</row>
    <row r="30" spans="2:34">
      <c r="B30" s="100"/>
      <c r="C30" s="107"/>
      <c r="D30" s="108"/>
      <c r="E30" s="108"/>
      <c r="F30" s="109"/>
      <c r="G30" s="109"/>
      <c r="H30" s="110"/>
      <c r="I30" s="109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</row>
    <row r="31" spans="2:34">
      <c r="B31" s="100"/>
      <c r="C31" s="107"/>
      <c r="D31" s="108"/>
      <c r="E31" s="108"/>
      <c r="F31" s="109"/>
      <c r="G31" s="109"/>
      <c r="H31" s="110"/>
      <c r="I31" s="109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</row>
    <row r="32" spans="2:34">
      <c r="B32" s="100"/>
      <c r="C32" s="107"/>
      <c r="D32" s="108"/>
      <c r="E32" s="108"/>
      <c r="F32" s="109"/>
      <c r="G32" s="109"/>
      <c r="H32" s="110"/>
      <c r="I32" s="109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</row>
    <row r="33" spans="2:34">
      <c r="B33" s="100"/>
      <c r="C33" s="107"/>
      <c r="D33" s="108"/>
      <c r="E33" s="108"/>
      <c r="F33" s="109"/>
      <c r="G33" s="109"/>
      <c r="H33" s="110"/>
      <c r="I33" s="109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</row>
    <row r="34" spans="2:34">
      <c r="B34" s="100"/>
      <c r="C34" s="107"/>
      <c r="D34" s="108"/>
      <c r="E34" s="108"/>
      <c r="F34" s="109"/>
      <c r="G34" s="109"/>
      <c r="H34" s="110"/>
      <c r="I34" s="109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</row>
    <row r="35" spans="2:34">
      <c r="B35" s="100"/>
      <c r="C35" s="107"/>
      <c r="D35" s="108"/>
      <c r="E35" s="108"/>
      <c r="F35" s="109"/>
      <c r="G35" s="109"/>
      <c r="H35" s="110"/>
      <c r="I35" s="109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</row>
    <row r="36" spans="2:34">
      <c r="B36" s="100"/>
      <c r="C36" s="107"/>
      <c r="D36" s="108"/>
      <c r="E36" s="108"/>
      <c r="F36" s="109"/>
      <c r="G36" s="109"/>
      <c r="H36" s="110"/>
      <c r="I36" s="109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</row>
    <row r="37" spans="2:34">
      <c r="B37" s="100"/>
      <c r="C37" s="107"/>
      <c r="D37" s="108"/>
      <c r="E37" s="108"/>
      <c r="F37" s="109"/>
      <c r="G37" s="109"/>
      <c r="H37" s="110"/>
      <c r="I37" s="109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</row>
    <row r="38" spans="2:34">
      <c r="B38" s="100"/>
      <c r="C38" s="107"/>
      <c r="D38" s="108"/>
      <c r="E38" s="108"/>
      <c r="F38" s="109"/>
      <c r="G38" s="109"/>
      <c r="H38" s="110"/>
      <c r="I38" s="109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</row>
    <row r="39" spans="2:34">
      <c r="B39" s="100"/>
      <c r="C39" s="107"/>
      <c r="D39" s="108"/>
      <c r="E39" s="108"/>
      <c r="F39" s="109"/>
      <c r="G39" s="109"/>
      <c r="H39" s="110"/>
      <c r="I39" s="109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</row>
    <row r="40" spans="2:34">
      <c r="B40" s="100"/>
      <c r="C40" s="107"/>
      <c r="D40" s="108"/>
      <c r="E40" s="108"/>
      <c r="F40" s="109"/>
      <c r="G40" s="109"/>
      <c r="H40" s="110"/>
      <c r="I40" s="109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</row>
    <row r="41" spans="2:34">
      <c r="B41" s="100"/>
      <c r="C41" s="107"/>
      <c r="D41" s="108"/>
      <c r="E41" s="108"/>
      <c r="F41" s="109"/>
      <c r="G41" s="109"/>
      <c r="H41" s="110"/>
      <c r="I41" s="109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</row>
    <row r="42" spans="2:34">
      <c r="B42" s="100"/>
      <c r="C42" s="107"/>
      <c r="D42" s="108"/>
      <c r="E42" s="108"/>
      <c r="F42" s="109"/>
      <c r="G42" s="109"/>
      <c r="H42" s="110"/>
      <c r="I42" s="109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</row>
    <row r="43" spans="2:34">
      <c r="B43" s="100"/>
      <c r="C43" s="107"/>
      <c r="D43" s="108"/>
      <c r="E43" s="108"/>
      <c r="F43" s="109"/>
      <c r="G43" s="109"/>
      <c r="H43" s="110"/>
      <c r="I43" s="109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</row>
    <row r="44" spans="2:34">
      <c r="B44" s="100"/>
      <c r="C44" s="107"/>
      <c r="D44" s="108"/>
      <c r="E44" s="108"/>
      <c r="F44" s="109"/>
      <c r="G44" s="109"/>
      <c r="H44" s="110"/>
      <c r="I44" s="109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</row>
    <row r="45" spans="2:34">
      <c r="B45" s="100"/>
      <c r="C45" s="107"/>
      <c r="D45" s="108"/>
      <c r="E45" s="108"/>
      <c r="F45" s="109"/>
      <c r="G45" s="109"/>
      <c r="H45" s="110"/>
      <c r="I45" s="109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</row>
    <row r="46" spans="2:34">
      <c r="B46" s="100"/>
      <c r="C46" s="107"/>
      <c r="D46" s="108"/>
      <c r="E46" s="108"/>
      <c r="F46" s="109"/>
      <c r="G46" s="109"/>
      <c r="H46" s="110"/>
      <c r="I46" s="109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</row>
    <row r="47" spans="2:34">
      <c r="B47" s="100"/>
      <c r="C47" s="107"/>
      <c r="D47" s="108"/>
      <c r="E47" s="108"/>
      <c r="F47" s="109"/>
      <c r="G47" s="109"/>
      <c r="H47" s="110"/>
      <c r="I47" s="109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</row>
    <row r="48" spans="2:34">
      <c r="B48" s="100"/>
      <c r="C48" s="107"/>
      <c r="D48" s="108"/>
      <c r="E48" s="108"/>
      <c r="F48" s="109"/>
      <c r="G48" s="109"/>
      <c r="H48" s="110"/>
      <c r="I48" s="109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</row>
    <row r="49" spans="2:34">
      <c r="B49" s="100"/>
      <c r="C49" s="107"/>
      <c r="D49" s="108"/>
      <c r="E49" s="108"/>
      <c r="F49" s="109"/>
      <c r="G49" s="109"/>
      <c r="H49" s="110"/>
      <c r="I49" s="109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</row>
    <row r="50" spans="2:34">
      <c r="B50" s="100"/>
      <c r="C50" s="107"/>
      <c r="D50" s="108"/>
      <c r="E50" s="108"/>
      <c r="F50" s="109"/>
      <c r="G50" s="109"/>
      <c r="H50" s="110"/>
      <c r="I50" s="109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</row>
    <row r="51" spans="2:34">
      <c r="B51" s="100"/>
      <c r="C51" s="107"/>
      <c r="D51" s="108"/>
      <c r="E51" s="108"/>
      <c r="F51" s="109"/>
      <c r="G51" s="109"/>
      <c r="H51" s="110"/>
      <c r="I51" s="109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</row>
    <row r="52" spans="2:34">
      <c r="B52" s="100"/>
      <c r="C52" s="107"/>
      <c r="D52" s="108"/>
      <c r="E52" s="108"/>
      <c r="F52" s="109"/>
      <c r="G52" s="109"/>
      <c r="H52" s="110"/>
      <c r="I52" s="109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</row>
    <row r="53" spans="2:34">
      <c r="B53" s="100"/>
      <c r="C53" s="107"/>
      <c r="D53" s="108"/>
      <c r="E53" s="108"/>
      <c r="F53" s="109"/>
      <c r="G53" s="109"/>
      <c r="H53" s="110"/>
      <c r="I53" s="109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</row>
    <row r="54" spans="2:34">
      <c r="B54" s="100"/>
      <c r="C54" s="107"/>
      <c r="D54" s="108"/>
      <c r="E54" s="108"/>
      <c r="F54" s="109"/>
      <c r="G54" s="109"/>
      <c r="H54" s="110"/>
      <c r="I54" s="109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</row>
    <row r="55" spans="2:34">
      <c r="B55" s="100"/>
      <c r="C55" s="107"/>
      <c r="D55" s="108"/>
      <c r="E55" s="108"/>
      <c r="F55" s="109"/>
      <c r="G55" s="109"/>
      <c r="H55" s="110"/>
      <c r="I55" s="109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</row>
    <row r="56" spans="2:34">
      <c r="B56" s="100"/>
      <c r="C56" s="107"/>
      <c r="D56" s="108"/>
      <c r="E56" s="108"/>
      <c r="F56" s="109"/>
      <c r="G56" s="109"/>
      <c r="H56" s="110"/>
      <c r="I56" s="109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</row>
    <row r="57" spans="2:34">
      <c r="B57" s="100"/>
      <c r="C57" s="107"/>
      <c r="D57" s="108"/>
      <c r="E57" s="108"/>
      <c r="F57" s="109"/>
      <c r="G57" s="109"/>
      <c r="H57" s="110"/>
      <c r="I57" s="109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</row>
    <row r="58" spans="2:34">
      <c r="B58" s="100"/>
      <c r="C58" s="107"/>
      <c r="D58" s="108"/>
      <c r="E58" s="108"/>
      <c r="F58" s="109"/>
      <c r="G58" s="109"/>
      <c r="H58" s="110"/>
      <c r="I58" s="109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</row>
    <row r="59" spans="2:34">
      <c r="B59" s="100"/>
      <c r="C59" s="107"/>
      <c r="D59" s="108"/>
      <c r="E59" s="108"/>
      <c r="F59" s="109"/>
      <c r="G59" s="109"/>
      <c r="H59" s="110"/>
      <c r="I59" s="109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</row>
    <row r="60" spans="2:34">
      <c r="B60" s="100"/>
      <c r="C60" s="107"/>
      <c r="D60" s="108"/>
      <c r="E60" s="108"/>
      <c r="F60" s="109"/>
      <c r="G60" s="109"/>
      <c r="H60" s="110"/>
      <c r="I60" s="109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</row>
    <row r="61" spans="2:34">
      <c r="B61" s="100"/>
      <c r="C61" s="107"/>
      <c r="D61" s="108"/>
      <c r="E61" s="108"/>
      <c r="F61" s="109"/>
      <c r="G61" s="109"/>
      <c r="H61" s="110"/>
      <c r="I61" s="109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</row>
    <row r="62" spans="2:34">
      <c r="B62" s="100"/>
      <c r="C62" s="107"/>
      <c r="D62" s="108"/>
      <c r="E62" s="108"/>
      <c r="F62" s="109"/>
      <c r="G62" s="109"/>
      <c r="H62" s="110"/>
      <c r="I62" s="109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</row>
    <row r="63" spans="2:34">
      <c r="B63" s="100"/>
      <c r="C63" s="107"/>
      <c r="D63" s="108"/>
      <c r="E63" s="108"/>
      <c r="F63" s="109"/>
      <c r="G63" s="109"/>
      <c r="H63" s="110"/>
      <c r="I63" s="109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</row>
    <row r="64" spans="2:34">
      <c r="B64" s="100"/>
      <c r="C64" s="107"/>
      <c r="D64" s="108"/>
      <c r="E64" s="108"/>
      <c r="F64" s="109"/>
      <c r="G64" s="109"/>
      <c r="H64" s="110"/>
      <c r="I64" s="109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</row>
    <row r="65" spans="2:34">
      <c r="B65" s="100"/>
      <c r="C65" s="107"/>
      <c r="D65" s="108"/>
      <c r="E65" s="108"/>
      <c r="F65" s="109"/>
      <c r="G65" s="109"/>
      <c r="H65" s="110"/>
      <c r="I65" s="109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</row>
    <row r="66" spans="2:34">
      <c r="B66" s="100"/>
      <c r="C66" s="107"/>
      <c r="D66" s="108"/>
      <c r="E66" s="108"/>
      <c r="F66" s="109"/>
      <c r="G66" s="109"/>
      <c r="H66" s="110"/>
      <c r="I66" s="109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</row>
    <row r="67" spans="2:34">
      <c r="B67" s="100"/>
      <c r="C67" s="107"/>
      <c r="D67" s="108"/>
      <c r="E67" s="108"/>
      <c r="F67" s="109"/>
      <c r="G67" s="109"/>
      <c r="H67" s="110"/>
      <c r="I67" s="109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</row>
    <row r="68" spans="2:34">
      <c r="B68" s="100"/>
      <c r="C68" s="107"/>
      <c r="D68" s="108"/>
      <c r="E68" s="108"/>
      <c r="F68" s="109"/>
      <c r="G68" s="109"/>
      <c r="H68" s="110"/>
      <c r="I68" s="109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</row>
    <row r="69" spans="2:34">
      <c r="B69" s="100"/>
      <c r="C69" s="107"/>
      <c r="D69" s="108"/>
      <c r="E69" s="108"/>
      <c r="F69" s="109"/>
      <c r="G69" s="109"/>
      <c r="H69" s="110"/>
      <c r="I69" s="109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</row>
    <row r="70" spans="2:34">
      <c r="B70" s="100"/>
      <c r="C70" s="107"/>
      <c r="D70" s="108"/>
      <c r="E70" s="108"/>
      <c r="F70" s="109"/>
      <c r="G70" s="109"/>
      <c r="H70" s="110"/>
      <c r="I70" s="109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</row>
    <row r="71" spans="2:34">
      <c r="B71" s="100"/>
      <c r="C71" s="107"/>
      <c r="D71" s="108"/>
      <c r="E71" s="108"/>
      <c r="F71" s="109"/>
      <c r="G71" s="109"/>
      <c r="H71" s="110"/>
      <c r="I71" s="109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</row>
    <row r="72" spans="2:34">
      <c r="B72" s="100"/>
      <c r="C72" s="107"/>
      <c r="D72" s="108"/>
      <c r="E72" s="108"/>
      <c r="F72" s="109"/>
      <c r="G72" s="109"/>
      <c r="H72" s="110"/>
      <c r="I72" s="109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</row>
    <row r="73" spans="2:34">
      <c r="B73" s="100"/>
      <c r="C73" s="107"/>
      <c r="D73" s="108"/>
      <c r="E73" s="108"/>
      <c r="F73" s="109"/>
      <c r="G73" s="109"/>
      <c r="H73" s="110"/>
      <c r="I73" s="109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</row>
    <row r="74" spans="2:34">
      <c r="B74" s="100"/>
      <c r="C74" s="107"/>
      <c r="D74" s="108"/>
      <c r="E74" s="108"/>
      <c r="F74" s="109"/>
      <c r="G74" s="109"/>
      <c r="H74" s="110"/>
      <c r="I74" s="109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</row>
    <row r="75" spans="2:34">
      <c r="B75" s="100"/>
      <c r="C75" s="107"/>
      <c r="D75" s="108"/>
      <c r="E75" s="108"/>
      <c r="F75" s="109"/>
      <c r="G75" s="109"/>
      <c r="H75" s="110"/>
      <c r="I75" s="109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</row>
    <row r="76" spans="2:34">
      <c r="B76" s="100"/>
      <c r="C76" s="107"/>
      <c r="D76" s="108"/>
      <c r="E76" s="108"/>
      <c r="F76" s="109"/>
      <c r="G76" s="109"/>
      <c r="H76" s="110"/>
      <c r="I76" s="109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</row>
    <row r="77" spans="2:34">
      <c r="B77" s="100"/>
      <c r="C77" s="107"/>
      <c r="D77" s="108"/>
      <c r="E77" s="108"/>
      <c r="F77" s="109"/>
      <c r="G77" s="109"/>
      <c r="H77" s="110"/>
      <c r="I77" s="109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</row>
    <row r="78" spans="2:34">
      <c r="B78" s="100"/>
      <c r="C78" s="107"/>
      <c r="D78" s="108"/>
      <c r="E78" s="108"/>
      <c r="F78" s="109"/>
      <c r="G78" s="109"/>
      <c r="H78" s="110"/>
      <c r="I78" s="109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</row>
    <row r="79" spans="2:34">
      <c r="B79" s="100"/>
      <c r="C79" s="107"/>
      <c r="D79" s="108"/>
      <c r="E79" s="108"/>
      <c r="F79" s="109"/>
      <c r="G79" s="109"/>
      <c r="H79" s="110"/>
      <c r="I79" s="109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</row>
    <row r="80" spans="2:34">
      <c r="B80" s="100"/>
      <c r="C80" s="107"/>
      <c r="D80" s="108"/>
      <c r="E80" s="108"/>
      <c r="F80" s="109"/>
      <c r="G80" s="109"/>
      <c r="H80" s="110"/>
      <c r="I80" s="109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</row>
    <row r="81" spans="2:34">
      <c r="B81" s="100"/>
      <c r="C81" s="107"/>
      <c r="D81" s="108"/>
      <c r="E81" s="108"/>
      <c r="F81" s="109"/>
      <c r="G81" s="109"/>
      <c r="H81" s="110"/>
      <c r="I81" s="109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</row>
    <row r="82" spans="2:34">
      <c r="B82" s="100"/>
      <c r="C82" s="107"/>
      <c r="D82" s="108"/>
      <c r="E82" s="108"/>
      <c r="F82" s="109"/>
      <c r="G82" s="109"/>
      <c r="H82" s="110"/>
      <c r="I82" s="109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</row>
    <row r="83" spans="2:34">
      <c r="B83" s="100"/>
      <c r="C83" s="107"/>
      <c r="D83" s="108"/>
      <c r="E83" s="108"/>
      <c r="F83" s="109"/>
      <c r="G83" s="109"/>
      <c r="H83" s="110"/>
      <c r="I83" s="109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</row>
    <row r="84" spans="2:34">
      <c r="B84" s="100"/>
      <c r="C84" s="107"/>
      <c r="D84" s="108"/>
      <c r="E84" s="108"/>
      <c r="F84" s="109"/>
      <c r="G84" s="109"/>
      <c r="H84" s="110"/>
      <c r="I84" s="109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</row>
    <row r="85" spans="2:34">
      <c r="B85" s="100"/>
      <c r="C85" s="107"/>
      <c r="D85" s="108"/>
      <c r="E85" s="108"/>
      <c r="F85" s="109"/>
      <c r="G85" s="109"/>
      <c r="H85" s="110"/>
      <c r="I85" s="109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</row>
    <row r="86" spans="2:34">
      <c r="B86" s="100"/>
      <c r="C86" s="107"/>
      <c r="D86" s="108"/>
      <c r="E86" s="108"/>
      <c r="F86" s="109"/>
      <c r="G86" s="109"/>
      <c r="H86" s="110"/>
      <c r="I86" s="109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</row>
    <row r="87" spans="2:34">
      <c r="B87" s="100"/>
      <c r="C87" s="107"/>
      <c r="D87" s="108"/>
      <c r="E87" s="108"/>
      <c r="F87" s="109"/>
      <c r="G87" s="109"/>
      <c r="H87" s="110"/>
      <c r="I87" s="109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</row>
    <row r="88" spans="2:34">
      <c r="B88" s="100"/>
      <c r="C88" s="107"/>
      <c r="D88" s="108"/>
      <c r="E88" s="108"/>
      <c r="F88" s="109"/>
      <c r="G88" s="109"/>
      <c r="H88" s="110"/>
      <c r="I88" s="109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</row>
    <row r="89" spans="2:34">
      <c r="B89" s="100"/>
      <c r="C89" s="107"/>
      <c r="D89" s="108"/>
      <c r="E89" s="108"/>
      <c r="F89" s="109"/>
      <c r="G89" s="109"/>
      <c r="H89" s="110"/>
      <c r="I89" s="109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</row>
    <row r="90" spans="2:34">
      <c r="B90" s="100"/>
      <c r="C90" s="107"/>
      <c r="D90" s="108"/>
      <c r="E90" s="108"/>
      <c r="F90" s="109"/>
      <c r="G90" s="109"/>
      <c r="H90" s="110"/>
      <c r="I90" s="109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</row>
    <row r="91" spans="2:34">
      <c r="B91" s="100"/>
      <c r="C91" s="107"/>
      <c r="D91" s="108"/>
      <c r="E91" s="108"/>
      <c r="F91" s="109"/>
      <c r="G91" s="109"/>
      <c r="H91" s="110"/>
      <c r="I91" s="109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</row>
    <row r="92" spans="2:34">
      <c r="B92" s="100"/>
      <c r="C92" s="107"/>
      <c r="D92" s="108"/>
      <c r="E92" s="108"/>
      <c r="F92" s="109"/>
      <c r="G92" s="109"/>
      <c r="H92" s="110"/>
      <c r="I92" s="109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</row>
    <row r="93" spans="2:34">
      <c r="B93" s="100"/>
      <c r="C93" s="107"/>
      <c r="D93" s="108"/>
      <c r="E93" s="108"/>
      <c r="F93" s="109"/>
      <c r="G93" s="109"/>
      <c r="H93" s="110"/>
      <c r="I93" s="109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</row>
    <row r="94" spans="2:34">
      <c r="B94" s="100"/>
      <c r="C94" s="107"/>
      <c r="D94" s="108"/>
      <c r="E94" s="108"/>
      <c r="F94" s="109"/>
      <c r="G94" s="109"/>
      <c r="H94" s="110"/>
      <c r="I94" s="109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</row>
    <row r="95" spans="2:34">
      <c r="B95" s="100"/>
      <c r="C95" s="107"/>
      <c r="D95" s="108"/>
      <c r="E95" s="108"/>
      <c r="F95" s="109"/>
      <c r="G95" s="109"/>
      <c r="H95" s="110"/>
      <c r="I95" s="109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</row>
    <row r="96" spans="2:34">
      <c r="B96" s="100"/>
      <c r="C96" s="107"/>
      <c r="D96" s="108"/>
      <c r="E96" s="108"/>
      <c r="F96" s="109"/>
      <c r="G96" s="109"/>
      <c r="H96" s="110"/>
      <c r="I96" s="109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</row>
    <row r="97" spans="2:34">
      <c r="B97" s="100"/>
      <c r="C97" s="107"/>
      <c r="D97" s="108"/>
      <c r="E97" s="108"/>
      <c r="F97" s="109"/>
      <c r="G97" s="109"/>
      <c r="H97" s="110"/>
      <c r="I97" s="109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</row>
    <row r="98" spans="2:34">
      <c r="B98" s="100"/>
      <c r="C98" s="107"/>
      <c r="D98" s="108"/>
      <c r="E98" s="108"/>
      <c r="F98" s="109"/>
      <c r="G98" s="109"/>
      <c r="H98" s="110"/>
      <c r="I98" s="109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100"/>
    </row>
    <row r="99" spans="2:34">
      <c r="B99" s="100"/>
      <c r="C99" s="107"/>
      <c r="D99" s="108"/>
      <c r="E99" s="108"/>
      <c r="F99" s="109"/>
      <c r="G99" s="109"/>
      <c r="H99" s="110"/>
      <c r="I99" s="109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</row>
    <row r="100" spans="2:34">
      <c r="B100" s="100"/>
      <c r="C100" s="107"/>
      <c r="D100" s="108"/>
      <c r="E100" s="108"/>
      <c r="F100" s="109"/>
      <c r="G100" s="109"/>
      <c r="H100" s="110"/>
      <c r="I100" s="109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100"/>
    </row>
    <row r="101" spans="2:34">
      <c r="B101" s="100"/>
      <c r="C101" s="107"/>
      <c r="D101" s="108"/>
      <c r="E101" s="108"/>
      <c r="F101" s="109"/>
      <c r="G101" s="109"/>
      <c r="H101" s="110"/>
      <c r="I101" s="109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</row>
    <row r="102" spans="2:34">
      <c r="B102" s="100"/>
      <c r="C102" s="107"/>
      <c r="D102" s="108"/>
      <c r="E102" s="108"/>
      <c r="F102" s="109"/>
      <c r="G102" s="109"/>
      <c r="H102" s="110"/>
      <c r="I102" s="109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100"/>
    </row>
    <row r="103" spans="2:34">
      <c r="B103" s="100"/>
      <c r="C103" s="107"/>
      <c r="D103" s="108"/>
      <c r="E103" s="108"/>
      <c r="F103" s="109"/>
      <c r="G103" s="109"/>
      <c r="H103" s="110"/>
      <c r="I103" s="109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</row>
    <row r="104" spans="2:34">
      <c r="B104" s="100"/>
      <c r="C104" s="107"/>
      <c r="D104" s="108"/>
      <c r="E104" s="108"/>
      <c r="F104" s="109"/>
      <c r="G104" s="109"/>
      <c r="H104" s="110"/>
      <c r="I104" s="109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</row>
    <row r="105" spans="2:34">
      <c r="B105" s="100"/>
      <c r="C105" s="107"/>
      <c r="D105" s="108"/>
      <c r="E105" s="108"/>
      <c r="F105" s="109"/>
      <c r="G105" s="109"/>
      <c r="H105" s="110"/>
      <c r="I105" s="109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</row>
    <row r="106" spans="2:34">
      <c r="B106" s="100"/>
      <c r="C106" s="107"/>
      <c r="D106" s="108"/>
      <c r="E106" s="108"/>
      <c r="F106" s="109"/>
      <c r="G106" s="109"/>
      <c r="H106" s="110"/>
      <c r="I106" s="109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</row>
    <row r="107" spans="2:34">
      <c r="B107" s="100"/>
      <c r="C107" s="107"/>
      <c r="D107" s="108"/>
      <c r="E107" s="108"/>
      <c r="F107" s="109"/>
      <c r="G107" s="109"/>
      <c r="H107" s="110"/>
      <c r="I107" s="109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</row>
    <row r="108" spans="2:34">
      <c r="B108" s="100"/>
      <c r="C108" s="107"/>
      <c r="D108" s="108"/>
      <c r="E108" s="108"/>
      <c r="F108" s="109"/>
      <c r="G108" s="109"/>
      <c r="H108" s="110"/>
      <c r="I108" s="109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</row>
    <row r="109" spans="2:34">
      <c r="B109" s="100"/>
      <c r="C109" s="107"/>
      <c r="D109" s="108"/>
      <c r="E109" s="108"/>
      <c r="F109" s="109"/>
      <c r="G109" s="109"/>
      <c r="H109" s="110"/>
      <c r="I109" s="109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</row>
    <row r="110" spans="2:34">
      <c r="B110" s="100"/>
      <c r="C110" s="107"/>
      <c r="D110" s="108"/>
      <c r="E110" s="108"/>
      <c r="F110" s="109"/>
      <c r="G110" s="109"/>
      <c r="H110" s="110"/>
      <c r="I110" s="109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</row>
    <row r="111" spans="2:34">
      <c r="B111" s="100"/>
      <c r="C111" s="107"/>
      <c r="D111" s="108"/>
      <c r="E111" s="108"/>
      <c r="F111" s="109"/>
      <c r="G111" s="109"/>
      <c r="H111" s="110"/>
      <c r="I111" s="109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</row>
    <row r="112" spans="2:34">
      <c r="B112" s="100"/>
      <c r="C112" s="107"/>
      <c r="D112" s="108"/>
      <c r="E112" s="108"/>
      <c r="F112" s="109"/>
      <c r="G112" s="109"/>
      <c r="H112" s="110"/>
      <c r="I112" s="109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</row>
    <row r="113" spans="2:34">
      <c r="B113" s="100"/>
      <c r="C113" s="107"/>
      <c r="D113" s="108"/>
      <c r="E113" s="108"/>
      <c r="F113" s="109"/>
      <c r="G113" s="109"/>
      <c r="H113" s="110"/>
      <c r="I113" s="109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</row>
    <row r="114" spans="2:34">
      <c r="B114" s="100"/>
      <c r="C114" s="107"/>
      <c r="D114" s="108"/>
      <c r="E114" s="108"/>
      <c r="F114" s="109"/>
      <c r="G114" s="109"/>
      <c r="H114" s="110"/>
      <c r="I114" s="109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</row>
    <row r="115" spans="2:34">
      <c r="B115" s="100"/>
      <c r="C115" s="107"/>
      <c r="D115" s="108"/>
      <c r="E115" s="108"/>
      <c r="F115" s="109"/>
      <c r="G115" s="109"/>
      <c r="H115" s="110"/>
      <c r="I115" s="109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</row>
    <row r="116" spans="2:34">
      <c r="B116" s="100"/>
      <c r="C116" s="107"/>
      <c r="D116" s="108"/>
      <c r="E116" s="108"/>
      <c r="F116" s="109"/>
      <c r="G116" s="109"/>
      <c r="H116" s="110"/>
      <c r="I116" s="109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</row>
    <row r="117" spans="2:34">
      <c r="B117" s="100"/>
      <c r="C117" s="107"/>
      <c r="D117" s="108"/>
      <c r="E117" s="108"/>
      <c r="F117" s="109"/>
      <c r="G117" s="109"/>
      <c r="H117" s="110"/>
      <c r="I117" s="109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</row>
    <row r="118" spans="2:34">
      <c r="B118" s="100"/>
      <c r="C118" s="107"/>
      <c r="D118" s="108"/>
      <c r="E118" s="108"/>
      <c r="F118" s="109"/>
      <c r="G118" s="109"/>
      <c r="H118" s="110"/>
      <c r="I118" s="109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</row>
    <row r="119" spans="2:34">
      <c r="B119" s="100"/>
      <c r="C119" s="107"/>
      <c r="D119" s="108"/>
      <c r="E119" s="108"/>
      <c r="F119" s="109"/>
      <c r="G119" s="109"/>
      <c r="H119" s="110"/>
      <c r="I119" s="109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</row>
    <row r="120" spans="2:34">
      <c r="B120" s="100"/>
      <c r="C120" s="107"/>
      <c r="D120" s="108"/>
      <c r="E120" s="108"/>
      <c r="F120" s="109"/>
      <c r="G120" s="109"/>
      <c r="H120" s="110"/>
      <c r="I120" s="109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</row>
    <row r="121" spans="2:34">
      <c r="B121" s="100"/>
      <c r="C121" s="107"/>
      <c r="D121" s="108"/>
      <c r="E121" s="108"/>
      <c r="F121" s="109"/>
      <c r="G121" s="109"/>
      <c r="H121" s="110"/>
      <c r="I121" s="109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</row>
    <row r="122" spans="2:34">
      <c r="B122" s="100"/>
      <c r="C122" s="107"/>
      <c r="D122" s="108"/>
      <c r="E122" s="108"/>
      <c r="F122" s="109"/>
      <c r="G122" s="109"/>
      <c r="H122" s="110"/>
      <c r="I122" s="109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</row>
    <row r="123" spans="2:34">
      <c r="B123" s="100"/>
      <c r="C123" s="107"/>
      <c r="D123" s="108"/>
      <c r="E123" s="108"/>
      <c r="F123" s="109"/>
      <c r="G123" s="109"/>
      <c r="H123" s="110"/>
      <c r="I123" s="109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</row>
    <row r="124" spans="2:34">
      <c r="B124" s="100"/>
      <c r="C124" s="107"/>
      <c r="D124" s="108"/>
      <c r="E124" s="108"/>
      <c r="F124" s="109"/>
      <c r="G124" s="109"/>
      <c r="H124" s="110"/>
      <c r="I124" s="109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</row>
    <row r="125" spans="2:34">
      <c r="B125" s="100"/>
      <c r="C125" s="107"/>
      <c r="D125" s="108"/>
      <c r="E125" s="108"/>
      <c r="F125" s="109"/>
      <c r="G125" s="109"/>
      <c r="H125" s="110"/>
      <c r="I125" s="109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</row>
    <row r="126" spans="2:34">
      <c r="B126" s="100"/>
      <c r="C126" s="107"/>
      <c r="D126" s="108"/>
      <c r="E126" s="108"/>
      <c r="F126" s="109"/>
      <c r="G126" s="109"/>
      <c r="H126" s="110"/>
      <c r="I126" s="109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</row>
    <row r="127" spans="2:34">
      <c r="B127" s="100"/>
      <c r="C127" s="107"/>
      <c r="D127" s="108"/>
      <c r="E127" s="108"/>
      <c r="F127" s="109"/>
      <c r="G127" s="109"/>
      <c r="H127" s="110"/>
      <c r="I127" s="109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</row>
    <row r="128" spans="2:34">
      <c r="B128" s="100"/>
      <c r="C128" s="107"/>
      <c r="D128" s="108"/>
      <c r="E128" s="108"/>
      <c r="F128" s="109"/>
      <c r="G128" s="109"/>
      <c r="H128" s="110"/>
      <c r="I128" s="109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</row>
    <row r="129" spans="2:34">
      <c r="B129" s="100"/>
      <c r="C129" s="107"/>
      <c r="D129" s="108"/>
      <c r="E129" s="108"/>
      <c r="F129" s="109"/>
      <c r="G129" s="109"/>
      <c r="H129" s="110"/>
      <c r="I129" s="109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</row>
    <row r="130" spans="2:34">
      <c r="B130" s="100"/>
      <c r="C130" s="107"/>
      <c r="D130" s="108"/>
      <c r="E130" s="108"/>
      <c r="F130" s="109"/>
      <c r="G130" s="109"/>
      <c r="H130" s="110"/>
      <c r="I130" s="109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</row>
    <row r="131" spans="2:34">
      <c r="B131" s="100"/>
      <c r="C131" s="107"/>
      <c r="D131" s="108"/>
      <c r="E131" s="108"/>
      <c r="F131" s="109"/>
      <c r="G131" s="109"/>
      <c r="H131" s="110"/>
      <c r="I131" s="109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</row>
    <row r="132" spans="2:34">
      <c r="B132" s="100"/>
      <c r="C132" s="107"/>
      <c r="D132" s="108"/>
      <c r="E132" s="108"/>
      <c r="F132" s="109"/>
      <c r="G132" s="109"/>
      <c r="H132" s="110"/>
      <c r="I132" s="109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</row>
    <row r="133" spans="2:34">
      <c r="B133" s="100"/>
      <c r="C133" s="107"/>
      <c r="D133" s="108"/>
      <c r="E133" s="108"/>
      <c r="F133" s="109"/>
      <c r="G133" s="109"/>
      <c r="H133" s="110"/>
      <c r="I133" s="109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</row>
    <row r="134" spans="2:34">
      <c r="B134" s="100"/>
      <c r="C134" s="107"/>
      <c r="D134" s="108"/>
      <c r="E134" s="108"/>
      <c r="F134" s="109"/>
      <c r="G134" s="109"/>
      <c r="H134" s="110"/>
      <c r="I134" s="109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</row>
    <row r="135" spans="2:34">
      <c r="B135" s="100"/>
      <c r="C135" s="107"/>
      <c r="D135" s="108"/>
      <c r="E135" s="108"/>
      <c r="F135" s="109"/>
      <c r="G135" s="109"/>
      <c r="H135" s="110"/>
      <c r="I135" s="109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</row>
    <row r="136" spans="2:34">
      <c r="B136" s="100"/>
      <c r="C136" s="107"/>
      <c r="D136" s="108"/>
      <c r="E136" s="108"/>
      <c r="F136" s="109"/>
      <c r="G136" s="109"/>
      <c r="H136" s="110"/>
      <c r="I136" s="109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</row>
    <row r="137" spans="2:34">
      <c r="B137" s="100"/>
      <c r="C137" s="107"/>
      <c r="D137" s="108"/>
      <c r="E137" s="108"/>
      <c r="F137" s="109"/>
      <c r="G137" s="109"/>
      <c r="H137" s="110"/>
      <c r="I137" s="109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</row>
    <row r="138" spans="2:34">
      <c r="B138" s="100"/>
      <c r="C138" s="107"/>
      <c r="D138" s="108"/>
      <c r="E138" s="108"/>
      <c r="F138" s="109"/>
      <c r="G138" s="109"/>
      <c r="H138" s="110"/>
      <c r="I138" s="109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</row>
    <row r="139" spans="2:34">
      <c r="B139" s="100"/>
      <c r="C139" s="107"/>
      <c r="D139" s="108"/>
      <c r="E139" s="108"/>
      <c r="F139" s="109"/>
      <c r="G139" s="109"/>
      <c r="H139" s="110"/>
      <c r="I139" s="109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</row>
    <row r="140" spans="2:34">
      <c r="B140" s="100"/>
      <c r="C140" s="107"/>
      <c r="D140" s="108"/>
      <c r="E140" s="108"/>
      <c r="F140" s="109"/>
      <c r="G140" s="109"/>
      <c r="H140" s="110"/>
      <c r="I140" s="109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</row>
    <row r="141" spans="2:34">
      <c r="B141" s="100"/>
      <c r="C141" s="107"/>
      <c r="D141" s="108"/>
      <c r="E141" s="108"/>
      <c r="F141" s="109"/>
      <c r="G141" s="109"/>
      <c r="H141" s="110"/>
      <c r="I141" s="109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</row>
    <row r="142" spans="2:34">
      <c r="B142" s="100"/>
      <c r="C142" s="107"/>
      <c r="D142" s="108"/>
      <c r="E142" s="108"/>
      <c r="F142" s="109"/>
      <c r="G142" s="109"/>
      <c r="H142" s="110"/>
      <c r="I142" s="109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</row>
    <row r="143" spans="2:34">
      <c r="B143" s="100"/>
      <c r="C143" s="107"/>
      <c r="D143" s="108"/>
      <c r="E143" s="108"/>
      <c r="F143" s="109"/>
      <c r="G143" s="109"/>
      <c r="H143" s="110"/>
      <c r="I143" s="109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</row>
    <row r="144" spans="2:34">
      <c r="B144" s="100"/>
      <c r="C144" s="107"/>
      <c r="D144" s="108"/>
      <c r="E144" s="108"/>
      <c r="F144" s="109"/>
      <c r="G144" s="109"/>
      <c r="H144" s="110"/>
      <c r="I144" s="109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</row>
    <row r="145" spans="2:34">
      <c r="B145" s="100"/>
      <c r="C145" s="107"/>
      <c r="D145" s="108"/>
      <c r="E145" s="108"/>
      <c r="F145" s="109"/>
      <c r="G145" s="109"/>
      <c r="H145" s="110"/>
      <c r="I145" s="109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</row>
    <row r="146" spans="2:34">
      <c r="B146" s="100"/>
      <c r="C146" s="107"/>
      <c r="D146" s="108"/>
      <c r="E146" s="108"/>
      <c r="F146" s="109"/>
      <c r="G146" s="109"/>
      <c r="H146" s="110"/>
      <c r="I146" s="109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</row>
    <row r="147" spans="2:34">
      <c r="B147" s="100"/>
      <c r="C147" s="107"/>
      <c r="D147" s="108"/>
      <c r="E147" s="108"/>
      <c r="F147" s="109"/>
      <c r="G147" s="109"/>
      <c r="H147" s="110"/>
      <c r="I147" s="109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</row>
    <row r="148" spans="2:34">
      <c r="B148" s="100"/>
      <c r="C148" s="107"/>
      <c r="D148" s="108"/>
      <c r="E148" s="108"/>
      <c r="F148" s="109"/>
      <c r="G148" s="109"/>
      <c r="H148" s="110"/>
      <c r="I148" s="109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</row>
    <row r="149" spans="2:34">
      <c r="B149" s="100"/>
      <c r="C149" s="107"/>
      <c r="D149" s="108"/>
      <c r="E149" s="108"/>
      <c r="F149" s="109"/>
      <c r="G149" s="109"/>
      <c r="H149" s="110"/>
      <c r="I149" s="109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</row>
    <row r="150" spans="2:34">
      <c r="B150" s="100"/>
      <c r="C150" s="107"/>
      <c r="D150" s="108"/>
      <c r="E150" s="108"/>
      <c r="F150" s="109"/>
      <c r="G150" s="109"/>
      <c r="H150" s="110"/>
      <c r="I150" s="109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</row>
    <row r="151" spans="2:34">
      <c r="B151" s="100"/>
      <c r="C151" s="107"/>
      <c r="D151" s="108"/>
      <c r="E151" s="108"/>
      <c r="F151" s="109"/>
      <c r="G151" s="109"/>
      <c r="H151" s="110"/>
      <c r="I151" s="109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</row>
    <row r="152" spans="2:34">
      <c r="B152" s="100"/>
      <c r="C152" s="107"/>
      <c r="D152" s="108"/>
      <c r="E152" s="108"/>
      <c r="F152" s="109"/>
      <c r="G152" s="109"/>
      <c r="H152" s="110"/>
      <c r="I152" s="109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</row>
    <row r="153" spans="2:34">
      <c r="B153" s="100"/>
      <c r="C153" s="107"/>
      <c r="D153" s="108"/>
      <c r="E153" s="108"/>
      <c r="F153" s="109"/>
      <c r="G153" s="109"/>
      <c r="H153" s="110"/>
      <c r="I153" s="109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</row>
    <row r="154" spans="2:34">
      <c r="B154" s="100"/>
      <c r="C154" s="107"/>
      <c r="D154" s="108"/>
      <c r="E154" s="108"/>
      <c r="F154" s="109"/>
      <c r="G154" s="109"/>
      <c r="H154" s="110"/>
      <c r="I154" s="109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</row>
    <row r="155" spans="2:34">
      <c r="B155" s="100"/>
      <c r="C155" s="107"/>
      <c r="D155" s="108"/>
      <c r="E155" s="108"/>
      <c r="F155" s="109"/>
      <c r="G155" s="109"/>
      <c r="H155" s="110"/>
      <c r="I155" s="109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</row>
    <row r="156" spans="2:34">
      <c r="B156" s="100"/>
      <c r="C156" s="107"/>
      <c r="D156" s="108"/>
      <c r="E156" s="108"/>
      <c r="F156" s="109"/>
      <c r="G156" s="109"/>
      <c r="H156" s="110"/>
      <c r="I156" s="109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</row>
    <row r="157" spans="2:34">
      <c r="B157" s="100"/>
      <c r="C157" s="107"/>
      <c r="D157" s="108"/>
      <c r="E157" s="108"/>
      <c r="F157" s="109"/>
      <c r="G157" s="109"/>
      <c r="H157" s="110"/>
      <c r="I157" s="109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</row>
    <row r="158" spans="2:34">
      <c r="B158" s="100"/>
      <c r="C158" s="107"/>
      <c r="D158" s="108"/>
      <c r="E158" s="108"/>
      <c r="F158" s="109"/>
      <c r="G158" s="109"/>
      <c r="H158" s="110"/>
      <c r="I158" s="109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</row>
    <row r="159" spans="2:34">
      <c r="B159" s="100"/>
      <c r="C159" s="107"/>
      <c r="D159" s="108"/>
      <c r="E159" s="108"/>
      <c r="F159" s="109"/>
      <c r="G159" s="109"/>
      <c r="H159" s="110"/>
      <c r="I159" s="109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</row>
    <row r="160" spans="2:34">
      <c r="B160" s="100"/>
      <c r="C160" s="107"/>
      <c r="D160" s="108"/>
      <c r="E160" s="108"/>
      <c r="F160" s="109"/>
      <c r="G160" s="109"/>
      <c r="H160" s="110"/>
      <c r="I160" s="109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</row>
    <row r="161" spans="2:34">
      <c r="B161" s="100"/>
      <c r="C161" s="107"/>
      <c r="D161" s="108"/>
      <c r="E161" s="108"/>
      <c r="F161" s="109"/>
      <c r="G161" s="109"/>
      <c r="H161" s="110"/>
      <c r="I161" s="109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</row>
    <row r="162" spans="2:34">
      <c r="B162" s="100"/>
      <c r="C162" s="107"/>
      <c r="D162" s="108"/>
      <c r="E162" s="108"/>
      <c r="F162" s="109"/>
      <c r="G162" s="109"/>
      <c r="H162" s="110"/>
      <c r="I162" s="109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</row>
    <row r="163" spans="2:34">
      <c r="B163" s="100"/>
      <c r="C163" s="107"/>
      <c r="D163" s="108"/>
      <c r="E163" s="108"/>
      <c r="F163" s="109"/>
      <c r="G163" s="109"/>
      <c r="H163" s="110"/>
      <c r="I163" s="109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</row>
    <row r="164" spans="2:34">
      <c r="B164" s="100"/>
      <c r="C164" s="107"/>
      <c r="D164" s="108"/>
      <c r="E164" s="108"/>
      <c r="F164" s="109"/>
      <c r="G164" s="109"/>
      <c r="H164" s="110"/>
      <c r="I164" s="109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</row>
    <row r="165" spans="2:34">
      <c r="B165" s="100"/>
      <c r="C165" s="107"/>
      <c r="D165" s="108"/>
      <c r="E165" s="108"/>
      <c r="F165" s="109"/>
      <c r="G165" s="109"/>
      <c r="H165" s="110"/>
      <c r="I165" s="109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</row>
    <row r="166" spans="2:34">
      <c r="B166" s="100"/>
      <c r="C166" s="107"/>
      <c r="D166" s="108"/>
      <c r="E166" s="108"/>
      <c r="F166" s="109"/>
      <c r="G166" s="109"/>
      <c r="H166" s="110"/>
      <c r="I166" s="109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</row>
    <row r="167" spans="2:34">
      <c r="B167" s="100"/>
      <c r="C167" s="107"/>
      <c r="D167" s="108"/>
      <c r="E167" s="108"/>
      <c r="F167" s="109"/>
      <c r="G167" s="109"/>
      <c r="H167" s="110"/>
      <c r="I167" s="109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</row>
    <row r="168" spans="2:34">
      <c r="B168" s="100"/>
      <c r="C168" s="107"/>
      <c r="D168" s="108"/>
      <c r="E168" s="108"/>
      <c r="F168" s="109"/>
      <c r="G168" s="109"/>
      <c r="H168" s="110"/>
      <c r="I168" s="109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</row>
    <row r="169" spans="2:34">
      <c r="B169" s="100"/>
      <c r="C169" s="107"/>
      <c r="D169" s="108"/>
      <c r="E169" s="108"/>
      <c r="F169" s="109"/>
      <c r="G169" s="109"/>
      <c r="H169" s="110"/>
      <c r="I169" s="109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</row>
    <row r="170" spans="2:34">
      <c r="B170" s="100"/>
      <c r="C170" s="107"/>
      <c r="D170" s="108"/>
      <c r="E170" s="108"/>
      <c r="F170" s="109"/>
      <c r="G170" s="109"/>
      <c r="H170" s="110"/>
      <c r="I170" s="109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</row>
    <row r="171" spans="2:34">
      <c r="B171" s="100"/>
      <c r="C171" s="107"/>
      <c r="D171" s="108"/>
      <c r="E171" s="108"/>
      <c r="F171" s="109"/>
      <c r="G171" s="109"/>
      <c r="H171" s="110"/>
      <c r="I171" s="109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</row>
    <row r="172" spans="2:34">
      <c r="B172" s="100"/>
      <c r="C172" s="107"/>
      <c r="D172" s="108"/>
      <c r="E172" s="108"/>
      <c r="F172" s="109"/>
      <c r="G172" s="109"/>
      <c r="H172" s="110"/>
      <c r="I172" s="109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</row>
    <row r="173" spans="2:34">
      <c r="B173" s="100"/>
      <c r="C173" s="107"/>
      <c r="D173" s="108"/>
      <c r="E173" s="108"/>
      <c r="F173" s="109"/>
      <c r="G173" s="109"/>
      <c r="H173" s="110"/>
      <c r="I173" s="109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</row>
    <row r="174" spans="2:34">
      <c r="B174" s="100"/>
      <c r="C174" s="107"/>
      <c r="D174" s="108"/>
      <c r="E174" s="108"/>
      <c r="F174" s="109"/>
      <c r="G174" s="109"/>
      <c r="H174" s="110"/>
      <c r="I174" s="109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</row>
    <row r="175" spans="2:34">
      <c r="B175" s="100"/>
      <c r="C175" s="107"/>
      <c r="D175" s="108"/>
      <c r="E175" s="108"/>
      <c r="F175" s="109"/>
      <c r="G175" s="109"/>
      <c r="H175" s="110"/>
      <c r="I175" s="109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</row>
    <row r="176" spans="2:34">
      <c r="B176" s="100"/>
      <c r="C176" s="107"/>
      <c r="D176" s="108"/>
      <c r="E176" s="108"/>
      <c r="F176" s="109"/>
      <c r="G176" s="109"/>
      <c r="H176" s="110"/>
      <c r="I176" s="109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</row>
    <row r="177" spans="2:34">
      <c r="B177" s="100"/>
      <c r="C177" s="107"/>
      <c r="D177" s="108"/>
      <c r="E177" s="108"/>
      <c r="F177" s="109"/>
      <c r="G177" s="109"/>
      <c r="H177" s="110"/>
      <c r="I177" s="109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</row>
    <row r="178" spans="2:34">
      <c r="B178" s="100"/>
      <c r="C178" s="107"/>
      <c r="D178" s="108"/>
      <c r="E178" s="108"/>
      <c r="F178" s="109"/>
      <c r="G178" s="109"/>
      <c r="H178" s="110"/>
      <c r="I178" s="109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</row>
    <row r="179" spans="2:34">
      <c r="B179" s="100"/>
      <c r="C179" s="107"/>
      <c r="D179" s="108"/>
      <c r="E179" s="108"/>
      <c r="F179" s="109"/>
      <c r="G179" s="109"/>
      <c r="H179" s="110"/>
      <c r="I179" s="109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</row>
    <row r="180" spans="2:34">
      <c r="B180" s="100"/>
      <c r="C180" s="107"/>
      <c r="D180" s="108"/>
      <c r="E180" s="108"/>
      <c r="F180" s="109"/>
      <c r="G180" s="109"/>
      <c r="H180" s="110"/>
      <c r="I180" s="109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</row>
    <row r="181" spans="2:34">
      <c r="B181" s="100"/>
      <c r="C181" s="107"/>
      <c r="D181" s="108"/>
      <c r="E181" s="108"/>
      <c r="F181" s="109"/>
      <c r="G181" s="109"/>
      <c r="H181" s="110"/>
      <c r="I181" s="109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</row>
    <row r="182" spans="2:34">
      <c r="B182" s="100"/>
      <c r="C182" s="107"/>
      <c r="D182" s="108"/>
      <c r="E182" s="108"/>
      <c r="F182" s="109"/>
      <c r="G182" s="109"/>
      <c r="H182" s="110"/>
      <c r="I182" s="109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</row>
    <row r="183" spans="2:34">
      <c r="B183" s="100"/>
      <c r="C183" s="107"/>
      <c r="D183" s="108"/>
      <c r="E183" s="108"/>
      <c r="F183" s="109"/>
      <c r="G183" s="109"/>
      <c r="H183" s="110"/>
      <c r="I183" s="109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</row>
    <row r="184" spans="2:34">
      <c r="B184" s="100"/>
      <c r="C184" s="107"/>
      <c r="D184" s="108"/>
      <c r="E184" s="108"/>
      <c r="F184" s="109"/>
      <c r="G184" s="109"/>
      <c r="H184" s="110"/>
      <c r="I184" s="109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</row>
    <row r="185" spans="2:34">
      <c r="B185" s="100"/>
      <c r="C185" s="107"/>
      <c r="D185" s="108"/>
      <c r="E185" s="108"/>
      <c r="F185" s="109"/>
      <c r="G185" s="109"/>
      <c r="H185" s="110"/>
      <c r="I185" s="109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</row>
    <row r="186" spans="2:34">
      <c r="B186" s="100"/>
      <c r="C186" s="107"/>
      <c r="D186" s="108"/>
      <c r="E186" s="108"/>
      <c r="F186" s="109"/>
      <c r="G186" s="109"/>
      <c r="H186" s="110"/>
      <c r="I186" s="109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</row>
    <row r="187" spans="2:34">
      <c r="B187" s="100"/>
      <c r="C187" s="107"/>
      <c r="D187" s="108"/>
      <c r="E187" s="108"/>
      <c r="F187" s="109"/>
      <c r="G187" s="109"/>
      <c r="H187" s="110"/>
      <c r="I187" s="109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</row>
    <row r="188" spans="2:34">
      <c r="B188" s="100"/>
      <c r="C188" s="107"/>
      <c r="D188" s="108"/>
      <c r="E188" s="108"/>
      <c r="F188" s="109"/>
      <c r="G188" s="109"/>
      <c r="H188" s="110"/>
      <c r="I188" s="109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</row>
    <row r="189" spans="2:34">
      <c r="B189" s="100"/>
      <c r="C189" s="107"/>
      <c r="D189" s="108"/>
      <c r="E189" s="108"/>
      <c r="F189" s="109"/>
      <c r="G189" s="109"/>
      <c r="H189" s="110"/>
      <c r="I189" s="109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</row>
    <row r="190" spans="2:34">
      <c r="B190" s="100"/>
      <c r="C190" s="107"/>
      <c r="D190" s="108"/>
      <c r="E190" s="108"/>
      <c r="F190" s="109"/>
      <c r="G190" s="109"/>
      <c r="H190" s="110"/>
      <c r="I190" s="109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</row>
    <row r="191" spans="2:34">
      <c r="B191" s="100"/>
      <c r="C191" s="107"/>
      <c r="D191" s="108"/>
      <c r="E191" s="108"/>
      <c r="F191" s="109"/>
      <c r="G191" s="109"/>
      <c r="H191" s="110"/>
      <c r="I191" s="109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</row>
    <row r="192" spans="2:34">
      <c r="B192" s="100"/>
      <c r="C192" s="107"/>
      <c r="D192" s="108"/>
      <c r="E192" s="108"/>
      <c r="F192" s="109"/>
      <c r="G192" s="109"/>
      <c r="H192" s="110"/>
      <c r="I192" s="109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</row>
    <row r="193" spans="2:34">
      <c r="B193" s="100"/>
      <c r="C193" s="107"/>
      <c r="D193" s="108"/>
      <c r="E193" s="108"/>
      <c r="F193" s="109"/>
      <c r="G193" s="109"/>
      <c r="H193" s="110"/>
      <c r="I193" s="109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</row>
    <row r="194" spans="2:34">
      <c r="B194" s="100"/>
      <c r="C194" s="107"/>
      <c r="D194" s="108"/>
      <c r="E194" s="108"/>
      <c r="F194" s="109"/>
      <c r="G194" s="109"/>
      <c r="H194" s="110"/>
      <c r="I194" s="109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</row>
    <row r="195" spans="2:34">
      <c r="B195" s="100"/>
      <c r="C195" s="107"/>
      <c r="D195" s="108"/>
      <c r="E195" s="108"/>
      <c r="F195" s="109"/>
      <c r="G195" s="109"/>
      <c r="H195" s="110"/>
      <c r="I195" s="109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</row>
    <row r="196" spans="2:34">
      <c r="B196" s="100"/>
      <c r="C196" s="107"/>
      <c r="D196" s="108"/>
      <c r="E196" s="108"/>
      <c r="F196" s="109"/>
      <c r="G196" s="109"/>
      <c r="H196" s="110"/>
      <c r="I196" s="109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</row>
    <row r="197" spans="2:34">
      <c r="B197" s="100"/>
      <c r="C197" s="107"/>
      <c r="D197" s="108"/>
      <c r="E197" s="108"/>
      <c r="F197" s="109"/>
      <c r="G197" s="109"/>
      <c r="H197" s="110"/>
      <c r="I197" s="109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</row>
    <row r="198" spans="2:34">
      <c r="B198" s="100"/>
      <c r="C198" s="107"/>
      <c r="D198" s="108"/>
      <c r="E198" s="108"/>
      <c r="F198" s="109"/>
      <c r="G198" s="109"/>
      <c r="H198" s="110"/>
      <c r="I198" s="109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  <c r="AE198" s="100"/>
      <c r="AF198" s="100"/>
      <c r="AG198" s="100"/>
      <c r="AH198" s="100"/>
    </row>
    <row r="199" spans="2:34">
      <c r="B199" s="100"/>
      <c r="C199" s="107"/>
      <c r="D199" s="108"/>
      <c r="E199" s="108"/>
      <c r="F199" s="109"/>
      <c r="G199" s="109"/>
      <c r="H199" s="110"/>
      <c r="I199" s="109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</row>
    <row r="200" spans="2:34">
      <c r="B200" s="100"/>
      <c r="C200" s="107"/>
      <c r="D200" s="108"/>
      <c r="E200" s="108"/>
      <c r="F200" s="109"/>
      <c r="G200" s="109"/>
      <c r="H200" s="110"/>
      <c r="I200" s="109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</row>
    <row r="201" spans="2:34">
      <c r="B201" s="100"/>
      <c r="C201" s="107"/>
      <c r="D201" s="108"/>
      <c r="E201" s="108"/>
      <c r="F201" s="109"/>
      <c r="G201" s="109"/>
      <c r="H201" s="110"/>
      <c r="I201" s="109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</row>
    <row r="202" spans="2:34">
      <c r="B202" s="100"/>
      <c r="C202" s="107"/>
      <c r="D202" s="108"/>
      <c r="E202" s="108"/>
      <c r="F202" s="109"/>
      <c r="G202" s="109"/>
      <c r="H202" s="110"/>
      <c r="I202" s="109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</row>
    <row r="203" spans="2:34">
      <c r="B203" s="100"/>
      <c r="C203" s="107"/>
      <c r="D203" s="108"/>
      <c r="E203" s="108"/>
      <c r="F203" s="109"/>
      <c r="G203" s="109"/>
      <c r="H203" s="110"/>
      <c r="I203" s="109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</row>
    <row r="204" spans="2:34">
      <c r="B204" s="100"/>
      <c r="C204" s="107"/>
      <c r="D204" s="108"/>
      <c r="E204" s="108"/>
      <c r="F204" s="109"/>
      <c r="G204" s="109"/>
      <c r="H204" s="110"/>
      <c r="I204" s="109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</row>
    <row r="205" spans="2:34">
      <c r="B205" s="100"/>
      <c r="C205" s="107"/>
      <c r="D205" s="108"/>
      <c r="E205" s="108"/>
      <c r="F205" s="109"/>
      <c r="G205" s="109"/>
      <c r="H205" s="110"/>
      <c r="I205" s="109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</row>
    <row r="206" spans="2:34">
      <c r="B206" s="100"/>
      <c r="C206" s="107"/>
      <c r="D206" s="108"/>
      <c r="E206" s="108"/>
      <c r="F206" s="109"/>
      <c r="G206" s="109"/>
      <c r="H206" s="110"/>
      <c r="I206" s="109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</row>
    <row r="207" spans="2:34">
      <c r="B207" s="100"/>
      <c r="C207" s="107"/>
      <c r="D207" s="108"/>
      <c r="E207" s="108"/>
      <c r="F207" s="109"/>
      <c r="G207" s="109"/>
      <c r="H207" s="110"/>
      <c r="I207" s="109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  <c r="AE207" s="100"/>
      <c r="AF207" s="100"/>
      <c r="AG207" s="100"/>
      <c r="AH207" s="100"/>
    </row>
    <row r="208" spans="2:34">
      <c r="B208" s="100"/>
      <c r="C208" s="107"/>
      <c r="D208" s="108"/>
      <c r="E208" s="108"/>
      <c r="F208" s="109"/>
      <c r="G208" s="109"/>
      <c r="H208" s="110"/>
      <c r="I208" s="109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</row>
    <row r="209" spans="2:34">
      <c r="B209" s="100"/>
      <c r="C209" s="107"/>
      <c r="D209" s="108"/>
      <c r="E209" s="108"/>
      <c r="F209" s="109"/>
      <c r="G209" s="109"/>
      <c r="H209" s="110"/>
      <c r="I209" s="109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</row>
    <row r="210" spans="2:34">
      <c r="B210" s="100"/>
      <c r="C210" s="107"/>
      <c r="D210" s="108"/>
      <c r="E210" s="108"/>
      <c r="F210" s="109"/>
      <c r="G210" s="109"/>
      <c r="H210" s="110"/>
      <c r="I210" s="109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</row>
    <row r="211" spans="2:34">
      <c r="B211" s="100"/>
      <c r="C211" s="107"/>
      <c r="D211" s="108"/>
      <c r="E211" s="108"/>
      <c r="F211" s="109"/>
      <c r="G211" s="109"/>
      <c r="H211" s="110"/>
      <c r="I211" s="109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</row>
    <row r="212" spans="2:34">
      <c r="B212" s="100"/>
      <c r="C212" s="107"/>
      <c r="D212" s="108"/>
      <c r="E212" s="108"/>
      <c r="F212" s="109"/>
      <c r="G212" s="109"/>
      <c r="H212" s="110"/>
      <c r="I212" s="109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</row>
    <row r="213" spans="2:34">
      <c r="B213" s="100"/>
      <c r="C213" s="107"/>
      <c r="D213" s="108"/>
      <c r="E213" s="108"/>
      <c r="F213" s="109"/>
      <c r="G213" s="109"/>
      <c r="H213" s="110"/>
      <c r="I213" s="109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</row>
    <row r="214" spans="2:34">
      <c r="B214" s="100"/>
      <c r="C214" s="107"/>
      <c r="D214" s="108"/>
      <c r="E214" s="108"/>
      <c r="F214" s="109"/>
      <c r="G214" s="109"/>
      <c r="H214" s="110"/>
      <c r="I214" s="109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</row>
    <row r="215" spans="2:34">
      <c r="B215" s="100"/>
      <c r="C215" s="107"/>
      <c r="D215" s="108"/>
      <c r="E215" s="108"/>
      <c r="F215" s="109"/>
      <c r="G215" s="109"/>
      <c r="H215" s="110"/>
      <c r="I215" s="109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</row>
    <row r="216" spans="2:34">
      <c r="B216" s="100"/>
      <c r="C216" s="107"/>
      <c r="D216" s="108"/>
      <c r="E216" s="108"/>
      <c r="F216" s="109"/>
      <c r="G216" s="109"/>
      <c r="H216" s="110"/>
      <c r="I216" s="109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100"/>
      <c r="AG216" s="100"/>
      <c r="AH216" s="100"/>
    </row>
    <row r="217" spans="2:34">
      <c r="B217" s="100"/>
      <c r="C217" s="107"/>
      <c r="D217" s="108"/>
      <c r="E217" s="108"/>
      <c r="F217" s="109"/>
      <c r="G217" s="109"/>
      <c r="H217" s="110"/>
      <c r="I217" s="109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</row>
    <row r="218" spans="2:34">
      <c r="B218" s="100"/>
      <c r="C218" s="107"/>
      <c r="D218" s="108"/>
      <c r="E218" s="108"/>
      <c r="F218" s="109"/>
      <c r="G218" s="109"/>
      <c r="H218" s="110"/>
      <c r="I218" s="109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</row>
    <row r="219" spans="2:34">
      <c r="B219" s="100"/>
      <c r="C219" s="107"/>
      <c r="D219" s="108"/>
      <c r="E219" s="108"/>
      <c r="F219" s="109"/>
      <c r="G219" s="109"/>
      <c r="H219" s="110"/>
      <c r="I219" s="109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  <c r="AE219" s="100"/>
      <c r="AF219" s="100"/>
      <c r="AG219" s="100"/>
      <c r="AH219" s="100"/>
    </row>
    <row r="220" spans="2:34">
      <c r="B220" s="100"/>
      <c r="C220" s="107"/>
      <c r="D220" s="108"/>
      <c r="E220" s="108"/>
      <c r="F220" s="109"/>
      <c r="G220" s="109"/>
      <c r="H220" s="110"/>
      <c r="I220" s="109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100"/>
    </row>
    <row r="221" spans="2:34">
      <c r="B221" s="100"/>
      <c r="C221" s="107"/>
      <c r="D221" s="108"/>
      <c r="E221" s="108"/>
      <c r="F221" s="109"/>
      <c r="G221" s="109"/>
      <c r="H221" s="110"/>
      <c r="I221" s="109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</row>
    <row r="222" spans="2:34">
      <c r="B222" s="100"/>
      <c r="C222" s="107"/>
      <c r="D222" s="108"/>
      <c r="E222" s="108"/>
      <c r="F222" s="109"/>
      <c r="G222" s="109"/>
      <c r="H222" s="110"/>
      <c r="I222" s="109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100"/>
      <c r="AH222" s="100"/>
    </row>
    <row r="223" spans="2:34">
      <c r="B223" s="100"/>
      <c r="C223" s="107"/>
      <c r="D223" s="108"/>
      <c r="E223" s="108"/>
      <c r="F223" s="109"/>
      <c r="G223" s="109"/>
      <c r="H223" s="110"/>
      <c r="I223" s="109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</row>
    <row r="224" spans="2:34">
      <c r="B224" s="100"/>
      <c r="C224" s="107"/>
      <c r="D224" s="108"/>
      <c r="E224" s="108"/>
      <c r="F224" s="109"/>
      <c r="G224" s="109"/>
      <c r="H224" s="110"/>
      <c r="I224" s="109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</row>
    <row r="225" spans="2:34">
      <c r="B225" s="100"/>
      <c r="C225" s="107"/>
      <c r="D225" s="108"/>
      <c r="E225" s="108"/>
      <c r="F225" s="109"/>
      <c r="G225" s="109"/>
      <c r="H225" s="110"/>
      <c r="I225" s="109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</row>
    <row r="226" spans="2:34">
      <c r="B226" s="100"/>
      <c r="C226" s="107"/>
      <c r="D226" s="108"/>
      <c r="E226" s="108"/>
      <c r="F226" s="109"/>
      <c r="G226" s="109"/>
      <c r="H226" s="110"/>
      <c r="I226" s="109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</row>
    <row r="227" spans="2:34">
      <c r="B227" s="100"/>
      <c r="C227" s="107"/>
      <c r="D227" s="108"/>
      <c r="E227" s="108"/>
      <c r="F227" s="109"/>
      <c r="G227" s="109"/>
      <c r="H227" s="110"/>
      <c r="I227" s="109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</row>
    <row r="228" spans="2:34">
      <c r="B228" s="100"/>
      <c r="C228" s="107"/>
      <c r="D228" s="108"/>
      <c r="E228" s="108"/>
      <c r="F228" s="109"/>
      <c r="G228" s="109"/>
      <c r="H228" s="110"/>
      <c r="I228" s="109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</row>
    <row r="229" spans="2:34">
      <c r="B229" s="100"/>
      <c r="C229" s="107"/>
      <c r="D229" s="108"/>
      <c r="E229" s="108"/>
      <c r="F229" s="109"/>
      <c r="G229" s="109"/>
      <c r="H229" s="110"/>
      <c r="I229" s="109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</row>
    <row r="230" spans="2:34">
      <c r="B230" s="100"/>
      <c r="C230" s="107"/>
      <c r="D230" s="108"/>
      <c r="E230" s="108"/>
      <c r="F230" s="109"/>
      <c r="G230" s="109"/>
      <c r="H230" s="110"/>
      <c r="I230" s="109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</row>
    <row r="231" spans="2:34">
      <c r="B231" s="100"/>
      <c r="C231" s="107"/>
      <c r="D231" s="108"/>
      <c r="E231" s="108"/>
      <c r="F231" s="109"/>
      <c r="G231" s="109"/>
      <c r="H231" s="110"/>
      <c r="I231" s="109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  <c r="AE231" s="100"/>
      <c r="AF231" s="100"/>
      <c r="AG231" s="100"/>
      <c r="AH231" s="100"/>
    </row>
    <row r="232" spans="2:34">
      <c r="B232" s="100"/>
      <c r="C232" s="107"/>
      <c r="D232" s="108"/>
      <c r="E232" s="108"/>
      <c r="F232" s="109"/>
      <c r="G232" s="109"/>
      <c r="H232" s="110"/>
      <c r="I232" s="109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</row>
    <row r="233" spans="2:34">
      <c r="B233" s="100"/>
      <c r="C233" s="107"/>
      <c r="D233" s="108"/>
      <c r="E233" s="108"/>
      <c r="F233" s="109"/>
      <c r="G233" s="109"/>
      <c r="H233" s="110"/>
      <c r="I233" s="109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</row>
    <row r="234" spans="2:34">
      <c r="B234" s="100"/>
      <c r="C234" s="107"/>
      <c r="D234" s="108"/>
      <c r="E234" s="108"/>
      <c r="F234" s="109"/>
      <c r="G234" s="109"/>
      <c r="H234" s="110"/>
      <c r="I234" s="109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</row>
    <row r="235" spans="2:34">
      <c r="B235" s="100"/>
      <c r="C235" s="107"/>
      <c r="D235" s="108"/>
      <c r="E235" s="108"/>
      <c r="F235" s="109"/>
      <c r="G235" s="109"/>
      <c r="H235" s="110"/>
      <c r="I235" s="109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</row>
    <row r="236" spans="2:34">
      <c r="B236" s="100"/>
      <c r="C236" s="107"/>
      <c r="D236" s="108"/>
      <c r="E236" s="108"/>
      <c r="F236" s="109"/>
      <c r="G236" s="109"/>
      <c r="H236" s="110"/>
      <c r="I236" s="109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</row>
    <row r="237" spans="2:34">
      <c r="B237" s="100"/>
      <c r="C237" s="107"/>
      <c r="D237" s="108"/>
      <c r="E237" s="108"/>
      <c r="F237" s="109"/>
      <c r="G237" s="109"/>
      <c r="H237" s="110"/>
      <c r="I237" s="109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</row>
    <row r="238" spans="2:34">
      <c r="B238" s="100"/>
      <c r="C238" s="107"/>
      <c r="D238" s="108"/>
      <c r="E238" s="108"/>
      <c r="F238" s="109"/>
      <c r="G238" s="109"/>
      <c r="H238" s="110"/>
      <c r="I238" s="109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</row>
    <row r="239" spans="2:34">
      <c r="B239" s="100"/>
      <c r="C239" s="107"/>
      <c r="D239" s="108"/>
      <c r="E239" s="108"/>
      <c r="F239" s="109"/>
      <c r="G239" s="109"/>
      <c r="H239" s="110"/>
      <c r="I239" s="109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</row>
    <row r="240" spans="2:34">
      <c r="B240" s="100"/>
      <c r="C240" s="107"/>
      <c r="D240" s="108"/>
      <c r="E240" s="108"/>
      <c r="F240" s="109"/>
      <c r="G240" s="109"/>
      <c r="H240" s="110"/>
      <c r="I240" s="109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</row>
    <row r="241" spans="2:34">
      <c r="B241" s="100"/>
      <c r="C241" s="107"/>
      <c r="D241" s="108"/>
      <c r="E241" s="108"/>
      <c r="F241" s="109"/>
      <c r="G241" s="109"/>
      <c r="H241" s="110"/>
      <c r="I241" s="109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100"/>
      <c r="AG241" s="100"/>
      <c r="AH241" s="100"/>
    </row>
    <row r="242" spans="2:34">
      <c r="B242" s="100"/>
      <c r="C242" s="107"/>
      <c r="D242" s="108"/>
      <c r="E242" s="108"/>
      <c r="F242" s="109"/>
      <c r="G242" s="109"/>
      <c r="H242" s="110"/>
      <c r="I242" s="109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</row>
    <row r="243" spans="2:34">
      <c r="B243" s="100"/>
      <c r="C243" s="107"/>
      <c r="D243" s="108"/>
      <c r="E243" s="108"/>
      <c r="F243" s="109"/>
      <c r="G243" s="109"/>
      <c r="H243" s="110"/>
      <c r="I243" s="109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  <c r="AE243" s="100"/>
      <c r="AF243" s="100"/>
      <c r="AG243" s="100"/>
      <c r="AH243" s="100"/>
    </row>
    <row r="244" spans="2:34">
      <c r="B244" s="100"/>
      <c r="C244" s="107"/>
      <c r="D244" s="108"/>
      <c r="E244" s="108"/>
      <c r="F244" s="109"/>
      <c r="G244" s="109"/>
      <c r="H244" s="110"/>
      <c r="I244" s="109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  <c r="AE244" s="100"/>
      <c r="AF244" s="100"/>
      <c r="AG244" s="100"/>
      <c r="AH244" s="100"/>
    </row>
    <row r="245" spans="2:34">
      <c r="B245" s="100"/>
      <c r="C245" s="107"/>
      <c r="D245" s="108"/>
      <c r="E245" s="108"/>
      <c r="F245" s="109"/>
      <c r="G245" s="109"/>
      <c r="H245" s="110"/>
      <c r="I245" s="109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100"/>
      <c r="AG245" s="100"/>
      <c r="AH245" s="100"/>
    </row>
    <row r="246" spans="2:34">
      <c r="B246" s="100"/>
      <c r="C246" s="107"/>
      <c r="D246" s="108"/>
      <c r="E246" s="108"/>
      <c r="F246" s="109"/>
      <c r="G246" s="109"/>
      <c r="H246" s="110"/>
      <c r="I246" s="109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</row>
    <row r="247" spans="2:34">
      <c r="B247" s="100"/>
      <c r="C247" s="107"/>
      <c r="D247" s="108"/>
      <c r="E247" s="108"/>
      <c r="F247" s="109"/>
      <c r="G247" s="109"/>
      <c r="H247" s="110"/>
      <c r="I247" s="109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100"/>
      <c r="AG247" s="100"/>
      <c r="AH247" s="100"/>
    </row>
    <row r="248" spans="2:34">
      <c r="B248" s="100"/>
      <c r="C248" s="107"/>
      <c r="D248" s="108"/>
      <c r="E248" s="108"/>
      <c r="F248" s="109"/>
      <c r="G248" s="109"/>
      <c r="H248" s="110"/>
      <c r="I248" s="109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</row>
    <row r="249" spans="2:34">
      <c r="B249" s="100"/>
      <c r="C249" s="107"/>
      <c r="D249" s="108"/>
      <c r="E249" s="108"/>
      <c r="F249" s="109"/>
      <c r="G249" s="109"/>
      <c r="H249" s="110"/>
      <c r="I249" s="109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100"/>
      <c r="AF249" s="100"/>
      <c r="AG249" s="100"/>
      <c r="AH249" s="100"/>
    </row>
    <row r="250" spans="2:34">
      <c r="B250" s="100"/>
      <c r="C250" s="107"/>
      <c r="D250" s="108"/>
      <c r="E250" s="108"/>
      <c r="F250" s="109"/>
      <c r="G250" s="109"/>
      <c r="H250" s="110"/>
      <c r="I250" s="109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100"/>
      <c r="AG250" s="100"/>
      <c r="AH250" s="100"/>
    </row>
    <row r="251" spans="2:34">
      <c r="B251" s="100"/>
      <c r="C251" s="107"/>
      <c r="D251" s="108"/>
      <c r="E251" s="108"/>
      <c r="F251" s="109"/>
      <c r="G251" s="109"/>
      <c r="H251" s="110"/>
      <c r="I251" s="109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100"/>
      <c r="AG251" s="100"/>
      <c r="AH251" s="100"/>
    </row>
    <row r="252" spans="2:34">
      <c r="B252" s="100"/>
      <c r="C252" s="107"/>
      <c r="D252" s="108"/>
      <c r="E252" s="108"/>
      <c r="F252" s="109"/>
      <c r="G252" s="109"/>
      <c r="H252" s="110"/>
      <c r="I252" s="109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</row>
    <row r="253" spans="2:34">
      <c r="B253" s="100"/>
      <c r="C253" s="107"/>
      <c r="D253" s="108"/>
      <c r="E253" s="108"/>
      <c r="F253" s="109"/>
      <c r="G253" s="109"/>
      <c r="H253" s="110"/>
      <c r="I253" s="109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100"/>
    </row>
    <row r="254" spans="2:34">
      <c r="B254" s="100"/>
      <c r="C254" s="107"/>
      <c r="D254" s="108"/>
      <c r="E254" s="108"/>
      <c r="F254" s="109"/>
      <c r="G254" s="109"/>
      <c r="H254" s="110"/>
      <c r="I254" s="109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</row>
    <row r="255" spans="2:34">
      <c r="B255" s="100"/>
      <c r="C255" s="107"/>
      <c r="D255" s="108"/>
      <c r="E255" s="108"/>
      <c r="F255" s="109"/>
      <c r="G255" s="109"/>
      <c r="H255" s="110"/>
      <c r="I255" s="109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</row>
    <row r="256" spans="2:34">
      <c r="B256" s="100"/>
      <c r="C256" s="107"/>
      <c r="D256" s="108"/>
      <c r="E256" s="108"/>
      <c r="F256" s="109"/>
      <c r="G256" s="109"/>
      <c r="H256" s="110"/>
      <c r="I256" s="109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</row>
    <row r="257" spans="2:34">
      <c r="B257" s="100"/>
      <c r="C257" s="107"/>
      <c r="D257" s="108"/>
      <c r="E257" s="108"/>
      <c r="F257" s="109"/>
      <c r="G257" s="109"/>
      <c r="H257" s="110"/>
      <c r="I257" s="109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</row>
    <row r="258" spans="2:34">
      <c r="B258" s="100"/>
      <c r="C258" s="107"/>
      <c r="D258" s="108"/>
      <c r="E258" s="108"/>
      <c r="F258" s="109"/>
      <c r="G258" s="109"/>
      <c r="H258" s="110"/>
      <c r="I258" s="109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</row>
    <row r="259" spans="2:34">
      <c r="B259" s="100"/>
      <c r="C259" s="107"/>
      <c r="D259" s="108"/>
      <c r="E259" s="108"/>
      <c r="F259" s="109"/>
      <c r="G259" s="109"/>
      <c r="H259" s="110"/>
      <c r="I259" s="109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</row>
    <row r="260" spans="2:34">
      <c r="B260" s="100"/>
      <c r="C260" s="107"/>
      <c r="D260" s="108"/>
      <c r="E260" s="108"/>
      <c r="F260" s="109"/>
      <c r="G260" s="109"/>
      <c r="H260" s="110"/>
      <c r="I260" s="109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</row>
    <row r="261" spans="2:34">
      <c r="B261" s="100"/>
      <c r="C261" s="107"/>
      <c r="D261" s="108"/>
      <c r="E261" s="108"/>
      <c r="F261" s="109"/>
      <c r="G261" s="109"/>
      <c r="H261" s="110"/>
      <c r="I261" s="109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</row>
    <row r="262" spans="2:34">
      <c r="B262" s="100"/>
      <c r="C262" s="107"/>
      <c r="D262" s="108"/>
      <c r="E262" s="108"/>
      <c r="F262" s="109"/>
      <c r="G262" s="109"/>
      <c r="H262" s="110"/>
      <c r="I262" s="109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</row>
    <row r="263" spans="2:34">
      <c r="B263" s="100"/>
      <c r="C263" s="107"/>
      <c r="D263" s="108"/>
      <c r="E263" s="108"/>
      <c r="F263" s="109"/>
      <c r="G263" s="109"/>
      <c r="H263" s="110"/>
      <c r="I263" s="109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  <c r="AE263" s="100"/>
      <c r="AF263" s="100"/>
      <c r="AG263" s="100"/>
      <c r="AH263" s="100"/>
    </row>
    <row r="264" spans="2:34">
      <c r="B264" s="100"/>
      <c r="C264" s="107"/>
      <c r="D264" s="108"/>
      <c r="E264" s="108"/>
      <c r="F264" s="109"/>
      <c r="G264" s="109"/>
      <c r="H264" s="110"/>
      <c r="I264" s="109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</row>
    <row r="265" spans="2:34">
      <c r="B265" s="100"/>
      <c r="C265" s="107"/>
      <c r="D265" s="108"/>
      <c r="E265" s="108"/>
      <c r="F265" s="109"/>
      <c r="G265" s="109"/>
      <c r="H265" s="110"/>
      <c r="I265" s="109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</row>
    <row r="266" spans="2:34">
      <c r="B266" s="100"/>
      <c r="C266" s="107"/>
      <c r="D266" s="108"/>
      <c r="E266" s="108"/>
      <c r="F266" s="109"/>
      <c r="G266" s="109"/>
      <c r="H266" s="110"/>
      <c r="I266" s="109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</row>
    <row r="267" spans="2:34">
      <c r="B267" s="100"/>
      <c r="C267" s="107"/>
      <c r="D267" s="108"/>
      <c r="E267" s="108"/>
      <c r="F267" s="109"/>
      <c r="G267" s="109"/>
      <c r="H267" s="110"/>
      <c r="I267" s="109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</row>
    <row r="268" spans="2:34">
      <c r="B268" s="100"/>
      <c r="C268" s="107"/>
      <c r="D268" s="108"/>
      <c r="E268" s="108"/>
      <c r="F268" s="109"/>
      <c r="G268" s="109"/>
      <c r="H268" s="110"/>
      <c r="I268" s="109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</row>
    <row r="269" spans="2:34">
      <c r="B269" s="100"/>
      <c r="C269" s="107"/>
      <c r="D269" s="108"/>
      <c r="E269" s="108"/>
      <c r="F269" s="109"/>
      <c r="G269" s="109"/>
      <c r="H269" s="110"/>
      <c r="I269" s="109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</row>
    <row r="270" spans="2:34">
      <c r="B270" s="100"/>
      <c r="C270" s="107"/>
      <c r="D270" s="108"/>
      <c r="E270" s="108"/>
      <c r="F270" s="109"/>
      <c r="G270" s="109"/>
      <c r="H270" s="110"/>
      <c r="I270" s="109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</row>
    <row r="271" spans="2:34">
      <c r="B271" s="100"/>
      <c r="C271" s="107"/>
      <c r="D271" s="108"/>
      <c r="E271" s="108"/>
      <c r="F271" s="109"/>
      <c r="G271" s="109"/>
      <c r="H271" s="110"/>
      <c r="I271" s="109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</row>
    <row r="272" spans="2:34">
      <c r="B272" s="100"/>
      <c r="C272" s="107"/>
      <c r="D272" s="108"/>
      <c r="E272" s="108"/>
      <c r="F272" s="109"/>
      <c r="G272" s="109"/>
      <c r="H272" s="110"/>
      <c r="I272" s="109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</row>
    <row r="273" spans="2:34">
      <c r="B273" s="100"/>
      <c r="C273" s="107"/>
      <c r="D273" s="108"/>
      <c r="E273" s="108"/>
      <c r="F273" s="109"/>
      <c r="G273" s="109"/>
      <c r="H273" s="110"/>
      <c r="I273" s="109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100"/>
      <c r="AG273" s="100"/>
      <c r="AH273" s="100"/>
    </row>
    <row r="274" spans="2:34">
      <c r="B274" s="100"/>
      <c r="C274" s="107"/>
      <c r="D274" s="108"/>
      <c r="E274" s="108"/>
      <c r="F274" s="109"/>
      <c r="G274" s="109"/>
      <c r="H274" s="110"/>
      <c r="I274" s="109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</row>
    <row r="275" spans="2:34">
      <c r="B275" s="100"/>
      <c r="C275" s="107"/>
      <c r="D275" s="108"/>
      <c r="E275" s="108"/>
      <c r="F275" s="109"/>
      <c r="G275" s="109"/>
      <c r="H275" s="110"/>
      <c r="I275" s="109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100"/>
      <c r="AG275" s="100"/>
      <c r="AH275" s="100"/>
    </row>
    <row r="276" spans="2:34">
      <c r="B276" s="100"/>
      <c r="C276" s="107"/>
      <c r="D276" s="108"/>
      <c r="E276" s="108"/>
      <c r="F276" s="109"/>
      <c r="G276" s="109"/>
      <c r="H276" s="110"/>
      <c r="I276" s="109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  <c r="AE276" s="100"/>
      <c r="AF276" s="100"/>
      <c r="AG276" s="100"/>
      <c r="AH276" s="100"/>
    </row>
    <row r="277" spans="2:34">
      <c r="B277" s="100"/>
      <c r="C277" s="107"/>
      <c r="D277" s="108"/>
      <c r="E277" s="108"/>
      <c r="F277" s="109"/>
      <c r="G277" s="109"/>
      <c r="H277" s="110"/>
      <c r="I277" s="109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</row>
    <row r="278" spans="2:34">
      <c r="B278" s="100"/>
      <c r="C278" s="107"/>
      <c r="D278" s="108"/>
      <c r="E278" s="108"/>
      <c r="F278" s="109"/>
      <c r="G278" s="109"/>
      <c r="H278" s="110"/>
      <c r="I278" s="109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</row>
    <row r="279" spans="2:34">
      <c r="B279" s="100"/>
      <c r="C279" s="107"/>
      <c r="D279" s="108"/>
      <c r="E279" s="108"/>
      <c r="F279" s="109"/>
      <c r="G279" s="109"/>
      <c r="H279" s="110"/>
      <c r="I279" s="109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00"/>
    </row>
    <row r="280" spans="2:34">
      <c r="B280" s="100"/>
      <c r="C280" s="107"/>
      <c r="D280" s="108"/>
      <c r="E280" s="108"/>
      <c r="F280" s="109"/>
      <c r="G280" s="109"/>
      <c r="H280" s="110"/>
      <c r="I280" s="109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</row>
    <row r="281" spans="2:34">
      <c r="B281" s="100"/>
      <c r="C281" s="107"/>
      <c r="D281" s="108"/>
      <c r="E281" s="108"/>
      <c r="F281" s="109"/>
      <c r="G281" s="109"/>
      <c r="H281" s="110"/>
      <c r="I281" s="109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</row>
    <row r="282" spans="2:34">
      <c r="B282" s="100"/>
      <c r="C282" s="107"/>
      <c r="D282" s="108"/>
      <c r="E282" s="108"/>
      <c r="F282" s="109"/>
      <c r="G282" s="109"/>
      <c r="H282" s="110"/>
      <c r="I282" s="109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</row>
    <row r="283" spans="2:34">
      <c r="B283" s="100"/>
      <c r="C283" s="107"/>
      <c r="D283" s="108"/>
      <c r="E283" s="108"/>
      <c r="F283" s="109"/>
      <c r="G283" s="109"/>
      <c r="H283" s="110"/>
      <c r="I283" s="109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</row>
    <row r="284" spans="2:34">
      <c r="B284" s="100"/>
      <c r="C284" s="107"/>
      <c r="D284" s="108"/>
      <c r="E284" s="108"/>
      <c r="F284" s="109"/>
      <c r="G284" s="109"/>
      <c r="H284" s="110"/>
      <c r="I284" s="109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</row>
    <row r="285" spans="2:34">
      <c r="B285" s="100"/>
      <c r="C285" s="107"/>
      <c r="D285" s="108"/>
      <c r="E285" s="108"/>
      <c r="F285" s="109"/>
      <c r="G285" s="109"/>
      <c r="H285" s="110"/>
      <c r="I285" s="109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</row>
    <row r="286" spans="2:34">
      <c r="B286" s="100"/>
      <c r="C286" s="107"/>
      <c r="D286" s="108"/>
      <c r="E286" s="108"/>
      <c r="F286" s="109"/>
      <c r="G286" s="109"/>
      <c r="H286" s="110"/>
      <c r="I286" s="109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</row>
    <row r="287" spans="2:34">
      <c r="B287" s="100"/>
      <c r="C287" s="107"/>
      <c r="D287" s="108"/>
      <c r="E287" s="108"/>
      <c r="F287" s="109"/>
      <c r="G287" s="109"/>
      <c r="H287" s="110"/>
      <c r="I287" s="109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</row>
    <row r="288" spans="2:34">
      <c r="B288" s="100"/>
      <c r="C288" s="107"/>
      <c r="D288" s="108"/>
      <c r="E288" s="108"/>
      <c r="F288" s="109"/>
      <c r="G288" s="109"/>
      <c r="H288" s="110"/>
      <c r="I288" s="109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</row>
    <row r="289" spans="2:34">
      <c r="B289" s="100"/>
      <c r="C289" s="107"/>
      <c r="D289" s="108"/>
      <c r="E289" s="108"/>
      <c r="F289" s="109"/>
      <c r="G289" s="109"/>
      <c r="H289" s="110"/>
      <c r="I289" s="109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100"/>
    </row>
    <row r="290" spans="2:34">
      <c r="B290" s="100"/>
      <c r="C290" s="107"/>
      <c r="D290" s="108"/>
      <c r="E290" s="108"/>
      <c r="F290" s="109"/>
      <c r="G290" s="109"/>
      <c r="H290" s="110"/>
      <c r="I290" s="109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</row>
    <row r="291" spans="2:34">
      <c r="B291" s="100"/>
      <c r="C291" s="107"/>
      <c r="D291" s="108"/>
      <c r="E291" s="108"/>
      <c r="F291" s="109"/>
      <c r="G291" s="109"/>
      <c r="H291" s="110"/>
      <c r="I291" s="109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</row>
    <row r="292" spans="2:34">
      <c r="B292" s="100"/>
      <c r="C292" s="107"/>
      <c r="D292" s="108"/>
      <c r="E292" s="108"/>
      <c r="F292" s="109"/>
      <c r="G292" s="109"/>
      <c r="H292" s="110"/>
      <c r="I292" s="109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</row>
    <row r="293" spans="2:34">
      <c r="B293" s="100"/>
      <c r="C293" s="107"/>
      <c r="D293" s="108"/>
      <c r="E293" s="108"/>
      <c r="F293" s="109"/>
      <c r="G293" s="109"/>
      <c r="H293" s="110"/>
      <c r="I293" s="109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</row>
    <row r="294" spans="2:34">
      <c r="B294" s="100"/>
      <c r="C294" s="107"/>
      <c r="D294" s="108"/>
      <c r="E294" s="108"/>
      <c r="F294" s="109"/>
      <c r="G294" s="109"/>
      <c r="H294" s="110"/>
      <c r="I294" s="109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</row>
    <row r="295" spans="2:34">
      <c r="B295" s="100"/>
      <c r="C295" s="107"/>
      <c r="D295" s="108"/>
      <c r="E295" s="108"/>
      <c r="F295" s="109"/>
      <c r="G295" s="109"/>
      <c r="H295" s="110"/>
      <c r="I295" s="109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</row>
    <row r="296" spans="2:34">
      <c r="B296" s="100"/>
      <c r="C296" s="107"/>
      <c r="D296" s="108"/>
      <c r="E296" s="108"/>
      <c r="F296" s="109"/>
      <c r="G296" s="109"/>
      <c r="H296" s="110"/>
      <c r="I296" s="109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</row>
    <row r="297" spans="2:34">
      <c r="B297" s="100"/>
      <c r="C297" s="107"/>
      <c r="D297" s="108"/>
      <c r="E297" s="108"/>
      <c r="F297" s="109"/>
      <c r="G297" s="109"/>
      <c r="H297" s="110"/>
      <c r="I297" s="109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</row>
    <row r="298" spans="2:34">
      <c r="B298" s="100"/>
      <c r="C298" s="107"/>
      <c r="D298" s="108"/>
      <c r="E298" s="108"/>
      <c r="F298" s="109"/>
      <c r="G298" s="109"/>
      <c r="H298" s="110"/>
      <c r="I298" s="109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</row>
    <row r="299" spans="2:34">
      <c r="B299" s="100"/>
      <c r="C299" s="107"/>
      <c r="D299" s="108"/>
      <c r="E299" s="108"/>
      <c r="F299" s="109"/>
      <c r="G299" s="109"/>
      <c r="H299" s="110"/>
      <c r="I299" s="109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100"/>
    </row>
    <row r="300" spans="2:34">
      <c r="B300" s="100"/>
      <c r="C300" s="107"/>
      <c r="D300" s="108"/>
      <c r="E300" s="108"/>
      <c r="F300" s="109"/>
      <c r="G300" s="109"/>
      <c r="H300" s="110"/>
      <c r="I300" s="109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</row>
    <row r="301" spans="2:34">
      <c r="B301" s="100"/>
      <c r="C301" s="107"/>
      <c r="D301" s="108"/>
      <c r="E301" s="108"/>
      <c r="F301" s="109"/>
      <c r="G301" s="109"/>
      <c r="H301" s="110"/>
      <c r="I301" s="109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100"/>
    </row>
    <row r="302" spans="2:34">
      <c r="B302" s="100"/>
      <c r="C302" s="107"/>
      <c r="D302" s="108"/>
      <c r="E302" s="108"/>
      <c r="F302" s="109"/>
      <c r="G302" s="109"/>
      <c r="H302" s="110"/>
      <c r="I302" s="109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  <c r="AE302" s="100"/>
      <c r="AF302" s="100"/>
      <c r="AG302" s="100"/>
      <c r="AH302" s="100"/>
    </row>
    <row r="303" spans="2:34">
      <c r="B303" s="100"/>
      <c r="C303" s="107"/>
      <c r="D303" s="108"/>
      <c r="E303" s="108"/>
      <c r="F303" s="109"/>
      <c r="G303" s="109"/>
      <c r="H303" s="110"/>
      <c r="I303" s="109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100"/>
    </row>
    <row r="304" spans="2:34">
      <c r="B304" s="100"/>
      <c r="C304" s="107"/>
      <c r="D304" s="108"/>
      <c r="E304" s="108"/>
      <c r="F304" s="109"/>
      <c r="G304" s="109"/>
      <c r="H304" s="110"/>
      <c r="I304" s="109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</row>
    <row r="305" spans="2:34">
      <c r="B305" s="100"/>
      <c r="C305" s="107"/>
      <c r="D305" s="108"/>
      <c r="E305" s="108"/>
      <c r="F305" s="109"/>
      <c r="G305" s="109"/>
      <c r="H305" s="110"/>
      <c r="I305" s="109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</row>
    <row r="306" spans="2:34">
      <c r="B306" s="100"/>
      <c r="C306" s="107"/>
      <c r="D306" s="108"/>
      <c r="E306" s="108"/>
      <c r="F306" s="109"/>
      <c r="G306" s="109"/>
      <c r="H306" s="110"/>
      <c r="I306" s="109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</row>
    <row r="307" spans="2:34">
      <c r="B307" s="100"/>
      <c r="C307" s="107"/>
      <c r="D307" s="108"/>
      <c r="E307" s="108"/>
      <c r="F307" s="109"/>
      <c r="G307" s="109"/>
      <c r="H307" s="110"/>
      <c r="I307" s="109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</row>
    <row r="308" spans="2:34">
      <c r="B308" s="100"/>
      <c r="C308" s="107"/>
      <c r="D308" s="108"/>
      <c r="E308" s="108"/>
      <c r="F308" s="109"/>
      <c r="G308" s="109"/>
      <c r="H308" s="110"/>
      <c r="I308" s="109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</row>
    <row r="309" spans="2:34">
      <c r="B309" s="100"/>
      <c r="C309" s="107"/>
      <c r="D309" s="108"/>
      <c r="E309" s="108"/>
      <c r="F309" s="109"/>
      <c r="G309" s="109"/>
      <c r="H309" s="110"/>
      <c r="I309" s="109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</row>
    <row r="310" spans="2:34">
      <c r="B310" s="100"/>
      <c r="C310" s="107"/>
      <c r="D310" s="108"/>
      <c r="E310" s="108"/>
      <c r="F310" s="109"/>
      <c r="G310" s="109"/>
      <c r="H310" s="110"/>
      <c r="I310" s="109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</row>
    <row r="311" spans="2:34">
      <c r="B311" s="100"/>
      <c r="C311" s="107"/>
      <c r="D311" s="108"/>
      <c r="E311" s="108"/>
      <c r="F311" s="109"/>
      <c r="G311" s="109"/>
      <c r="H311" s="110"/>
      <c r="I311" s="109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</row>
    <row r="312" spans="2:34">
      <c r="B312" s="100"/>
      <c r="C312" s="107"/>
      <c r="D312" s="108"/>
      <c r="E312" s="108"/>
      <c r="F312" s="109"/>
      <c r="G312" s="109"/>
      <c r="H312" s="110"/>
      <c r="I312" s="109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</row>
    <row r="313" spans="2:34">
      <c r="B313" s="100"/>
      <c r="C313" s="107"/>
      <c r="D313" s="108"/>
      <c r="E313" s="108"/>
      <c r="F313" s="109"/>
      <c r="G313" s="109"/>
      <c r="H313" s="110"/>
      <c r="I313" s="109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</row>
    <row r="314" spans="2:34">
      <c r="B314" s="100"/>
      <c r="C314" s="107"/>
      <c r="D314" s="108"/>
      <c r="E314" s="108"/>
      <c r="F314" s="109"/>
      <c r="G314" s="109"/>
      <c r="H314" s="110"/>
      <c r="I314" s="109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</row>
    <row r="315" spans="2:34">
      <c r="B315" s="100"/>
      <c r="C315" s="107"/>
      <c r="D315" s="108"/>
      <c r="E315" s="108"/>
      <c r="F315" s="109"/>
      <c r="G315" s="109"/>
      <c r="H315" s="110"/>
      <c r="I315" s="109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100"/>
    </row>
    <row r="316" spans="2:34">
      <c r="B316" s="100"/>
      <c r="C316" s="107"/>
      <c r="D316" s="108"/>
      <c r="E316" s="108"/>
      <c r="F316" s="109"/>
      <c r="G316" s="109"/>
      <c r="H316" s="110"/>
      <c r="I316" s="109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</row>
    <row r="317" spans="2:34">
      <c r="B317" s="100"/>
      <c r="C317" s="107"/>
      <c r="D317" s="108"/>
      <c r="E317" s="108"/>
      <c r="F317" s="109"/>
      <c r="G317" s="109"/>
      <c r="H317" s="110"/>
      <c r="I317" s="109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</row>
    <row r="318" spans="2:34">
      <c r="B318" s="100"/>
      <c r="C318" s="107"/>
      <c r="D318" s="108"/>
      <c r="E318" s="108"/>
      <c r="F318" s="109"/>
      <c r="G318" s="109"/>
      <c r="H318" s="110"/>
      <c r="I318" s="109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</row>
    <row r="319" spans="2:34">
      <c r="B319" s="100"/>
      <c r="C319" s="107"/>
      <c r="D319" s="108"/>
      <c r="E319" s="108"/>
      <c r="F319" s="109"/>
      <c r="G319" s="109"/>
      <c r="H319" s="110"/>
      <c r="I319" s="109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</row>
    <row r="320" spans="2:34">
      <c r="B320" s="100"/>
      <c r="C320" s="107"/>
      <c r="D320" s="108"/>
      <c r="E320" s="108"/>
      <c r="F320" s="109"/>
      <c r="G320" s="109"/>
      <c r="H320" s="110"/>
      <c r="I320" s="109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</row>
    <row r="321" spans="2:34">
      <c r="B321" s="100"/>
      <c r="C321" s="107"/>
      <c r="D321" s="108"/>
      <c r="E321" s="108"/>
      <c r="F321" s="109"/>
      <c r="G321" s="109"/>
      <c r="H321" s="110"/>
      <c r="I321" s="109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</row>
    <row r="322" spans="2:34">
      <c r="B322" s="100"/>
      <c r="C322" s="107"/>
      <c r="D322" s="108"/>
      <c r="E322" s="108"/>
      <c r="F322" s="109"/>
      <c r="G322" s="109"/>
      <c r="H322" s="110"/>
      <c r="I322" s="109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</row>
    <row r="323" spans="2:34">
      <c r="B323" s="100"/>
      <c r="C323" s="107"/>
      <c r="D323" s="108"/>
      <c r="E323" s="108"/>
      <c r="F323" s="109"/>
      <c r="G323" s="109"/>
      <c r="H323" s="110"/>
      <c r="I323" s="109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</row>
    <row r="324" spans="2:34">
      <c r="B324" s="100"/>
      <c r="C324" s="107"/>
      <c r="D324" s="108"/>
      <c r="E324" s="108"/>
      <c r="F324" s="109"/>
      <c r="G324" s="109"/>
      <c r="H324" s="110"/>
      <c r="I324" s="109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</row>
    <row r="325" spans="2:34">
      <c r="B325" s="100"/>
      <c r="C325" s="107"/>
      <c r="D325" s="108"/>
      <c r="E325" s="108"/>
      <c r="F325" s="109"/>
      <c r="G325" s="109"/>
      <c r="H325" s="110"/>
      <c r="I325" s="109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100"/>
      <c r="AG325" s="100"/>
      <c r="AH325" s="100"/>
    </row>
    <row r="326" spans="2:34">
      <c r="B326" s="100"/>
      <c r="C326" s="107"/>
      <c r="D326" s="108"/>
      <c r="E326" s="108"/>
      <c r="F326" s="109"/>
      <c r="G326" s="109"/>
      <c r="H326" s="110"/>
      <c r="I326" s="109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</row>
    <row r="327" spans="2:34">
      <c r="B327" s="100"/>
      <c r="C327" s="107"/>
      <c r="D327" s="108"/>
      <c r="E327" s="108"/>
      <c r="F327" s="109"/>
      <c r="G327" s="109"/>
      <c r="H327" s="110"/>
      <c r="I327" s="109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100"/>
      <c r="AG327" s="100"/>
      <c r="AH327" s="100"/>
    </row>
    <row r="328" spans="2:34">
      <c r="B328" s="100"/>
      <c r="C328" s="107"/>
      <c r="D328" s="108"/>
      <c r="E328" s="108"/>
      <c r="F328" s="109"/>
      <c r="G328" s="109"/>
      <c r="H328" s="110"/>
      <c r="I328" s="109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100"/>
      <c r="AG328" s="100"/>
      <c r="AH328" s="100"/>
    </row>
    <row r="329" spans="2:34">
      <c r="B329" s="100"/>
      <c r="C329" s="107"/>
      <c r="D329" s="108"/>
      <c r="E329" s="108"/>
      <c r="F329" s="109"/>
      <c r="G329" s="109"/>
      <c r="H329" s="110"/>
      <c r="I329" s="109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100"/>
    </row>
    <row r="330" spans="2:34">
      <c r="B330" s="100"/>
      <c r="C330" s="107"/>
      <c r="D330" s="108"/>
      <c r="E330" s="108"/>
      <c r="F330" s="109"/>
      <c r="G330" s="109"/>
      <c r="H330" s="110"/>
      <c r="I330" s="109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</row>
    <row r="331" spans="2:34">
      <c r="B331" s="100"/>
      <c r="C331" s="107"/>
      <c r="D331" s="108"/>
      <c r="E331" s="108"/>
      <c r="F331" s="109"/>
      <c r="G331" s="109"/>
      <c r="H331" s="110"/>
      <c r="I331" s="109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100"/>
    </row>
    <row r="332" spans="2:34">
      <c r="B332" s="100"/>
      <c r="C332" s="107"/>
      <c r="D332" s="108"/>
      <c r="E332" s="108"/>
      <c r="F332" s="109"/>
      <c r="G332" s="109"/>
      <c r="H332" s="110"/>
      <c r="I332" s="109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</row>
    <row r="333" spans="2:34">
      <c r="B333" s="100"/>
      <c r="C333" s="107"/>
      <c r="D333" s="108"/>
      <c r="E333" s="108"/>
      <c r="F333" s="109"/>
      <c r="G333" s="109"/>
      <c r="H333" s="110"/>
      <c r="I333" s="109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</row>
    <row r="334" spans="2:34">
      <c r="B334" s="100"/>
      <c r="C334" s="107"/>
      <c r="D334" s="108"/>
      <c r="E334" s="108"/>
      <c r="F334" s="109"/>
      <c r="G334" s="109"/>
      <c r="H334" s="110"/>
      <c r="I334" s="109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</row>
    <row r="335" spans="2:34">
      <c r="B335" s="100"/>
      <c r="C335" s="107"/>
      <c r="D335" s="108"/>
      <c r="E335" s="108"/>
      <c r="F335" s="109"/>
      <c r="G335" s="109"/>
      <c r="H335" s="110"/>
      <c r="I335" s="109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</row>
    <row r="336" spans="2:34">
      <c r="B336" s="100"/>
      <c r="C336" s="107"/>
      <c r="D336" s="108"/>
      <c r="E336" s="108"/>
      <c r="F336" s="109"/>
      <c r="G336" s="109"/>
      <c r="H336" s="110"/>
      <c r="I336" s="109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</row>
    <row r="337" spans="2:34">
      <c r="B337" s="100"/>
      <c r="C337" s="107"/>
      <c r="D337" s="108"/>
      <c r="E337" s="108"/>
      <c r="F337" s="109"/>
      <c r="G337" s="109"/>
      <c r="H337" s="110"/>
      <c r="I337" s="109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</row>
    <row r="338" spans="2:34">
      <c r="B338" s="100"/>
      <c r="C338" s="107"/>
      <c r="D338" s="108"/>
      <c r="E338" s="108"/>
      <c r="F338" s="109"/>
      <c r="G338" s="109"/>
      <c r="H338" s="110"/>
      <c r="I338" s="109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</row>
    <row r="339" spans="2:34">
      <c r="B339" s="100"/>
      <c r="C339" s="107"/>
      <c r="D339" s="108"/>
      <c r="E339" s="108"/>
      <c r="F339" s="109"/>
      <c r="G339" s="109"/>
      <c r="H339" s="110"/>
      <c r="I339" s="109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</row>
    <row r="340" spans="2:34">
      <c r="B340" s="100"/>
      <c r="C340" s="107"/>
      <c r="D340" s="108"/>
      <c r="E340" s="108"/>
      <c r="F340" s="109"/>
      <c r="G340" s="109"/>
      <c r="H340" s="110"/>
      <c r="I340" s="109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</row>
    <row r="341" spans="2:34">
      <c r="B341" s="100"/>
      <c r="C341" s="107"/>
      <c r="D341" s="108"/>
      <c r="E341" s="108"/>
      <c r="F341" s="109"/>
      <c r="G341" s="109"/>
      <c r="H341" s="110"/>
      <c r="I341" s="109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100"/>
    </row>
    <row r="342" spans="2:34">
      <c r="B342" s="100"/>
      <c r="C342" s="107"/>
      <c r="D342" s="108"/>
      <c r="E342" s="108"/>
      <c r="F342" s="109"/>
      <c r="G342" s="109"/>
      <c r="H342" s="110"/>
      <c r="I342" s="109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</row>
    <row r="343" spans="2:34">
      <c r="B343" s="100"/>
      <c r="C343" s="107"/>
      <c r="D343" s="108"/>
      <c r="E343" s="108"/>
      <c r="F343" s="109"/>
      <c r="G343" s="109"/>
      <c r="H343" s="110"/>
      <c r="I343" s="109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</row>
    <row r="344" spans="2:34">
      <c r="B344" s="100"/>
      <c r="C344" s="107"/>
      <c r="D344" s="108"/>
      <c r="E344" s="108"/>
      <c r="F344" s="109"/>
      <c r="G344" s="109"/>
      <c r="H344" s="110"/>
      <c r="I344" s="109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</row>
    <row r="345" spans="2:34">
      <c r="B345" s="100"/>
      <c r="C345" s="107"/>
      <c r="D345" s="108"/>
      <c r="E345" s="108"/>
      <c r="F345" s="109"/>
      <c r="G345" s="109"/>
      <c r="H345" s="110"/>
      <c r="I345" s="109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</row>
    <row r="346" spans="2:34">
      <c r="B346" s="100"/>
      <c r="C346" s="107"/>
      <c r="D346" s="108"/>
      <c r="E346" s="108"/>
      <c r="F346" s="109"/>
      <c r="G346" s="109"/>
      <c r="H346" s="110"/>
      <c r="I346" s="109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</row>
    <row r="347" spans="2:34">
      <c r="B347" s="100"/>
      <c r="C347" s="107"/>
      <c r="D347" s="108"/>
      <c r="E347" s="108"/>
      <c r="F347" s="109"/>
      <c r="G347" s="109"/>
      <c r="H347" s="110"/>
      <c r="I347" s="109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</row>
    <row r="348" spans="2:34">
      <c r="B348" s="100"/>
      <c r="C348" s="107"/>
      <c r="D348" s="108"/>
      <c r="E348" s="108"/>
      <c r="F348" s="109"/>
      <c r="G348" s="109"/>
      <c r="H348" s="110"/>
      <c r="I348" s="109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</row>
    <row r="349" spans="2:34">
      <c r="B349" s="100"/>
      <c r="C349" s="107"/>
      <c r="D349" s="108"/>
      <c r="E349" s="108"/>
      <c r="F349" s="109"/>
      <c r="G349" s="109"/>
      <c r="H349" s="110"/>
      <c r="I349" s="109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</row>
    <row r="350" spans="2:34">
      <c r="B350" s="100"/>
      <c r="C350" s="107"/>
      <c r="D350" s="108"/>
      <c r="E350" s="108"/>
      <c r="F350" s="109"/>
      <c r="G350" s="109"/>
      <c r="H350" s="110"/>
      <c r="I350" s="109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</row>
    <row r="351" spans="2:34">
      <c r="B351" s="100"/>
      <c r="C351" s="107"/>
      <c r="D351" s="108"/>
      <c r="E351" s="108"/>
      <c r="F351" s="109"/>
      <c r="G351" s="109"/>
      <c r="H351" s="110"/>
      <c r="I351" s="109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</row>
    <row r="352" spans="2:34">
      <c r="B352" s="100"/>
      <c r="C352" s="107"/>
      <c r="D352" s="108"/>
      <c r="E352" s="108"/>
      <c r="F352" s="109"/>
      <c r="G352" s="109"/>
      <c r="H352" s="110"/>
      <c r="I352" s="109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</row>
    <row r="353" spans="2:34">
      <c r="B353" s="100"/>
      <c r="C353" s="107"/>
      <c r="D353" s="108"/>
      <c r="E353" s="108"/>
      <c r="F353" s="109"/>
      <c r="G353" s="109"/>
      <c r="H353" s="110"/>
      <c r="I353" s="109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100"/>
    </row>
    <row r="354" spans="2:34">
      <c r="B354" s="100"/>
      <c r="C354" s="107"/>
      <c r="D354" s="108"/>
      <c r="E354" s="108"/>
      <c r="F354" s="109"/>
      <c r="G354" s="109"/>
      <c r="H354" s="110"/>
      <c r="I354" s="109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</row>
    <row r="355" spans="2:34">
      <c r="B355" s="100"/>
      <c r="C355" s="107"/>
      <c r="D355" s="108"/>
      <c r="E355" s="108"/>
      <c r="F355" s="109"/>
      <c r="G355" s="109"/>
      <c r="H355" s="110"/>
      <c r="I355" s="109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</row>
    <row r="356" spans="2:34">
      <c r="B356" s="100"/>
      <c r="C356" s="107"/>
      <c r="D356" s="108"/>
      <c r="E356" s="108"/>
      <c r="F356" s="109"/>
      <c r="G356" s="109"/>
      <c r="H356" s="110"/>
      <c r="I356" s="109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</row>
    <row r="357" spans="2:34">
      <c r="B357" s="100"/>
      <c r="C357" s="107"/>
      <c r="D357" s="108"/>
      <c r="E357" s="108"/>
      <c r="F357" s="109"/>
      <c r="G357" s="109"/>
      <c r="H357" s="110"/>
      <c r="I357" s="109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</row>
    <row r="358" spans="2:34">
      <c r="B358" s="100"/>
      <c r="C358" s="107"/>
      <c r="D358" s="108"/>
      <c r="E358" s="108"/>
      <c r="F358" s="109"/>
      <c r="G358" s="109"/>
      <c r="H358" s="110"/>
      <c r="I358" s="109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</row>
    <row r="359" spans="2:34">
      <c r="B359" s="100"/>
      <c r="C359" s="107"/>
      <c r="D359" s="108"/>
      <c r="E359" s="108"/>
      <c r="F359" s="109"/>
      <c r="G359" s="109"/>
      <c r="H359" s="110"/>
      <c r="I359" s="109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</row>
    <row r="360" spans="2:34">
      <c r="B360" s="100"/>
      <c r="C360" s="107"/>
      <c r="D360" s="108"/>
      <c r="E360" s="108"/>
      <c r="F360" s="109"/>
      <c r="G360" s="109"/>
      <c r="H360" s="110"/>
      <c r="I360" s="109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</row>
    <row r="361" spans="2:34">
      <c r="B361" s="100"/>
      <c r="C361" s="107"/>
      <c r="D361" s="108"/>
      <c r="E361" s="108"/>
      <c r="F361" s="109"/>
      <c r="G361" s="109"/>
      <c r="H361" s="110"/>
      <c r="I361" s="109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</row>
    <row r="362" spans="2:34">
      <c r="B362" s="100"/>
      <c r="C362" s="107"/>
      <c r="D362" s="108"/>
      <c r="E362" s="108"/>
      <c r="F362" s="109"/>
      <c r="G362" s="109"/>
      <c r="H362" s="110"/>
      <c r="I362" s="109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</row>
    <row r="363" spans="2:34">
      <c r="B363" s="100"/>
      <c r="C363" s="107"/>
      <c r="D363" s="108"/>
      <c r="E363" s="108"/>
      <c r="F363" s="109"/>
      <c r="G363" s="109"/>
      <c r="H363" s="110"/>
      <c r="I363" s="109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</row>
    <row r="364" spans="2:34">
      <c r="B364" s="100"/>
      <c r="C364" s="107"/>
      <c r="D364" s="108"/>
      <c r="E364" s="108"/>
      <c r="F364" s="109"/>
      <c r="G364" s="109"/>
      <c r="H364" s="110"/>
      <c r="I364" s="109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</row>
    <row r="365" spans="2:34">
      <c r="B365" s="100"/>
      <c r="C365" s="107"/>
      <c r="D365" s="108"/>
      <c r="E365" s="108"/>
      <c r="F365" s="109"/>
      <c r="G365" s="109"/>
      <c r="H365" s="110"/>
      <c r="I365" s="109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</row>
    <row r="366" spans="2:34">
      <c r="B366" s="100"/>
      <c r="C366" s="107"/>
      <c r="D366" s="108"/>
      <c r="E366" s="108"/>
      <c r="F366" s="109"/>
      <c r="G366" s="109"/>
      <c r="H366" s="110"/>
      <c r="I366" s="109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</row>
    <row r="367" spans="2:34">
      <c r="B367" s="100"/>
      <c r="C367" s="107"/>
      <c r="D367" s="108"/>
      <c r="E367" s="108"/>
      <c r="F367" s="109"/>
      <c r="G367" s="109"/>
      <c r="H367" s="110"/>
      <c r="I367" s="109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  <c r="AE367" s="100"/>
      <c r="AF367" s="100"/>
      <c r="AG367" s="100"/>
      <c r="AH367" s="100"/>
    </row>
    <row r="368" spans="2:34">
      <c r="B368" s="100"/>
      <c r="C368" s="107"/>
      <c r="D368" s="108"/>
      <c r="E368" s="108"/>
      <c r="F368" s="109"/>
      <c r="G368" s="109"/>
      <c r="H368" s="110"/>
      <c r="I368" s="109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</row>
    <row r="369" spans="2:34">
      <c r="B369" s="100"/>
      <c r="C369" s="107"/>
      <c r="D369" s="108"/>
      <c r="E369" s="108"/>
      <c r="F369" s="109"/>
      <c r="G369" s="109"/>
      <c r="H369" s="110"/>
      <c r="I369" s="109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</row>
    <row r="370" spans="2:34">
      <c r="B370" s="100"/>
      <c r="C370" s="107"/>
      <c r="D370" s="108"/>
      <c r="E370" s="108"/>
      <c r="F370" s="109"/>
      <c r="G370" s="109"/>
      <c r="H370" s="110"/>
      <c r="I370" s="109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</row>
    <row r="371" spans="2:34">
      <c r="B371" s="100"/>
      <c r="C371" s="107"/>
      <c r="D371" s="108"/>
      <c r="E371" s="108"/>
      <c r="F371" s="109"/>
      <c r="G371" s="109"/>
      <c r="H371" s="110"/>
      <c r="I371" s="109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</row>
    <row r="372" spans="2:34">
      <c r="B372" s="100"/>
      <c r="C372" s="107"/>
      <c r="D372" s="108"/>
      <c r="E372" s="108"/>
      <c r="F372" s="109"/>
      <c r="G372" s="109"/>
      <c r="H372" s="110"/>
      <c r="I372" s="109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</row>
    <row r="373" spans="2:34">
      <c r="B373" s="100"/>
      <c r="C373" s="107"/>
      <c r="D373" s="108"/>
      <c r="E373" s="108"/>
      <c r="F373" s="109"/>
      <c r="G373" s="109"/>
      <c r="H373" s="110"/>
      <c r="I373" s="109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</row>
    <row r="374" spans="2:34">
      <c r="B374" s="100"/>
      <c r="C374" s="107"/>
      <c r="D374" s="108"/>
      <c r="E374" s="108"/>
      <c r="F374" s="109"/>
      <c r="G374" s="109"/>
      <c r="H374" s="110"/>
      <c r="I374" s="109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</row>
    <row r="375" spans="2:34">
      <c r="B375" s="100"/>
      <c r="C375" s="107"/>
      <c r="D375" s="108"/>
      <c r="E375" s="108"/>
      <c r="F375" s="109"/>
      <c r="G375" s="109"/>
      <c r="H375" s="110"/>
      <c r="I375" s="109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</row>
    <row r="376" spans="2:34">
      <c r="B376" s="100"/>
      <c r="C376" s="107"/>
      <c r="D376" s="108"/>
      <c r="E376" s="108"/>
      <c r="F376" s="109"/>
      <c r="G376" s="109"/>
      <c r="H376" s="110"/>
      <c r="I376" s="109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</row>
    <row r="377" spans="2:34">
      <c r="B377" s="100"/>
      <c r="C377" s="107"/>
      <c r="D377" s="108"/>
      <c r="E377" s="108"/>
      <c r="F377" s="109"/>
      <c r="G377" s="109"/>
      <c r="H377" s="110"/>
      <c r="I377" s="109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  <c r="AE377" s="100"/>
      <c r="AF377" s="100"/>
      <c r="AG377" s="100"/>
      <c r="AH377" s="100"/>
    </row>
    <row r="378" spans="2:34">
      <c r="B378" s="100"/>
      <c r="C378" s="107"/>
      <c r="D378" s="108"/>
      <c r="E378" s="108"/>
      <c r="F378" s="109"/>
      <c r="G378" s="109"/>
      <c r="H378" s="110"/>
      <c r="I378" s="109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</row>
    <row r="379" spans="2:34">
      <c r="B379" s="100"/>
      <c r="C379" s="107"/>
      <c r="D379" s="108"/>
      <c r="E379" s="108"/>
      <c r="F379" s="109"/>
      <c r="G379" s="109"/>
      <c r="H379" s="110"/>
      <c r="I379" s="109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100"/>
      <c r="AG379" s="100"/>
      <c r="AH379" s="100"/>
    </row>
    <row r="380" spans="2:34">
      <c r="B380" s="100"/>
      <c r="C380" s="107"/>
      <c r="D380" s="108"/>
      <c r="E380" s="108"/>
      <c r="F380" s="109"/>
      <c r="G380" s="109"/>
      <c r="H380" s="110"/>
      <c r="I380" s="109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  <c r="AE380" s="100"/>
      <c r="AF380" s="100"/>
      <c r="AG380" s="100"/>
      <c r="AH380" s="100"/>
    </row>
    <row r="381" spans="2:34">
      <c r="B381" s="100"/>
      <c r="C381" s="107"/>
      <c r="D381" s="108"/>
      <c r="E381" s="108"/>
      <c r="F381" s="109"/>
      <c r="G381" s="109"/>
      <c r="H381" s="110"/>
      <c r="I381" s="109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  <c r="AE381" s="100"/>
      <c r="AF381" s="100"/>
      <c r="AG381" s="100"/>
      <c r="AH381" s="100"/>
    </row>
    <row r="382" spans="2:34">
      <c r="B382" s="100"/>
      <c r="C382" s="107"/>
      <c r="D382" s="108"/>
      <c r="E382" s="108"/>
      <c r="F382" s="109"/>
      <c r="G382" s="109"/>
      <c r="H382" s="110"/>
      <c r="I382" s="109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</row>
    <row r="383" spans="2:34">
      <c r="B383" s="100"/>
      <c r="C383" s="107"/>
      <c r="D383" s="108"/>
      <c r="E383" s="108"/>
      <c r="F383" s="109"/>
      <c r="G383" s="109"/>
      <c r="H383" s="110"/>
      <c r="I383" s="109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  <c r="AE383" s="100"/>
      <c r="AF383" s="100"/>
      <c r="AG383" s="100"/>
      <c r="AH383" s="100"/>
    </row>
    <row r="384" spans="2:34">
      <c r="B384" s="100"/>
      <c r="C384" s="107"/>
      <c r="D384" s="108"/>
      <c r="E384" s="108"/>
      <c r="F384" s="109"/>
      <c r="G384" s="109"/>
      <c r="H384" s="110"/>
      <c r="I384" s="109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</row>
    <row r="385" spans="2:34">
      <c r="B385" s="100"/>
      <c r="C385" s="107"/>
      <c r="D385" s="108"/>
      <c r="E385" s="108"/>
      <c r="F385" s="109"/>
      <c r="G385" s="109"/>
      <c r="H385" s="110"/>
      <c r="I385" s="109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</row>
    <row r="386" spans="2:34">
      <c r="B386" s="100"/>
      <c r="C386" s="107"/>
      <c r="D386" s="108"/>
      <c r="E386" s="108"/>
      <c r="F386" s="109"/>
      <c r="G386" s="109"/>
      <c r="H386" s="110"/>
      <c r="I386" s="109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</row>
    <row r="387" spans="2:34">
      <c r="B387" s="100"/>
      <c r="C387" s="107"/>
      <c r="D387" s="108"/>
      <c r="E387" s="108"/>
      <c r="F387" s="109"/>
      <c r="G387" s="109"/>
      <c r="H387" s="110"/>
      <c r="I387" s="109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</row>
    <row r="388" spans="2:34">
      <c r="B388" s="100"/>
      <c r="C388" s="107"/>
      <c r="D388" s="108"/>
      <c r="E388" s="108"/>
      <c r="F388" s="109"/>
      <c r="G388" s="109"/>
      <c r="H388" s="110"/>
      <c r="I388" s="109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</row>
    <row r="389" spans="2:34">
      <c r="B389" s="100"/>
      <c r="C389" s="107"/>
      <c r="D389" s="108"/>
      <c r="E389" s="108"/>
      <c r="F389" s="109"/>
      <c r="G389" s="109"/>
      <c r="H389" s="110"/>
      <c r="I389" s="109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</row>
    <row r="390" spans="2:34">
      <c r="B390" s="100"/>
      <c r="C390" s="107"/>
      <c r="D390" s="108"/>
      <c r="E390" s="108"/>
      <c r="F390" s="109"/>
      <c r="G390" s="109"/>
      <c r="H390" s="110"/>
      <c r="I390" s="109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</row>
    <row r="391" spans="2:34">
      <c r="B391" s="100"/>
      <c r="C391" s="107"/>
      <c r="D391" s="108"/>
      <c r="E391" s="108"/>
      <c r="F391" s="109"/>
      <c r="G391" s="109"/>
      <c r="H391" s="110"/>
      <c r="I391" s="109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</row>
    <row r="392" spans="2:34">
      <c r="B392" s="100"/>
      <c r="C392" s="107"/>
      <c r="D392" s="108"/>
      <c r="E392" s="108"/>
      <c r="F392" s="109"/>
      <c r="G392" s="109"/>
      <c r="H392" s="110"/>
      <c r="I392" s="109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</row>
    <row r="393" spans="2:34">
      <c r="B393" s="100"/>
      <c r="C393" s="107"/>
      <c r="D393" s="108"/>
      <c r="E393" s="108"/>
      <c r="F393" s="109"/>
      <c r="G393" s="109"/>
      <c r="H393" s="110"/>
      <c r="I393" s="109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  <c r="AE393" s="100"/>
      <c r="AF393" s="100"/>
      <c r="AG393" s="100"/>
      <c r="AH393" s="100"/>
    </row>
    <row r="394" spans="2:34">
      <c r="B394" s="100"/>
      <c r="C394" s="107"/>
      <c r="D394" s="108"/>
      <c r="E394" s="108"/>
      <c r="F394" s="109"/>
      <c r="G394" s="109"/>
      <c r="H394" s="110"/>
      <c r="I394" s="109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</row>
    <row r="395" spans="2:34">
      <c r="B395" s="100"/>
      <c r="C395" s="107"/>
      <c r="D395" s="108"/>
      <c r="E395" s="108"/>
      <c r="F395" s="109"/>
      <c r="G395" s="109"/>
      <c r="H395" s="110"/>
      <c r="I395" s="109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</row>
    <row r="396" spans="2:34">
      <c r="B396" s="100"/>
      <c r="C396" s="107"/>
      <c r="D396" s="108"/>
      <c r="E396" s="108"/>
      <c r="F396" s="109"/>
      <c r="G396" s="109"/>
      <c r="H396" s="110"/>
      <c r="I396" s="109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</row>
    <row r="397" spans="2:34">
      <c r="B397" s="8"/>
      <c r="C397" s="9"/>
      <c r="D397" s="10"/>
      <c r="E397" s="10"/>
      <c r="F397" s="12"/>
      <c r="G397" s="12"/>
      <c r="H397" s="13"/>
      <c r="I397" s="12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2:34">
      <c r="B398" s="8"/>
      <c r="C398" s="9"/>
      <c r="D398" s="10"/>
      <c r="E398" s="10"/>
      <c r="F398" s="12"/>
      <c r="G398" s="12"/>
      <c r="H398" s="13"/>
      <c r="I398" s="12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2:34">
      <c r="B399" s="8"/>
      <c r="C399" s="9"/>
      <c r="D399" s="10"/>
      <c r="E399" s="10"/>
      <c r="F399" s="12"/>
      <c r="G399" s="12"/>
      <c r="H399" s="13"/>
      <c r="I399" s="12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2:34">
      <c r="B400" s="8"/>
      <c r="C400" s="9"/>
      <c r="D400" s="10"/>
      <c r="E400" s="10"/>
      <c r="F400" s="12"/>
      <c r="G400" s="12"/>
      <c r="H400" s="13"/>
      <c r="I400" s="12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2:28">
      <c r="B401" s="8"/>
      <c r="C401" s="9"/>
      <c r="D401" s="10"/>
      <c r="E401" s="10"/>
      <c r="F401" s="12"/>
      <c r="G401" s="12"/>
      <c r="H401" s="13"/>
      <c r="I401" s="12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2:28">
      <c r="B402" s="8"/>
      <c r="C402" s="9"/>
      <c r="D402" s="10"/>
      <c r="E402" s="10"/>
      <c r="F402" s="12"/>
      <c r="G402" s="12"/>
      <c r="H402" s="13"/>
      <c r="I402" s="12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2:28">
      <c r="B403" s="8"/>
      <c r="C403" s="9"/>
      <c r="D403" s="10"/>
      <c r="E403" s="10"/>
      <c r="F403" s="12"/>
      <c r="G403" s="12"/>
      <c r="H403" s="13"/>
      <c r="I403" s="12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2:28">
      <c r="B404" s="8"/>
      <c r="C404" s="9"/>
      <c r="D404" s="10"/>
      <c r="E404" s="10"/>
      <c r="F404" s="12"/>
      <c r="G404" s="12"/>
      <c r="H404" s="13"/>
      <c r="I404" s="12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2:28">
      <c r="B405" s="8"/>
      <c r="C405" s="9"/>
      <c r="D405" s="10"/>
      <c r="E405" s="10"/>
      <c r="F405" s="12"/>
      <c r="G405" s="12"/>
      <c r="H405" s="13"/>
      <c r="I405" s="12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2:28">
      <c r="B406" s="8"/>
      <c r="C406" s="9"/>
      <c r="D406" s="10"/>
      <c r="E406" s="10"/>
      <c r="F406" s="12"/>
      <c r="G406" s="12"/>
      <c r="H406" s="13"/>
      <c r="I406" s="12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2:28">
      <c r="B407" s="8"/>
      <c r="C407" s="9"/>
      <c r="D407" s="10"/>
      <c r="E407" s="10"/>
      <c r="F407" s="12"/>
      <c r="G407" s="12"/>
      <c r="H407" s="13"/>
      <c r="I407" s="12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2:28">
      <c r="B408" s="8"/>
      <c r="C408" s="9"/>
      <c r="D408" s="10"/>
      <c r="E408" s="10"/>
      <c r="F408" s="12"/>
      <c r="G408" s="12"/>
      <c r="H408" s="13"/>
      <c r="I408" s="12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2:28">
      <c r="B409" s="8"/>
      <c r="C409" s="9"/>
      <c r="D409" s="10"/>
      <c r="E409" s="10"/>
      <c r="F409" s="12"/>
      <c r="G409" s="12"/>
      <c r="H409" s="13"/>
      <c r="I409" s="12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2:28">
      <c r="B410" s="8"/>
      <c r="C410" s="9"/>
      <c r="D410" s="10"/>
      <c r="E410" s="10"/>
      <c r="F410" s="12"/>
      <c r="G410" s="12"/>
      <c r="H410" s="13"/>
      <c r="I410" s="12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2:28">
      <c r="B411" s="8"/>
      <c r="C411" s="9"/>
      <c r="D411" s="10"/>
      <c r="E411" s="10"/>
      <c r="F411" s="12"/>
      <c r="G411" s="12"/>
      <c r="H411" s="13"/>
      <c r="I411" s="12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2:28">
      <c r="B412" s="8"/>
      <c r="C412" s="9"/>
      <c r="D412" s="10"/>
      <c r="E412" s="10"/>
      <c r="F412" s="12"/>
      <c r="G412" s="12"/>
      <c r="H412" s="13"/>
      <c r="I412" s="12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2:28">
      <c r="B413" s="8"/>
      <c r="C413" s="9"/>
      <c r="D413" s="10"/>
      <c r="E413" s="10"/>
      <c r="F413" s="12"/>
      <c r="G413" s="12"/>
      <c r="H413" s="13"/>
      <c r="I413" s="12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2:28">
      <c r="B414" s="8"/>
      <c r="C414" s="9"/>
      <c r="D414" s="10"/>
      <c r="E414" s="10"/>
      <c r="F414" s="12"/>
      <c r="G414" s="12"/>
      <c r="H414" s="13"/>
      <c r="I414" s="12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2:28">
      <c r="B415" s="8"/>
      <c r="C415" s="9"/>
      <c r="D415" s="10"/>
      <c r="E415" s="10"/>
      <c r="F415" s="12"/>
      <c r="G415" s="12"/>
      <c r="H415" s="13"/>
      <c r="I415" s="12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2:28">
      <c r="B416" s="8"/>
      <c r="C416" s="9"/>
      <c r="D416" s="10"/>
      <c r="E416" s="10"/>
      <c r="F416" s="12"/>
      <c r="G416" s="12"/>
      <c r="H416" s="13"/>
      <c r="I416" s="12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2:28">
      <c r="B417" s="8"/>
      <c r="C417" s="9"/>
      <c r="D417" s="10"/>
      <c r="E417" s="10"/>
      <c r="F417" s="12"/>
      <c r="G417" s="12"/>
      <c r="H417" s="13"/>
      <c r="I417" s="12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2:28">
      <c r="B418" s="8"/>
      <c r="C418" s="9"/>
      <c r="D418" s="10"/>
      <c r="E418" s="10"/>
      <c r="F418" s="12"/>
      <c r="G418" s="12"/>
      <c r="H418" s="13"/>
      <c r="I418" s="12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2:28">
      <c r="B419" s="8"/>
      <c r="C419" s="9"/>
      <c r="D419" s="10"/>
      <c r="E419" s="10"/>
      <c r="F419" s="12"/>
      <c r="G419" s="12"/>
      <c r="H419" s="13"/>
      <c r="I419" s="12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2:28">
      <c r="B420" s="8"/>
      <c r="C420" s="9"/>
      <c r="D420" s="10"/>
      <c r="E420" s="10"/>
      <c r="F420" s="12"/>
      <c r="G420" s="12"/>
      <c r="H420" s="13"/>
      <c r="I420" s="12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2:28">
      <c r="B421" s="8"/>
      <c r="C421" s="9"/>
      <c r="D421" s="10"/>
      <c r="E421" s="10"/>
      <c r="F421" s="12"/>
      <c r="G421" s="12"/>
      <c r="H421" s="13"/>
      <c r="I421" s="12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2:28">
      <c r="B422" s="8"/>
      <c r="C422" s="9"/>
      <c r="D422" s="10"/>
      <c r="E422" s="10"/>
      <c r="F422" s="12"/>
      <c r="G422" s="12"/>
      <c r="H422" s="13"/>
      <c r="I422" s="12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2:28">
      <c r="B423" s="8"/>
      <c r="C423" s="9"/>
      <c r="D423" s="10"/>
      <c r="E423" s="10"/>
      <c r="F423" s="12"/>
      <c r="G423" s="12"/>
      <c r="H423" s="13"/>
      <c r="I423" s="12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2:28">
      <c r="B424" s="8"/>
      <c r="C424" s="9"/>
      <c r="D424" s="10"/>
      <c r="E424" s="10"/>
      <c r="F424" s="12"/>
      <c r="G424" s="12"/>
      <c r="H424" s="13"/>
      <c r="I424" s="12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2:28">
      <c r="B425" s="8"/>
      <c r="C425" s="9"/>
      <c r="D425" s="10"/>
      <c r="E425" s="10"/>
      <c r="F425" s="12"/>
      <c r="G425" s="12"/>
      <c r="H425" s="13"/>
      <c r="I425" s="12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2:28">
      <c r="B426" s="8"/>
      <c r="C426" s="9"/>
      <c r="D426" s="10"/>
      <c r="E426" s="10"/>
      <c r="F426" s="12"/>
      <c r="G426" s="12"/>
      <c r="H426" s="13"/>
      <c r="I426" s="12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2:28">
      <c r="B427" s="8"/>
      <c r="C427" s="9"/>
      <c r="D427" s="10"/>
      <c r="E427" s="10"/>
      <c r="F427" s="12"/>
      <c r="G427" s="12"/>
      <c r="H427" s="13"/>
      <c r="I427" s="12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2:28">
      <c r="B428" s="8"/>
      <c r="C428" s="9"/>
      <c r="D428" s="10"/>
      <c r="E428" s="10"/>
      <c r="F428" s="12"/>
      <c r="G428" s="12"/>
      <c r="H428" s="13"/>
      <c r="I428" s="12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2:28">
      <c r="B429" s="8"/>
      <c r="C429" s="9"/>
      <c r="D429" s="10"/>
      <c r="E429" s="10"/>
      <c r="F429" s="12"/>
      <c r="G429" s="12"/>
      <c r="H429" s="13"/>
      <c r="I429" s="12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2:28">
      <c r="B430" s="8"/>
      <c r="C430" s="9"/>
      <c r="D430" s="10"/>
      <c r="E430" s="10"/>
      <c r="F430" s="12"/>
      <c r="G430" s="12"/>
      <c r="H430" s="13"/>
      <c r="I430" s="12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2:28">
      <c r="B431" s="8"/>
      <c r="C431" s="9"/>
      <c r="D431" s="10"/>
      <c r="E431" s="10"/>
      <c r="F431" s="12"/>
      <c r="G431" s="12"/>
      <c r="H431" s="13"/>
      <c r="I431" s="12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2:28">
      <c r="B432" s="8"/>
      <c r="C432" s="9"/>
      <c r="D432" s="10"/>
      <c r="E432" s="10"/>
      <c r="F432" s="12"/>
      <c r="G432" s="12"/>
      <c r="H432" s="13"/>
      <c r="I432" s="12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2:28">
      <c r="B433" s="8"/>
      <c r="C433" s="9"/>
      <c r="D433" s="10"/>
      <c r="E433" s="10"/>
      <c r="F433" s="12"/>
      <c r="G433" s="12"/>
      <c r="H433" s="13"/>
      <c r="I433" s="12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2:28">
      <c r="B434" s="8"/>
      <c r="C434" s="9"/>
      <c r="D434" s="10"/>
      <c r="E434" s="10"/>
      <c r="F434" s="12"/>
      <c r="G434" s="12"/>
      <c r="H434" s="13"/>
      <c r="I434" s="12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2:28">
      <c r="B435" s="8"/>
      <c r="C435" s="9"/>
      <c r="D435" s="10"/>
      <c r="E435" s="10"/>
      <c r="F435" s="12"/>
      <c r="G435" s="12"/>
      <c r="H435" s="13"/>
      <c r="I435" s="12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2:28">
      <c r="B436" s="8"/>
      <c r="C436" s="9"/>
      <c r="D436" s="10"/>
      <c r="E436" s="10"/>
      <c r="F436" s="12"/>
      <c r="G436" s="12"/>
      <c r="H436" s="13"/>
      <c r="I436" s="12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2:28">
      <c r="B437" s="8"/>
      <c r="C437" s="9"/>
      <c r="D437" s="10"/>
      <c r="E437" s="10"/>
      <c r="F437" s="12"/>
      <c r="G437" s="12"/>
      <c r="H437" s="13"/>
      <c r="I437" s="12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2:28">
      <c r="B438" s="8"/>
      <c r="C438" s="9"/>
      <c r="D438" s="10"/>
      <c r="E438" s="10"/>
      <c r="F438" s="12"/>
      <c r="G438" s="12"/>
      <c r="H438" s="13"/>
      <c r="I438" s="12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2:28">
      <c r="B439" s="8"/>
      <c r="C439" s="9"/>
      <c r="D439" s="10"/>
      <c r="E439" s="10"/>
      <c r="F439" s="12"/>
      <c r="G439" s="12"/>
      <c r="H439" s="13"/>
      <c r="I439" s="12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2:28">
      <c r="B440" s="8"/>
      <c r="C440" s="9"/>
      <c r="D440" s="10"/>
      <c r="E440" s="10"/>
      <c r="F440" s="12"/>
      <c r="G440" s="12"/>
      <c r="H440" s="13"/>
      <c r="I440" s="12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2:28">
      <c r="B441" s="8"/>
      <c r="C441" s="9"/>
      <c r="D441" s="10"/>
      <c r="E441" s="10"/>
      <c r="F441" s="12"/>
      <c r="G441" s="12"/>
      <c r="H441" s="13"/>
      <c r="I441" s="12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2:28">
      <c r="B442" s="8"/>
      <c r="C442" s="9"/>
      <c r="D442" s="10"/>
      <c r="E442" s="10"/>
      <c r="F442" s="12"/>
      <c r="G442" s="12"/>
      <c r="H442" s="13"/>
      <c r="I442" s="12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2:28">
      <c r="B443" s="8"/>
      <c r="C443" s="9"/>
      <c r="D443" s="10"/>
      <c r="E443" s="10"/>
      <c r="F443" s="12"/>
      <c r="G443" s="12"/>
      <c r="H443" s="13"/>
      <c r="I443" s="12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2:28">
      <c r="B444" s="8"/>
      <c r="C444" s="9"/>
      <c r="D444" s="10"/>
      <c r="E444" s="10"/>
      <c r="F444" s="12"/>
      <c r="G444" s="12"/>
      <c r="H444" s="13"/>
      <c r="I444" s="12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2:28">
      <c r="B445" s="8"/>
      <c r="C445" s="9"/>
      <c r="D445" s="10"/>
      <c r="E445" s="10"/>
      <c r="F445" s="12"/>
      <c r="G445" s="12"/>
      <c r="H445" s="13"/>
      <c r="I445" s="12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2:28">
      <c r="B446" s="8"/>
      <c r="C446" s="9"/>
      <c r="D446" s="10"/>
      <c r="E446" s="10"/>
      <c r="F446" s="12"/>
      <c r="G446" s="12"/>
      <c r="H446" s="13"/>
      <c r="I446" s="12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2:28">
      <c r="B447" s="8"/>
      <c r="C447" s="9"/>
      <c r="D447" s="10"/>
      <c r="E447" s="10"/>
      <c r="F447" s="12"/>
      <c r="G447" s="12"/>
      <c r="H447" s="13"/>
      <c r="I447" s="12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2:28">
      <c r="B448" s="8"/>
      <c r="C448" s="9"/>
      <c r="D448" s="10"/>
      <c r="E448" s="10"/>
      <c r="F448" s="12"/>
      <c r="G448" s="12"/>
      <c r="H448" s="13"/>
      <c r="I448" s="12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2:28">
      <c r="B449" s="8"/>
      <c r="C449" s="9"/>
      <c r="D449" s="10"/>
      <c r="E449" s="10"/>
      <c r="F449" s="12"/>
      <c r="G449" s="12"/>
      <c r="H449" s="13"/>
      <c r="I449" s="12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2:28">
      <c r="B450" s="8"/>
      <c r="C450" s="9"/>
      <c r="D450" s="10"/>
      <c r="E450" s="10"/>
      <c r="F450" s="12"/>
      <c r="G450" s="12"/>
      <c r="H450" s="13"/>
      <c r="I450" s="12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2:28">
      <c r="B451" s="8"/>
      <c r="C451" s="9"/>
      <c r="D451" s="10"/>
      <c r="E451" s="10"/>
      <c r="F451" s="12"/>
      <c r="G451" s="12"/>
      <c r="H451" s="13"/>
      <c r="I451" s="12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2:28">
      <c r="B452" s="8"/>
      <c r="C452" s="9"/>
      <c r="D452" s="10"/>
      <c r="E452" s="10"/>
      <c r="F452" s="12"/>
      <c r="G452" s="12"/>
      <c r="H452" s="13"/>
      <c r="I452" s="12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2:28">
      <c r="B453" s="8"/>
      <c r="C453" s="9"/>
      <c r="D453" s="10"/>
      <c r="E453" s="10"/>
      <c r="F453" s="12"/>
      <c r="G453" s="12"/>
      <c r="H453" s="13"/>
      <c r="I453" s="12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2:28">
      <c r="B454" s="8"/>
      <c r="C454" s="9"/>
      <c r="D454" s="10"/>
      <c r="E454" s="10"/>
      <c r="F454" s="12"/>
      <c r="G454" s="12"/>
      <c r="H454" s="13"/>
      <c r="I454" s="12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2:28">
      <c r="B455" s="8"/>
      <c r="C455" s="9"/>
      <c r="D455" s="10"/>
      <c r="E455" s="10"/>
      <c r="F455" s="12"/>
      <c r="G455" s="12"/>
      <c r="H455" s="13"/>
      <c r="I455" s="12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2:28">
      <c r="B456" s="8"/>
      <c r="C456" s="9"/>
      <c r="D456" s="10"/>
      <c r="E456" s="10"/>
      <c r="F456" s="12"/>
      <c r="G456" s="12"/>
      <c r="H456" s="13"/>
      <c r="I456" s="12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2:28">
      <c r="B457" s="8"/>
      <c r="C457" s="9"/>
      <c r="D457" s="10"/>
      <c r="E457" s="10"/>
      <c r="F457" s="12"/>
      <c r="G457" s="12"/>
      <c r="H457" s="13"/>
      <c r="I457" s="12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2:28">
      <c r="B458" s="8"/>
      <c r="C458" s="9"/>
      <c r="D458" s="10"/>
      <c r="E458" s="10"/>
      <c r="F458" s="12"/>
      <c r="G458" s="12"/>
      <c r="H458" s="13"/>
      <c r="I458" s="12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2:28">
      <c r="B459" s="8"/>
      <c r="C459" s="9"/>
      <c r="D459" s="10"/>
      <c r="E459" s="10"/>
      <c r="F459" s="12"/>
      <c r="G459" s="12"/>
      <c r="H459" s="13"/>
      <c r="I459" s="12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2:28">
      <c r="B460" s="8"/>
      <c r="C460" s="9"/>
      <c r="D460" s="10"/>
      <c r="E460" s="10"/>
      <c r="F460" s="12"/>
      <c r="G460" s="12"/>
      <c r="H460" s="13"/>
      <c r="I460" s="12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2:28">
      <c r="B461" s="8"/>
      <c r="C461" s="9"/>
      <c r="D461" s="10"/>
      <c r="E461" s="10"/>
      <c r="F461" s="12"/>
      <c r="G461" s="12"/>
      <c r="H461" s="13"/>
      <c r="I461" s="12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2:28">
      <c r="B462" s="8"/>
      <c r="C462" s="9"/>
      <c r="D462" s="10"/>
      <c r="E462" s="10"/>
      <c r="F462" s="12"/>
      <c r="G462" s="12"/>
      <c r="H462" s="13"/>
      <c r="I462" s="12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2:28">
      <c r="B463" s="8"/>
      <c r="C463" s="9"/>
      <c r="D463" s="10"/>
      <c r="E463" s="10"/>
      <c r="F463" s="12"/>
      <c r="G463" s="12"/>
      <c r="H463" s="13"/>
      <c r="I463" s="12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2:28">
      <c r="B464" s="8"/>
      <c r="C464" s="9"/>
      <c r="D464" s="10"/>
      <c r="E464" s="10"/>
      <c r="F464" s="12"/>
      <c r="G464" s="12"/>
      <c r="H464" s="13"/>
      <c r="I464" s="12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2:28">
      <c r="B465" s="8"/>
      <c r="C465" s="9"/>
      <c r="D465" s="10"/>
      <c r="E465" s="10"/>
      <c r="F465" s="12"/>
      <c r="G465" s="12"/>
      <c r="H465" s="13"/>
      <c r="I465" s="12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2:28">
      <c r="B466" s="8"/>
      <c r="C466" s="9"/>
      <c r="D466" s="10"/>
      <c r="E466" s="10"/>
      <c r="F466" s="12"/>
      <c r="G466" s="12"/>
      <c r="H466" s="13"/>
      <c r="I466" s="12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2:28">
      <c r="B467" s="8"/>
      <c r="C467" s="9"/>
      <c r="D467" s="10"/>
      <c r="E467" s="10"/>
      <c r="F467" s="12"/>
      <c r="G467" s="12"/>
      <c r="H467" s="13"/>
      <c r="I467" s="12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2:28">
      <c r="B468" s="8"/>
      <c r="C468" s="9"/>
      <c r="D468" s="10"/>
      <c r="E468" s="10"/>
      <c r="F468" s="12"/>
      <c r="G468" s="12"/>
      <c r="H468" s="13"/>
      <c r="I468" s="12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2:28">
      <c r="B469" s="8"/>
      <c r="C469" s="9"/>
      <c r="D469" s="10"/>
      <c r="E469" s="10"/>
      <c r="F469" s="12"/>
      <c r="G469" s="12"/>
      <c r="H469" s="13"/>
      <c r="I469" s="12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2:28">
      <c r="B470" s="8"/>
      <c r="C470" s="9"/>
      <c r="D470" s="10"/>
      <c r="E470" s="10"/>
      <c r="F470" s="12"/>
      <c r="G470" s="12"/>
      <c r="H470" s="13"/>
      <c r="I470" s="12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2:28">
      <c r="B471" s="8"/>
      <c r="C471" s="9"/>
      <c r="D471" s="10"/>
      <c r="E471" s="10"/>
      <c r="F471" s="12"/>
      <c r="G471" s="12"/>
      <c r="H471" s="13"/>
      <c r="I471" s="12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2:28">
      <c r="B472" s="8"/>
      <c r="C472" s="9"/>
      <c r="D472" s="10"/>
      <c r="E472" s="10"/>
      <c r="F472" s="12"/>
      <c r="G472" s="12"/>
      <c r="H472" s="13"/>
      <c r="I472" s="12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2:28">
      <c r="B473" s="8"/>
      <c r="C473" s="9"/>
      <c r="D473" s="10"/>
      <c r="E473" s="10"/>
      <c r="F473" s="12"/>
      <c r="G473" s="12"/>
      <c r="H473" s="13"/>
      <c r="I473" s="12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2:28">
      <c r="B474" s="8"/>
      <c r="C474" s="9"/>
      <c r="D474" s="10"/>
      <c r="E474" s="10"/>
      <c r="F474" s="12"/>
      <c r="G474" s="12"/>
      <c r="H474" s="13"/>
      <c r="I474" s="12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2:28">
      <c r="B475" s="8"/>
      <c r="C475" s="9"/>
      <c r="D475" s="10"/>
      <c r="E475" s="10"/>
      <c r="F475" s="12"/>
      <c r="G475" s="12"/>
      <c r="H475" s="13"/>
      <c r="I475" s="12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2:28">
      <c r="B476" s="8"/>
      <c r="C476" s="9"/>
      <c r="D476" s="10"/>
      <c r="E476" s="10"/>
      <c r="F476" s="12"/>
      <c r="G476" s="12"/>
      <c r="H476" s="13"/>
      <c r="I476" s="12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2:28">
      <c r="B477" s="8"/>
      <c r="C477" s="9"/>
      <c r="D477" s="10"/>
      <c r="E477" s="10"/>
      <c r="F477" s="12"/>
      <c r="G477" s="12"/>
      <c r="H477" s="13"/>
      <c r="I477" s="12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2:28">
      <c r="B478" s="8"/>
      <c r="C478" s="9"/>
      <c r="D478" s="10"/>
      <c r="E478" s="10"/>
      <c r="F478" s="12"/>
      <c r="G478" s="12"/>
      <c r="H478" s="13"/>
      <c r="I478" s="12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2:28">
      <c r="B479" s="8"/>
      <c r="C479" s="9"/>
      <c r="D479" s="10"/>
      <c r="E479" s="10"/>
      <c r="F479" s="12"/>
      <c r="G479" s="12"/>
      <c r="H479" s="13"/>
      <c r="I479" s="12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2:28">
      <c r="B480" s="8"/>
      <c r="C480" s="9"/>
      <c r="D480" s="10"/>
      <c r="E480" s="10"/>
      <c r="F480" s="12"/>
      <c r="G480" s="12"/>
      <c r="H480" s="13"/>
      <c r="I480" s="12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2:28">
      <c r="B481" s="8"/>
      <c r="C481" s="9"/>
      <c r="D481" s="10"/>
      <c r="E481" s="10"/>
      <c r="F481" s="12"/>
      <c r="G481" s="12"/>
      <c r="H481" s="13"/>
      <c r="I481" s="12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2:28">
      <c r="B482" s="8"/>
      <c r="C482" s="9"/>
      <c r="D482" s="10"/>
      <c r="E482" s="10"/>
      <c r="F482" s="12"/>
      <c r="G482" s="12"/>
      <c r="H482" s="13"/>
      <c r="I482" s="12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2:28">
      <c r="B483" s="8"/>
      <c r="C483" s="9"/>
      <c r="D483" s="10"/>
      <c r="E483" s="10"/>
      <c r="F483" s="12"/>
      <c r="G483" s="12"/>
      <c r="H483" s="13"/>
      <c r="I483" s="12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2:28">
      <c r="B484" s="8"/>
      <c r="C484" s="9"/>
      <c r="D484" s="10"/>
      <c r="E484" s="10"/>
      <c r="F484" s="12"/>
      <c r="G484" s="12"/>
      <c r="H484" s="13"/>
      <c r="I484" s="12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2:28">
      <c r="B485" s="8"/>
      <c r="C485" s="9"/>
      <c r="D485" s="10"/>
      <c r="E485" s="10"/>
      <c r="F485" s="12"/>
      <c r="G485" s="12"/>
      <c r="H485" s="13"/>
      <c r="I485" s="12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2:28">
      <c r="B486" s="8"/>
      <c r="C486" s="9"/>
      <c r="D486" s="10"/>
      <c r="E486" s="10"/>
      <c r="F486" s="12"/>
      <c r="G486" s="12"/>
      <c r="H486" s="13"/>
      <c r="I486" s="12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2:28">
      <c r="B487" s="8"/>
      <c r="C487" s="9"/>
      <c r="D487" s="10"/>
      <c r="E487" s="10"/>
      <c r="F487" s="12"/>
      <c r="G487" s="12"/>
      <c r="H487" s="13"/>
      <c r="I487" s="12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2:28">
      <c r="B488" s="8"/>
      <c r="C488" s="9"/>
      <c r="D488" s="10"/>
      <c r="E488" s="10"/>
      <c r="F488" s="12"/>
      <c r="G488" s="12"/>
      <c r="H488" s="13"/>
      <c r="I488" s="12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2:28">
      <c r="B489" s="8"/>
      <c r="C489" s="9"/>
      <c r="D489" s="10"/>
      <c r="E489" s="10"/>
      <c r="F489" s="12"/>
      <c r="G489" s="12"/>
      <c r="H489" s="13"/>
      <c r="I489" s="12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2:28">
      <c r="B490" s="8"/>
      <c r="C490" s="9"/>
      <c r="D490" s="10"/>
      <c r="E490" s="10"/>
      <c r="F490" s="12"/>
      <c r="G490" s="12"/>
      <c r="H490" s="13"/>
      <c r="I490" s="12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2:28">
      <c r="B491" s="8"/>
      <c r="C491" s="9"/>
      <c r="D491" s="10"/>
      <c r="E491" s="10"/>
      <c r="F491" s="12"/>
      <c r="G491" s="12"/>
      <c r="H491" s="13"/>
      <c r="I491" s="12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2:28">
      <c r="B492" s="8"/>
      <c r="C492" s="9"/>
      <c r="D492" s="10"/>
      <c r="E492" s="10"/>
      <c r="F492" s="12"/>
      <c r="G492" s="12"/>
      <c r="H492" s="13"/>
      <c r="I492" s="12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2:28">
      <c r="B493" s="8"/>
      <c r="C493" s="9"/>
      <c r="D493" s="10"/>
      <c r="E493" s="10"/>
      <c r="F493" s="12"/>
      <c r="G493" s="12"/>
      <c r="H493" s="13"/>
      <c r="I493" s="12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2:28">
      <c r="B494" s="8"/>
      <c r="C494" s="9"/>
      <c r="D494" s="10"/>
      <c r="E494" s="10"/>
      <c r="F494" s="12"/>
      <c r="G494" s="12"/>
      <c r="H494" s="13"/>
      <c r="I494" s="12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2:28">
      <c r="B495" s="8"/>
      <c r="C495" s="9"/>
      <c r="D495" s="10"/>
      <c r="E495" s="10"/>
      <c r="F495" s="12"/>
      <c r="G495" s="12"/>
      <c r="H495" s="13"/>
      <c r="I495" s="12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2:28">
      <c r="B496" s="8"/>
      <c r="C496" s="9"/>
      <c r="D496" s="10"/>
      <c r="E496" s="10"/>
      <c r="F496" s="12"/>
      <c r="G496" s="12"/>
      <c r="H496" s="13"/>
      <c r="I496" s="12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2:28">
      <c r="B497" s="8"/>
      <c r="C497" s="9"/>
      <c r="D497" s="10"/>
      <c r="E497" s="10"/>
      <c r="F497" s="12"/>
      <c r="G497" s="12"/>
      <c r="H497" s="13"/>
      <c r="I497" s="12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2:28">
      <c r="B498" s="8"/>
      <c r="C498" s="9"/>
      <c r="D498" s="10"/>
      <c r="E498" s="10"/>
      <c r="F498" s="12"/>
      <c r="G498" s="12"/>
      <c r="H498" s="13"/>
      <c r="I498" s="12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2:28">
      <c r="B499" s="8"/>
      <c r="C499" s="9"/>
      <c r="D499" s="10"/>
      <c r="E499" s="10"/>
      <c r="F499" s="12"/>
      <c r="G499" s="12"/>
      <c r="H499" s="13"/>
      <c r="I499" s="12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2:28">
      <c r="B500" s="8"/>
      <c r="C500" s="9"/>
      <c r="D500" s="10"/>
      <c r="E500" s="10"/>
      <c r="F500" s="12"/>
      <c r="G500" s="12"/>
      <c r="H500" s="13"/>
      <c r="I500" s="12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2:28">
      <c r="B501" s="8"/>
      <c r="C501" s="9"/>
      <c r="D501" s="10"/>
      <c r="E501" s="10"/>
      <c r="F501" s="12"/>
      <c r="G501" s="12"/>
      <c r="H501" s="13"/>
      <c r="I501" s="12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2:28">
      <c r="B502" s="8"/>
      <c r="C502" s="9"/>
      <c r="D502" s="10"/>
      <c r="E502" s="10"/>
      <c r="F502" s="12"/>
      <c r="G502" s="12"/>
      <c r="H502" s="13"/>
      <c r="I502" s="12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2:28">
      <c r="B503" s="8"/>
      <c r="C503" s="9"/>
      <c r="D503" s="10"/>
      <c r="E503" s="10"/>
      <c r="F503" s="12"/>
      <c r="G503" s="12"/>
      <c r="H503" s="13"/>
      <c r="I503" s="12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2:28">
      <c r="B504" s="8"/>
      <c r="C504" s="9"/>
      <c r="D504" s="10"/>
      <c r="E504" s="10"/>
      <c r="F504" s="12"/>
      <c r="G504" s="12"/>
      <c r="H504" s="13"/>
      <c r="I504" s="12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2:28">
      <c r="B505" s="8"/>
      <c r="C505" s="9"/>
      <c r="D505" s="10"/>
      <c r="E505" s="10"/>
      <c r="F505" s="12"/>
      <c r="G505" s="12"/>
      <c r="H505" s="13"/>
      <c r="I505" s="12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2:28">
      <c r="B506" s="8"/>
      <c r="C506" s="9"/>
      <c r="D506" s="10"/>
      <c r="E506" s="10"/>
      <c r="F506" s="12"/>
      <c r="G506" s="12"/>
      <c r="H506" s="13"/>
      <c r="I506" s="12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2:28">
      <c r="B507" s="8"/>
      <c r="C507" s="9"/>
      <c r="D507" s="10"/>
      <c r="E507" s="10"/>
      <c r="F507" s="12"/>
      <c r="G507" s="12"/>
      <c r="H507" s="13"/>
      <c r="I507" s="12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2:28">
      <c r="B508" s="8"/>
      <c r="C508" s="9"/>
      <c r="D508" s="10"/>
      <c r="E508" s="10"/>
      <c r="F508" s="12"/>
      <c r="G508" s="12"/>
      <c r="H508" s="13"/>
      <c r="I508" s="12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2:28">
      <c r="B509" s="8"/>
      <c r="C509" s="9"/>
      <c r="D509" s="10"/>
      <c r="E509" s="10"/>
      <c r="F509" s="12"/>
      <c r="G509" s="12"/>
      <c r="H509" s="13"/>
      <c r="I509" s="12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2:28">
      <c r="B510" s="8"/>
      <c r="C510" s="9"/>
      <c r="D510" s="10"/>
      <c r="E510" s="10"/>
      <c r="F510" s="12"/>
      <c r="G510" s="12"/>
      <c r="H510" s="13"/>
      <c r="I510" s="12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2:28">
      <c r="B511" s="8"/>
      <c r="C511" s="9"/>
      <c r="D511" s="10"/>
      <c r="E511" s="10"/>
      <c r="F511" s="12"/>
      <c r="G511" s="12"/>
      <c r="H511" s="13"/>
      <c r="I511" s="12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2:28">
      <c r="B512" s="8"/>
      <c r="C512" s="9"/>
      <c r="D512" s="10"/>
      <c r="E512" s="10"/>
      <c r="F512" s="12"/>
      <c r="G512" s="12"/>
      <c r="H512" s="13"/>
      <c r="I512" s="12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2:28">
      <c r="B513" s="8"/>
      <c r="C513" s="9"/>
      <c r="D513" s="10"/>
      <c r="E513" s="10"/>
      <c r="F513" s="12"/>
      <c r="G513" s="12"/>
      <c r="H513" s="13"/>
      <c r="I513" s="12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2:28">
      <c r="B514" s="8"/>
      <c r="C514" s="9"/>
      <c r="D514" s="10"/>
      <c r="E514" s="10"/>
      <c r="F514" s="12"/>
      <c r="G514" s="12"/>
      <c r="H514" s="13"/>
      <c r="I514" s="12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2:28">
      <c r="B515" s="8"/>
      <c r="C515" s="9"/>
      <c r="D515" s="10"/>
      <c r="E515" s="10"/>
      <c r="F515" s="12"/>
      <c r="G515" s="12"/>
      <c r="H515" s="13"/>
      <c r="I515" s="12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2:28">
      <c r="B516" s="8"/>
      <c r="C516" s="9"/>
      <c r="D516" s="10"/>
      <c r="E516" s="10"/>
      <c r="F516" s="12"/>
      <c r="G516" s="12"/>
      <c r="H516" s="13"/>
      <c r="I516" s="12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2:28">
      <c r="B517" s="8"/>
      <c r="C517" s="9"/>
      <c r="D517" s="10"/>
      <c r="E517" s="10"/>
      <c r="F517" s="12"/>
      <c r="G517" s="12"/>
      <c r="H517" s="13"/>
      <c r="I517" s="12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2:28">
      <c r="B518" s="8"/>
      <c r="C518" s="9"/>
      <c r="D518" s="10"/>
      <c r="E518" s="10"/>
      <c r="F518" s="12"/>
      <c r="G518" s="12"/>
      <c r="H518" s="13"/>
      <c r="I518" s="12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2:28">
      <c r="B519" s="8"/>
      <c r="C519" s="9"/>
      <c r="D519" s="10"/>
      <c r="E519" s="10"/>
      <c r="F519" s="12"/>
      <c r="G519" s="12"/>
      <c r="H519" s="13"/>
      <c r="I519" s="12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2:28">
      <c r="B520" s="8"/>
      <c r="C520" s="9"/>
      <c r="D520" s="10"/>
      <c r="E520" s="10"/>
      <c r="F520" s="12"/>
      <c r="G520" s="12"/>
      <c r="H520" s="13"/>
      <c r="I520" s="12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2:28">
      <c r="B521" s="8"/>
      <c r="C521" s="9"/>
      <c r="D521" s="10"/>
      <c r="E521" s="10"/>
      <c r="F521" s="12"/>
      <c r="G521" s="12"/>
      <c r="H521" s="13"/>
      <c r="I521" s="12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2:28">
      <c r="B522" s="8"/>
      <c r="C522" s="9"/>
      <c r="D522" s="10"/>
      <c r="E522" s="10"/>
      <c r="F522" s="12"/>
      <c r="G522" s="12"/>
      <c r="H522" s="13"/>
      <c r="I522" s="12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2:28">
      <c r="B523" s="8"/>
      <c r="C523" s="9"/>
      <c r="D523" s="10"/>
      <c r="E523" s="10"/>
      <c r="F523" s="12"/>
      <c r="G523" s="12"/>
      <c r="H523" s="13"/>
      <c r="I523" s="12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2:28">
      <c r="B524" s="8"/>
      <c r="C524" s="9"/>
      <c r="D524" s="10"/>
      <c r="E524" s="10"/>
      <c r="F524" s="12"/>
      <c r="G524" s="12"/>
      <c r="H524" s="13"/>
      <c r="I524" s="12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2:28">
      <c r="B525" s="8"/>
      <c r="C525" s="9"/>
      <c r="D525" s="10"/>
      <c r="E525" s="10"/>
      <c r="F525" s="12"/>
      <c r="G525" s="12"/>
      <c r="H525" s="13"/>
      <c r="I525" s="12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2:28">
      <c r="B526" s="8"/>
      <c r="C526" s="9"/>
      <c r="D526" s="10"/>
      <c r="E526" s="10"/>
      <c r="F526" s="12"/>
      <c r="G526" s="12"/>
      <c r="H526" s="13"/>
      <c r="I526" s="12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2:28">
      <c r="B527" s="8"/>
      <c r="C527" s="9"/>
      <c r="D527" s="10"/>
      <c r="E527" s="10"/>
      <c r="F527" s="12"/>
      <c r="G527" s="12"/>
      <c r="H527" s="13"/>
      <c r="I527" s="12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2:28">
      <c r="B528" s="8"/>
      <c r="C528" s="9"/>
      <c r="D528" s="10"/>
      <c r="E528" s="10"/>
      <c r="F528" s="12"/>
      <c r="G528" s="12"/>
      <c r="H528" s="13"/>
      <c r="I528" s="12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2:28">
      <c r="B529" s="8"/>
      <c r="C529" s="9"/>
      <c r="D529" s="10"/>
      <c r="E529" s="10"/>
      <c r="F529" s="12"/>
      <c r="G529" s="12"/>
      <c r="H529" s="13"/>
      <c r="I529" s="12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2:28">
      <c r="B530" s="8"/>
      <c r="C530" s="9"/>
      <c r="D530" s="10"/>
      <c r="E530" s="10"/>
      <c r="F530" s="12"/>
      <c r="G530" s="12"/>
      <c r="H530" s="13"/>
      <c r="I530" s="12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2:28">
      <c r="B531" s="8"/>
      <c r="C531" s="9"/>
      <c r="D531" s="10"/>
      <c r="E531" s="10"/>
      <c r="F531" s="12"/>
      <c r="G531" s="12"/>
      <c r="H531" s="13"/>
      <c r="I531" s="12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2:28">
      <c r="B532" s="8"/>
      <c r="C532" s="9"/>
      <c r="D532" s="10"/>
      <c r="E532" s="10"/>
      <c r="F532" s="12"/>
      <c r="G532" s="12"/>
      <c r="H532" s="13"/>
      <c r="I532" s="12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2:28">
      <c r="B533" s="8"/>
      <c r="C533" s="9"/>
      <c r="D533" s="10"/>
      <c r="E533" s="10"/>
      <c r="F533" s="12"/>
      <c r="G533" s="12"/>
      <c r="H533" s="13"/>
      <c r="I533" s="12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2:28">
      <c r="B534" s="8"/>
      <c r="C534" s="9"/>
      <c r="D534" s="10"/>
      <c r="E534" s="10"/>
      <c r="F534" s="12"/>
      <c r="G534" s="12"/>
      <c r="H534" s="13"/>
      <c r="I534" s="12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2:28">
      <c r="B535" s="8"/>
      <c r="C535" s="9"/>
      <c r="D535" s="10"/>
      <c r="E535" s="10"/>
      <c r="F535" s="12"/>
      <c r="G535" s="12"/>
      <c r="H535" s="13"/>
      <c r="I535" s="12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2:28">
      <c r="B536" s="8"/>
      <c r="C536" s="9"/>
      <c r="D536" s="10"/>
      <c r="E536" s="10"/>
      <c r="F536" s="12"/>
      <c r="G536" s="12"/>
      <c r="H536" s="13"/>
      <c r="I536" s="12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2:28">
      <c r="B537" s="8"/>
      <c r="C537" s="9"/>
      <c r="D537" s="10"/>
      <c r="E537" s="10"/>
      <c r="F537" s="12"/>
      <c r="G537" s="12"/>
      <c r="H537" s="13"/>
      <c r="I537" s="12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2:28">
      <c r="B538" s="8"/>
      <c r="C538" s="9"/>
      <c r="D538" s="10"/>
      <c r="E538" s="10"/>
      <c r="F538" s="12"/>
      <c r="G538" s="12"/>
      <c r="H538" s="13"/>
      <c r="I538" s="12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2:28">
      <c r="B539" s="8"/>
      <c r="C539" s="9"/>
      <c r="D539" s="10"/>
      <c r="E539" s="10"/>
      <c r="F539" s="12"/>
      <c r="G539" s="12"/>
      <c r="H539" s="13"/>
      <c r="I539" s="12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2:28">
      <c r="B540" s="8"/>
      <c r="C540" s="9"/>
      <c r="D540" s="10"/>
      <c r="E540" s="10"/>
      <c r="F540" s="12"/>
      <c r="G540" s="12"/>
      <c r="H540" s="13"/>
      <c r="I540" s="12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2:28">
      <c r="B541" s="8"/>
      <c r="C541" s="9"/>
      <c r="D541" s="10"/>
      <c r="E541" s="10"/>
      <c r="F541" s="12"/>
      <c r="G541" s="12"/>
      <c r="H541" s="13"/>
      <c r="I541" s="12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2:28">
      <c r="B542" s="8"/>
      <c r="C542" s="9"/>
      <c r="D542" s="10"/>
      <c r="E542" s="10"/>
      <c r="F542" s="12"/>
      <c r="G542" s="12"/>
      <c r="H542" s="13"/>
      <c r="I542" s="12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2:28">
      <c r="B543" s="8"/>
      <c r="C543" s="9"/>
      <c r="D543" s="10"/>
      <c r="E543" s="10"/>
      <c r="F543" s="12"/>
      <c r="G543" s="12"/>
      <c r="H543" s="13"/>
      <c r="I543" s="12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2:28">
      <c r="B544" s="8"/>
      <c r="C544" s="9"/>
      <c r="D544" s="10"/>
      <c r="E544" s="10"/>
      <c r="F544" s="12"/>
      <c r="G544" s="12"/>
      <c r="H544" s="13"/>
      <c r="I544" s="12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2:28">
      <c r="B545" s="8"/>
      <c r="C545" s="9"/>
      <c r="D545" s="10"/>
      <c r="E545" s="10"/>
      <c r="F545" s="12"/>
      <c r="G545" s="12"/>
      <c r="H545" s="13"/>
      <c r="I545" s="12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2:28">
      <c r="B546" s="8"/>
      <c r="C546" s="9"/>
      <c r="D546" s="10"/>
      <c r="E546" s="10"/>
      <c r="F546" s="12"/>
      <c r="G546" s="12"/>
      <c r="H546" s="13"/>
      <c r="I546" s="12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2:28">
      <c r="B547" s="8"/>
      <c r="C547" s="9"/>
      <c r="D547" s="10"/>
      <c r="E547" s="10"/>
      <c r="F547" s="12"/>
      <c r="G547" s="12"/>
      <c r="H547" s="13"/>
      <c r="I547" s="12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2:28">
      <c r="B548" s="8"/>
      <c r="C548" s="9"/>
      <c r="D548" s="10"/>
      <c r="E548" s="10"/>
      <c r="F548" s="12"/>
      <c r="G548" s="12"/>
      <c r="H548" s="13"/>
      <c r="I548" s="12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2:28">
      <c r="B549" s="8"/>
      <c r="C549" s="9"/>
      <c r="D549" s="10"/>
      <c r="E549" s="10"/>
      <c r="F549" s="12"/>
      <c r="G549" s="12"/>
      <c r="H549" s="13"/>
      <c r="I549" s="12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2:28">
      <c r="B550" s="8"/>
      <c r="C550" s="9"/>
      <c r="D550" s="10"/>
      <c r="E550" s="10"/>
      <c r="F550" s="12"/>
      <c r="G550" s="12"/>
      <c r="H550" s="13"/>
      <c r="I550" s="12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2:28">
      <c r="B551" s="8"/>
      <c r="C551" s="9"/>
      <c r="D551" s="10"/>
      <c r="E551" s="10"/>
      <c r="F551" s="12"/>
      <c r="G551" s="12"/>
      <c r="H551" s="13"/>
      <c r="I551" s="12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2:28">
      <c r="B552" s="8"/>
      <c r="C552" s="9"/>
      <c r="D552" s="10"/>
      <c r="E552" s="10"/>
      <c r="F552" s="12"/>
      <c r="G552" s="12"/>
      <c r="H552" s="13"/>
      <c r="I552" s="12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2:28">
      <c r="B553" s="8"/>
      <c r="C553" s="9"/>
      <c r="D553" s="10"/>
      <c r="E553" s="10"/>
      <c r="F553" s="12"/>
      <c r="G553" s="12"/>
      <c r="H553" s="13"/>
      <c r="I553" s="12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2:28">
      <c r="B554" s="8"/>
      <c r="C554" s="9"/>
      <c r="D554" s="10"/>
      <c r="E554" s="10"/>
      <c r="F554" s="12"/>
      <c r="G554" s="12"/>
      <c r="H554" s="13"/>
      <c r="I554" s="12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2:28">
      <c r="B555" s="8"/>
      <c r="C555" s="9"/>
      <c r="D555" s="10"/>
      <c r="E555" s="10"/>
      <c r="F555" s="12"/>
      <c r="G555" s="12"/>
      <c r="H555" s="13"/>
      <c r="I555" s="12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2:28">
      <c r="B556" s="8"/>
      <c r="C556" s="9"/>
      <c r="D556" s="10"/>
      <c r="E556" s="10"/>
      <c r="F556" s="12"/>
      <c r="G556" s="12"/>
      <c r="H556" s="13"/>
      <c r="I556" s="12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2:28">
      <c r="B557" s="8"/>
      <c r="C557" s="9"/>
      <c r="D557" s="10"/>
      <c r="E557" s="10"/>
      <c r="F557" s="12"/>
      <c r="G557" s="12"/>
      <c r="H557" s="13"/>
      <c r="I557" s="12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2:28">
      <c r="B558" s="8"/>
      <c r="C558" s="9"/>
      <c r="D558" s="10"/>
      <c r="E558" s="10"/>
      <c r="F558" s="12"/>
      <c r="G558" s="12"/>
      <c r="H558" s="13"/>
      <c r="I558" s="12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2:28">
      <c r="B559" s="8"/>
      <c r="C559" s="9"/>
      <c r="D559" s="10"/>
      <c r="E559" s="10"/>
      <c r="F559" s="12"/>
      <c r="G559" s="12"/>
      <c r="H559" s="13"/>
      <c r="I559" s="12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2:28">
      <c r="B560" s="8"/>
      <c r="C560" s="9"/>
      <c r="D560" s="10"/>
      <c r="E560" s="10"/>
      <c r="F560" s="12"/>
      <c r="G560" s="12"/>
      <c r="H560" s="13"/>
      <c r="I560" s="12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2:28">
      <c r="B561" s="8"/>
      <c r="C561" s="9"/>
      <c r="D561" s="10"/>
      <c r="E561" s="10"/>
      <c r="F561" s="12"/>
      <c r="G561" s="12"/>
      <c r="H561" s="13"/>
      <c r="I561" s="12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2:28">
      <c r="B562" s="8"/>
      <c r="C562" s="9"/>
      <c r="D562" s="10"/>
      <c r="E562" s="10"/>
      <c r="F562" s="12"/>
      <c r="G562" s="12"/>
      <c r="H562" s="13"/>
      <c r="I562" s="12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2:28">
      <c r="B563" s="8"/>
      <c r="C563" s="9"/>
      <c r="D563" s="10"/>
      <c r="E563" s="10"/>
      <c r="F563" s="12"/>
      <c r="G563" s="12"/>
      <c r="H563" s="13"/>
      <c r="I563" s="12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2:28">
      <c r="B564" s="8"/>
      <c r="C564" s="9"/>
      <c r="D564" s="10"/>
      <c r="E564" s="10"/>
      <c r="F564" s="12"/>
      <c r="G564" s="12"/>
      <c r="H564" s="13"/>
      <c r="I564" s="12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2:28">
      <c r="B565" s="8"/>
      <c r="C565" s="9"/>
      <c r="D565" s="10"/>
      <c r="E565" s="10"/>
      <c r="F565" s="12"/>
      <c r="G565" s="12"/>
      <c r="H565" s="13"/>
      <c r="I565" s="12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2:28">
      <c r="B566" s="8"/>
      <c r="C566" s="9"/>
      <c r="D566" s="10"/>
      <c r="E566" s="10"/>
      <c r="F566" s="12"/>
      <c r="G566" s="12"/>
      <c r="H566" s="13"/>
      <c r="I566" s="12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2:28">
      <c r="B567" s="8"/>
      <c r="C567" s="9"/>
      <c r="D567" s="10"/>
      <c r="E567" s="10"/>
      <c r="F567" s="12"/>
      <c r="G567" s="12"/>
      <c r="H567" s="13"/>
      <c r="I567" s="12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2:28">
      <c r="B568" s="8"/>
      <c r="C568" s="9"/>
      <c r="D568" s="10"/>
      <c r="E568" s="10"/>
      <c r="F568" s="12"/>
      <c r="G568" s="12"/>
      <c r="H568" s="13"/>
      <c r="I568" s="12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2:28">
      <c r="B569" s="8"/>
      <c r="C569" s="9"/>
      <c r="D569" s="10"/>
      <c r="E569" s="10"/>
      <c r="F569" s="12"/>
      <c r="G569" s="12"/>
      <c r="H569" s="13"/>
      <c r="I569" s="12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2:28">
      <c r="B570" s="8"/>
      <c r="C570" s="9"/>
      <c r="D570" s="10"/>
      <c r="E570" s="10"/>
      <c r="F570" s="12"/>
      <c r="G570" s="12"/>
      <c r="H570" s="13"/>
      <c r="I570" s="12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2:28">
      <c r="B571" s="8"/>
      <c r="C571" s="9"/>
      <c r="D571" s="10"/>
      <c r="E571" s="10"/>
      <c r="F571" s="12"/>
      <c r="G571" s="12"/>
      <c r="H571" s="13"/>
      <c r="I571" s="12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2:28">
      <c r="B572" s="8"/>
      <c r="C572" s="9"/>
      <c r="D572" s="10"/>
      <c r="E572" s="10"/>
      <c r="F572" s="12"/>
      <c r="G572" s="12"/>
      <c r="H572" s="13"/>
      <c r="I572" s="12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2:28">
      <c r="B573" s="8"/>
      <c r="C573" s="9"/>
      <c r="D573" s="10"/>
      <c r="E573" s="10"/>
      <c r="F573" s="12"/>
      <c r="G573" s="12"/>
      <c r="H573" s="13"/>
      <c r="I573" s="12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2:28">
      <c r="B574" s="8"/>
      <c r="C574" s="9"/>
      <c r="D574" s="10"/>
      <c r="E574" s="10"/>
      <c r="F574" s="12"/>
      <c r="G574" s="12"/>
      <c r="H574" s="13"/>
      <c r="I574" s="12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2:28">
      <c r="B575" s="8"/>
      <c r="C575" s="9"/>
      <c r="D575" s="10"/>
      <c r="E575" s="10"/>
      <c r="F575" s="12"/>
      <c r="G575" s="12"/>
      <c r="H575" s="13"/>
      <c r="I575" s="12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2:28">
      <c r="B576" s="8"/>
      <c r="C576" s="9"/>
      <c r="D576" s="10"/>
      <c r="E576" s="10"/>
      <c r="F576" s="12"/>
      <c r="G576" s="12"/>
      <c r="H576" s="13"/>
      <c r="I576" s="12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2:28">
      <c r="B577" s="8"/>
      <c r="C577" s="9"/>
      <c r="D577" s="10"/>
      <c r="E577" s="10"/>
      <c r="F577" s="12"/>
      <c r="G577" s="12"/>
      <c r="H577" s="13"/>
      <c r="I577" s="12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2:28">
      <c r="B578" s="8"/>
      <c r="C578" s="9"/>
      <c r="D578" s="10"/>
      <c r="E578" s="10"/>
      <c r="F578" s="12"/>
      <c r="G578" s="12"/>
      <c r="H578" s="13"/>
      <c r="I578" s="12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2:28">
      <c r="B579" s="8"/>
      <c r="C579" s="9"/>
      <c r="D579" s="10"/>
      <c r="E579" s="10"/>
      <c r="F579" s="12"/>
      <c r="G579" s="12"/>
      <c r="H579" s="13"/>
      <c r="I579" s="12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2:28">
      <c r="B580" s="8"/>
      <c r="C580" s="9"/>
      <c r="D580" s="10"/>
      <c r="E580" s="10"/>
      <c r="F580" s="12"/>
      <c r="G580" s="12"/>
      <c r="H580" s="13"/>
      <c r="I580" s="12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2:28">
      <c r="B581" s="8"/>
      <c r="C581" s="9"/>
      <c r="D581" s="10"/>
      <c r="E581" s="10"/>
      <c r="F581" s="12"/>
      <c r="G581" s="12"/>
      <c r="H581" s="13"/>
      <c r="I581" s="12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2:28">
      <c r="B582" s="8"/>
      <c r="C582" s="9"/>
      <c r="D582" s="10"/>
      <c r="E582" s="10"/>
      <c r="F582" s="12"/>
      <c r="G582" s="12"/>
      <c r="H582" s="13"/>
      <c r="I582" s="12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2:28">
      <c r="B583" s="8"/>
      <c r="C583" s="9"/>
      <c r="D583" s="10"/>
      <c r="E583" s="10"/>
      <c r="F583" s="12"/>
      <c r="G583" s="12"/>
      <c r="H583" s="13"/>
      <c r="I583" s="12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2:28">
      <c r="B584" s="8"/>
      <c r="C584" s="9"/>
      <c r="D584" s="10"/>
      <c r="E584" s="10"/>
      <c r="F584" s="12"/>
      <c r="G584" s="12"/>
      <c r="H584" s="13"/>
      <c r="I584" s="12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2:28">
      <c r="B585" s="8"/>
      <c r="C585" s="9"/>
      <c r="D585" s="10"/>
      <c r="E585" s="10"/>
      <c r="F585" s="12"/>
      <c r="G585" s="12"/>
      <c r="H585" s="13"/>
      <c r="I585" s="12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2:28">
      <c r="B586" s="8"/>
      <c r="C586" s="9"/>
      <c r="D586" s="10"/>
      <c r="E586" s="10"/>
      <c r="F586" s="12"/>
      <c r="G586" s="12"/>
      <c r="H586" s="13"/>
      <c r="I586" s="12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2:28">
      <c r="B587" s="8"/>
      <c r="C587" s="9"/>
      <c r="D587" s="10"/>
      <c r="E587" s="10"/>
      <c r="F587" s="12"/>
      <c r="G587" s="12"/>
      <c r="H587" s="13"/>
      <c r="I587" s="12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2:28">
      <c r="B588" s="8"/>
      <c r="C588" s="9"/>
      <c r="D588" s="10"/>
      <c r="E588" s="10"/>
      <c r="F588" s="12"/>
      <c r="G588" s="12"/>
      <c r="H588" s="13"/>
      <c r="I588" s="12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2:28">
      <c r="B589" s="8"/>
      <c r="C589" s="9"/>
      <c r="D589" s="10"/>
      <c r="E589" s="10"/>
      <c r="F589" s="12"/>
      <c r="G589" s="12"/>
      <c r="H589" s="13"/>
      <c r="I589" s="12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2:28">
      <c r="B590" s="8"/>
      <c r="C590" s="9"/>
      <c r="D590" s="10"/>
      <c r="E590" s="10"/>
      <c r="F590" s="12"/>
      <c r="G590" s="12"/>
      <c r="H590" s="13"/>
      <c r="I590" s="12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2:28">
      <c r="B591" s="8"/>
      <c r="C591" s="9"/>
      <c r="D591" s="10"/>
      <c r="E591" s="10"/>
      <c r="F591" s="12"/>
      <c r="G591" s="12"/>
      <c r="H591" s="13"/>
      <c r="I591" s="12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2:28">
      <c r="B592" s="8"/>
      <c r="C592" s="9"/>
      <c r="D592" s="10"/>
      <c r="E592" s="10"/>
      <c r="F592" s="12"/>
      <c r="G592" s="12"/>
      <c r="H592" s="13"/>
      <c r="I592" s="12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2:28">
      <c r="B593" s="8"/>
      <c r="C593" s="9"/>
      <c r="D593" s="10"/>
      <c r="E593" s="10"/>
      <c r="F593" s="12"/>
      <c r="G593" s="12"/>
      <c r="H593" s="13"/>
      <c r="I593" s="12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2:28">
      <c r="B594" s="14"/>
      <c r="C594" s="15"/>
      <c r="D594" s="16"/>
      <c r="E594" s="16"/>
      <c r="F594" s="18"/>
      <c r="G594" s="18"/>
      <c r="H594" s="19"/>
      <c r="I594" s="18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spans="2:28">
      <c r="B595" s="14"/>
      <c r="C595" s="15"/>
      <c r="D595" s="16"/>
      <c r="E595" s="16"/>
      <c r="F595" s="18"/>
      <c r="G595" s="18"/>
      <c r="H595" s="19"/>
      <c r="I595" s="18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 spans="2:28">
      <c r="B596" s="14"/>
      <c r="C596" s="15"/>
      <c r="D596" s="16"/>
      <c r="E596" s="16"/>
      <c r="F596" s="18"/>
      <c r="G596" s="18"/>
      <c r="H596" s="19"/>
      <c r="I596" s="18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spans="2:28">
      <c r="B597" s="14"/>
      <c r="C597" s="15"/>
      <c r="D597" s="16"/>
      <c r="E597" s="16"/>
      <c r="F597" s="18"/>
      <c r="G597" s="18"/>
      <c r="H597" s="19"/>
      <c r="I597" s="18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 spans="2:28">
      <c r="B598" s="14"/>
      <c r="C598" s="15"/>
      <c r="D598" s="16"/>
      <c r="E598" s="16"/>
      <c r="F598" s="18"/>
      <c r="G598" s="18"/>
      <c r="H598" s="19"/>
      <c r="I598" s="18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spans="2:28">
      <c r="B599" s="14"/>
      <c r="C599" s="15"/>
      <c r="D599" s="16"/>
      <c r="E599" s="16"/>
      <c r="F599" s="18"/>
      <c r="G599" s="18"/>
      <c r="H599" s="19"/>
      <c r="I599" s="18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 spans="2:28">
      <c r="B600" s="14"/>
      <c r="C600" s="15"/>
      <c r="D600" s="16"/>
      <c r="E600" s="16"/>
      <c r="F600" s="18"/>
      <c r="G600" s="18"/>
      <c r="H600" s="19"/>
      <c r="I600" s="18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spans="2:28">
      <c r="B601" s="14"/>
      <c r="C601" s="15"/>
      <c r="D601" s="16"/>
      <c r="E601" s="16"/>
      <c r="F601" s="18"/>
      <c r="G601" s="18"/>
      <c r="H601" s="19"/>
      <c r="I601" s="18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 spans="2:28">
      <c r="B602" s="14"/>
      <c r="C602" s="15"/>
      <c r="D602" s="16"/>
      <c r="E602" s="16"/>
      <c r="F602" s="18"/>
      <c r="G602" s="18"/>
      <c r="H602" s="19"/>
      <c r="I602" s="18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spans="2:28">
      <c r="B603" s="14"/>
      <c r="C603" s="15"/>
      <c r="D603" s="16"/>
      <c r="E603" s="16"/>
      <c r="F603" s="18"/>
      <c r="G603" s="18"/>
      <c r="H603" s="19"/>
      <c r="I603" s="18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 spans="2:28">
      <c r="B604" s="14"/>
      <c r="C604" s="15"/>
      <c r="D604" s="16"/>
      <c r="E604" s="16"/>
      <c r="F604" s="18"/>
      <c r="G604" s="18"/>
      <c r="H604" s="19"/>
      <c r="I604" s="18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spans="2:28">
      <c r="B605" s="14"/>
      <c r="C605" s="15"/>
      <c r="D605" s="16"/>
      <c r="E605" s="16"/>
      <c r="F605" s="18"/>
      <c r="G605" s="18"/>
      <c r="H605" s="19"/>
      <c r="I605" s="18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 spans="2:28">
      <c r="B606" s="14"/>
      <c r="C606" s="15"/>
      <c r="D606" s="16"/>
      <c r="E606" s="16"/>
      <c r="F606" s="18"/>
      <c r="G606" s="18"/>
      <c r="H606" s="19"/>
      <c r="I606" s="18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spans="2:28">
      <c r="B607" s="14"/>
      <c r="C607" s="15"/>
      <c r="D607" s="16"/>
      <c r="E607" s="16"/>
      <c r="F607" s="18"/>
      <c r="G607" s="18"/>
      <c r="H607" s="19"/>
      <c r="I607" s="18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 spans="2:28">
      <c r="B608" s="14"/>
      <c r="C608" s="15"/>
      <c r="D608" s="16"/>
      <c r="E608" s="16"/>
      <c r="F608" s="18"/>
      <c r="G608" s="18"/>
      <c r="H608" s="19"/>
      <c r="I608" s="18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spans="2:28">
      <c r="B609" s="14"/>
      <c r="C609" s="15"/>
      <c r="D609" s="16"/>
      <c r="E609" s="16"/>
      <c r="F609" s="18"/>
      <c r="G609" s="18"/>
      <c r="H609" s="19"/>
      <c r="I609" s="18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 spans="2:28">
      <c r="B610" s="14"/>
      <c r="C610" s="15"/>
      <c r="D610" s="16"/>
      <c r="E610" s="16"/>
      <c r="F610" s="18"/>
      <c r="G610" s="18"/>
      <c r="H610" s="19"/>
      <c r="I610" s="18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spans="2:28">
      <c r="B611" s="14"/>
      <c r="C611" s="15"/>
      <c r="D611" s="16"/>
      <c r="E611" s="16"/>
      <c r="F611" s="18"/>
      <c r="G611" s="18"/>
      <c r="H611" s="19"/>
      <c r="I611" s="18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 spans="2:28">
      <c r="B612" s="14"/>
      <c r="C612" s="15"/>
      <c r="D612" s="16"/>
      <c r="E612" s="16"/>
      <c r="F612" s="18"/>
      <c r="G612" s="18"/>
      <c r="H612" s="19"/>
      <c r="I612" s="18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spans="2:28">
      <c r="B613" s="14"/>
      <c r="C613" s="15"/>
      <c r="D613" s="16"/>
      <c r="E613" s="16"/>
      <c r="F613" s="18"/>
      <c r="G613" s="18"/>
      <c r="H613" s="19"/>
      <c r="I613" s="18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 spans="2:28">
      <c r="B614" s="14"/>
      <c r="C614" s="15"/>
      <c r="D614" s="16"/>
      <c r="E614" s="16"/>
      <c r="F614" s="18"/>
      <c r="G614" s="18"/>
      <c r="H614" s="19"/>
      <c r="I614" s="18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spans="2:28">
      <c r="B615" s="14"/>
      <c r="C615" s="15"/>
      <c r="D615" s="16"/>
      <c r="E615" s="16"/>
      <c r="F615" s="18"/>
      <c r="G615" s="18"/>
      <c r="H615" s="19"/>
      <c r="I615" s="18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 spans="2:28">
      <c r="B616" s="14"/>
      <c r="C616" s="15"/>
      <c r="D616" s="16"/>
      <c r="E616" s="16"/>
      <c r="F616" s="18"/>
      <c r="G616" s="18"/>
      <c r="H616" s="19"/>
      <c r="I616" s="18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spans="2:28">
      <c r="B617" s="14"/>
      <c r="C617" s="15"/>
      <c r="D617" s="16"/>
      <c r="E617" s="16"/>
      <c r="F617" s="18"/>
      <c r="G617" s="18"/>
      <c r="H617" s="19"/>
      <c r="I617" s="18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 spans="2:28">
      <c r="B618" s="14"/>
      <c r="C618" s="15"/>
      <c r="D618" s="16"/>
      <c r="E618" s="16"/>
      <c r="F618" s="18"/>
      <c r="G618" s="18"/>
      <c r="H618" s="19"/>
      <c r="I618" s="18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spans="2:28">
      <c r="B619" s="14"/>
      <c r="C619" s="15"/>
      <c r="D619" s="16"/>
      <c r="E619" s="16"/>
      <c r="F619" s="18"/>
      <c r="G619" s="18"/>
      <c r="H619" s="19"/>
      <c r="I619" s="18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 spans="2:28">
      <c r="B620" s="14"/>
      <c r="C620" s="15"/>
      <c r="D620" s="16"/>
      <c r="E620" s="16"/>
      <c r="F620" s="18"/>
      <c r="G620" s="18"/>
      <c r="H620" s="19"/>
      <c r="I620" s="18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spans="2:28">
      <c r="B621" s="14"/>
      <c r="C621" s="15"/>
      <c r="D621" s="16"/>
      <c r="E621" s="16"/>
      <c r="F621" s="18"/>
      <c r="G621" s="18"/>
      <c r="H621" s="19"/>
      <c r="I621" s="18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 spans="2:28">
      <c r="B622" s="14"/>
      <c r="C622" s="15"/>
      <c r="D622" s="16"/>
      <c r="E622" s="16"/>
      <c r="F622" s="18"/>
      <c r="G622" s="18"/>
      <c r="H622" s="19"/>
      <c r="I622" s="18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spans="2:28">
      <c r="B623" s="14"/>
      <c r="C623" s="15"/>
      <c r="D623" s="16"/>
      <c r="E623" s="16"/>
      <c r="F623" s="18"/>
      <c r="G623" s="18"/>
      <c r="H623" s="19"/>
      <c r="I623" s="18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 spans="2:28">
      <c r="B624" s="14"/>
      <c r="C624" s="15"/>
      <c r="D624" s="16"/>
      <c r="E624" s="16"/>
      <c r="F624" s="18"/>
      <c r="G624" s="18"/>
      <c r="H624" s="19"/>
      <c r="I624" s="18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spans="2:28">
      <c r="B625" s="14"/>
      <c r="C625" s="15"/>
      <c r="D625" s="16"/>
      <c r="E625" s="16"/>
      <c r="F625" s="18"/>
      <c r="G625" s="18"/>
      <c r="H625" s="19"/>
      <c r="I625" s="18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 spans="2:28">
      <c r="B626" s="14"/>
      <c r="C626" s="15"/>
      <c r="D626" s="16"/>
      <c r="E626" s="16"/>
      <c r="F626" s="18"/>
      <c r="G626" s="18"/>
      <c r="H626" s="19"/>
      <c r="I626" s="18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spans="2:28">
      <c r="B627" s="14"/>
      <c r="C627" s="15"/>
      <c r="D627" s="16"/>
      <c r="E627" s="16"/>
      <c r="F627" s="18"/>
      <c r="G627" s="18"/>
      <c r="H627" s="19"/>
      <c r="I627" s="18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 spans="2:28">
      <c r="B628" s="14"/>
      <c r="C628" s="15"/>
      <c r="D628" s="16"/>
      <c r="E628" s="16"/>
      <c r="F628" s="18"/>
      <c r="G628" s="18"/>
      <c r="H628" s="19"/>
      <c r="I628" s="18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spans="2:28">
      <c r="B629" s="14"/>
      <c r="C629" s="15"/>
      <c r="D629" s="16"/>
      <c r="E629" s="16"/>
      <c r="F629" s="18"/>
      <c r="G629" s="18"/>
      <c r="H629" s="19"/>
      <c r="I629" s="18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 spans="2:28">
      <c r="B630" s="14"/>
      <c r="C630" s="15"/>
      <c r="D630" s="16"/>
      <c r="E630" s="16"/>
      <c r="F630" s="18"/>
      <c r="G630" s="18"/>
      <c r="H630" s="19"/>
      <c r="I630" s="18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spans="2:28">
      <c r="B631" s="14"/>
      <c r="C631" s="15"/>
      <c r="D631" s="16"/>
      <c r="E631" s="16"/>
      <c r="F631" s="18"/>
      <c r="G631" s="18"/>
      <c r="H631" s="19"/>
      <c r="I631" s="18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 spans="2:28">
      <c r="B632" s="14"/>
      <c r="C632" s="15"/>
      <c r="D632" s="16"/>
      <c r="E632" s="16"/>
      <c r="F632" s="18"/>
      <c r="G632" s="18"/>
      <c r="H632" s="19"/>
      <c r="I632" s="18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spans="2:28">
      <c r="B633" s="14"/>
      <c r="C633" s="15"/>
      <c r="D633" s="16"/>
      <c r="E633" s="16"/>
      <c r="F633" s="18"/>
      <c r="G633" s="18"/>
      <c r="H633" s="19"/>
      <c r="I633" s="18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 spans="2:28">
      <c r="B634" s="14"/>
      <c r="C634" s="15"/>
      <c r="D634" s="16"/>
      <c r="E634" s="16"/>
      <c r="F634" s="18"/>
      <c r="G634" s="18"/>
      <c r="H634" s="19"/>
      <c r="I634" s="18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spans="2:28">
      <c r="B635" s="14"/>
      <c r="C635" s="15"/>
      <c r="D635" s="16"/>
      <c r="E635" s="16"/>
      <c r="F635" s="18"/>
      <c r="G635" s="18"/>
      <c r="H635" s="19"/>
      <c r="I635" s="18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 spans="2:28">
      <c r="B636" s="14"/>
      <c r="C636" s="15"/>
      <c r="D636" s="16"/>
      <c r="E636" s="16"/>
      <c r="F636" s="18"/>
      <c r="G636" s="18"/>
      <c r="H636" s="19"/>
      <c r="I636" s="18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spans="2:28">
      <c r="B637" s="14"/>
      <c r="C637" s="15"/>
      <c r="D637" s="16"/>
      <c r="E637" s="16"/>
      <c r="F637" s="18"/>
      <c r="G637" s="18"/>
      <c r="H637" s="19"/>
      <c r="I637" s="18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 spans="2:28">
      <c r="B638" s="14"/>
      <c r="C638" s="15"/>
      <c r="D638" s="16"/>
      <c r="E638" s="16"/>
      <c r="F638" s="18"/>
      <c r="G638" s="18"/>
      <c r="H638" s="19"/>
      <c r="I638" s="18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spans="2:28">
      <c r="B639" s="14"/>
      <c r="C639" s="15"/>
      <c r="D639" s="16"/>
      <c r="E639" s="16"/>
      <c r="F639" s="18"/>
      <c r="G639" s="18"/>
      <c r="H639" s="19"/>
      <c r="I639" s="18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 spans="2:28">
      <c r="B640" s="14"/>
      <c r="C640" s="15"/>
      <c r="D640" s="16"/>
      <c r="E640" s="16"/>
      <c r="F640" s="18"/>
      <c r="G640" s="18"/>
      <c r="H640" s="19"/>
      <c r="I640" s="18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spans="2:28">
      <c r="B641" s="14"/>
      <c r="C641" s="15"/>
      <c r="D641" s="16"/>
      <c r="E641" s="16"/>
      <c r="F641" s="18"/>
      <c r="G641" s="18"/>
      <c r="H641" s="19"/>
      <c r="I641" s="18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 spans="2:28">
      <c r="B642" s="14"/>
      <c r="C642" s="15"/>
      <c r="D642" s="16"/>
      <c r="E642" s="16"/>
      <c r="F642" s="18"/>
      <c r="G642" s="18"/>
      <c r="H642" s="19"/>
      <c r="I642" s="18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spans="2:28">
      <c r="B643" s="14"/>
      <c r="C643" s="15"/>
      <c r="D643" s="16"/>
      <c r="E643" s="16"/>
      <c r="F643" s="18"/>
      <c r="G643" s="18"/>
      <c r="H643" s="19"/>
      <c r="I643" s="18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 spans="2:28">
      <c r="B644" s="14"/>
      <c r="C644" s="15"/>
      <c r="D644" s="16"/>
      <c r="E644" s="16"/>
      <c r="F644" s="18"/>
      <c r="G644" s="18"/>
      <c r="H644" s="19"/>
      <c r="I644" s="18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spans="2:28">
      <c r="B645" s="14"/>
      <c r="C645" s="15"/>
      <c r="D645" s="16"/>
      <c r="E645" s="16"/>
      <c r="F645" s="18"/>
      <c r="G645" s="18"/>
      <c r="H645" s="19"/>
      <c r="I645" s="18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 spans="2:28">
      <c r="B646" s="14"/>
      <c r="C646" s="15"/>
      <c r="D646" s="16"/>
      <c r="E646" s="16"/>
      <c r="F646" s="18"/>
      <c r="G646" s="18"/>
      <c r="H646" s="19"/>
      <c r="I646" s="18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spans="2:28">
      <c r="B647" s="14"/>
      <c r="C647" s="15"/>
      <c r="D647" s="16"/>
      <c r="E647" s="16"/>
      <c r="F647" s="18"/>
      <c r="G647" s="18"/>
      <c r="H647" s="19"/>
      <c r="I647" s="18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 spans="2:28">
      <c r="B648" s="14"/>
      <c r="C648" s="15"/>
      <c r="D648" s="16"/>
      <c r="E648" s="16"/>
      <c r="F648" s="18"/>
      <c r="G648" s="18"/>
      <c r="H648" s="19"/>
      <c r="I648" s="18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spans="2:28">
      <c r="B649" s="14"/>
      <c r="C649" s="15"/>
      <c r="D649" s="16"/>
      <c r="E649" s="16"/>
      <c r="F649" s="18"/>
      <c r="G649" s="18"/>
      <c r="H649" s="19"/>
      <c r="I649" s="18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 spans="2:28">
      <c r="B650" s="14"/>
      <c r="C650" s="15"/>
      <c r="D650" s="16"/>
      <c r="E650" s="16"/>
      <c r="F650" s="18"/>
      <c r="G650" s="18"/>
      <c r="H650" s="19"/>
      <c r="I650" s="18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spans="2:28">
      <c r="B651" s="14"/>
      <c r="C651" s="15"/>
      <c r="D651" s="16"/>
      <c r="E651" s="16"/>
      <c r="F651" s="18"/>
      <c r="G651" s="18"/>
      <c r="H651" s="19"/>
      <c r="I651" s="18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 spans="2:28">
      <c r="B652" s="14"/>
      <c r="C652" s="15"/>
      <c r="D652" s="16"/>
      <c r="E652" s="16"/>
      <c r="F652" s="18"/>
      <c r="G652" s="18"/>
      <c r="H652" s="19"/>
      <c r="I652" s="18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spans="2:28">
      <c r="B653" s="14"/>
      <c r="C653" s="15"/>
      <c r="D653" s="16"/>
      <c r="E653" s="16"/>
      <c r="F653" s="18"/>
      <c r="G653" s="18"/>
      <c r="H653" s="19"/>
      <c r="I653" s="18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 spans="2:28">
      <c r="B654" s="14"/>
      <c r="C654" s="15"/>
      <c r="D654" s="16"/>
      <c r="E654" s="16"/>
      <c r="F654" s="18"/>
      <c r="G654" s="18"/>
      <c r="H654" s="19"/>
      <c r="I654" s="18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spans="2:28">
      <c r="B655" s="14"/>
      <c r="C655" s="15"/>
      <c r="D655" s="16"/>
      <c r="E655" s="16"/>
      <c r="F655" s="18"/>
      <c r="G655" s="18"/>
      <c r="H655" s="19"/>
      <c r="I655" s="18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 spans="2:28">
      <c r="B656" s="14"/>
      <c r="C656" s="15"/>
      <c r="D656" s="16"/>
      <c r="E656" s="16"/>
      <c r="F656" s="18"/>
      <c r="G656" s="18"/>
      <c r="H656" s="19"/>
      <c r="I656" s="18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spans="2:28">
      <c r="B657" s="14"/>
      <c r="C657" s="15"/>
      <c r="D657" s="16"/>
      <c r="E657" s="16"/>
      <c r="F657" s="18"/>
      <c r="G657" s="18"/>
      <c r="H657" s="19"/>
      <c r="I657" s="18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 spans="2:28">
      <c r="B658" s="14"/>
      <c r="C658" s="15"/>
      <c r="D658" s="16"/>
      <c r="E658" s="16"/>
      <c r="F658" s="18"/>
      <c r="G658" s="18"/>
      <c r="H658" s="19"/>
      <c r="I658" s="18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spans="2:28">
      <c r="B659" s="14"/>
      <c r="C659" s="15"/>
      <c r="D659" s="16"/>
      <c r="E659" s="16"/>
      <c r="F659" s="18"/>
      <c r="G659" s="18"/>
      <c r="H659" s="19"/>
      <c r="I659" s="18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 spans="2:28">
      <c r="B660" s="14"/>
      <c r="C660" s="15"/>
      <c r="D660" s="16"/>
      <c r="E660" s="16"/>
      <c r="F660" s="18"/>
      <c r="G660" s="18"/>
      <c r="H660" s="19"/>
      <c r="I660" s="18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spans="2:28">
      <c r="B661" s="14"/>
      <c r="C661" s="15"/>
      <c r="D661" s="16"/>
      <c r="E661" s="16"/>
      <c r="F661" s="18"/>
      <c r="G661" s="18"/>
      <c r="H661" s="19"/>
      <c r="I661" s="18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 spans="2:28">
      <c r="B662" s="14"/>
      <c r="C662" s="15"/>
      <c r="D662" s="16"/>
      <c r="E662" s="16"/>
      <c r="F662" s="18"/>
      <c r="G662" s="18"/>
      <c r="H662" s="19"/>
      <c r="I662" s="18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spans="2:28">
      <c r="B663" s="14"/>
      <c r="C663" s="15"/>
      <c r="D663" s="16"/>
      <c r="E663" s="16"/>
      <c r="F663" s="18"/>
      <c r="G663" s="18"/>
      <c r="H663" s="19"/>
      <c r="I663" s="18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 spans="2:28">
      <c r="B664" s="14"/>
      <c r="C664" s="15"/>
      <c r="D664" s="16"/>
      <c r="E664" s="16"/>
      <c r="F664" s="18"/>
      <c r="G664" s="18"/>
      <c r="H664" s="19"/>
      <c r="I664" s="18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spans="2:28">
      <c r="B665" s="14"/>
      <c r="C665" s="15"/>
      <c r="D665" s="16"/>
      <c r="E665" s="16"/>
      <c r="F665" s="18"/>
      <c r="G665" s="18"/>
      <c r="H665" s="19"/>
      <c r="I665" s="18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 spans="2:28">
      <c r="B666" s="14"/>
      <c r="C666" s="15"/>
      <c r="D666" s="16"/>
      <c r="E666" s="16"/>
      <c r="F666" s="18"/>
      <c r="G666" s="18"/>
      <c r="H666" s="19"/>
      <c r="I666" s="18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spans="2:28">
      <c r="B667" s="14"/>
      <c r="C667" s="15"/>
      <c r="D667" s="16"/>
      <c r="E667" s="16"/>
      <c r="F667" s="18"/>
      <c r="G667" s="18"/>
      <c r="H667" s="19"/>
      <c r="I667" s="18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 spans="2:28">
      <c r="B668" s="14"/>
      <c r="C668" s="15"/>
      <c r="D668" s="16"/>
      <c r="E668" s="16"/>
      <c r="F668" s="18"/>
      <c r="G668" s="18"/>
      <c r="H668" s="19"/>
      <c r="I668" s="18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spans="2:28">
      <c r="B669" s="14"/>
      <c r="C669" s="15"/>
      <c r="D669" s="16"/>
      <c r="E669" s="16"/>
      <c r="F669" s="18"/>
      <c r="G669" s="18"/>
      <c r="H669" s="19"/>
      <c r="I669" s="18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 spans="2:28">
      <c r="B670" s="14"/>
      <c r="C670" s="15"/>
      <c r="D670" s="16"/>
      <c r="E670" s="16"/>
      <c r="F670" s="18"/>
      <c r="G670" s="18"/>
      <c r="H670" s="19"/>
      <c r="I670" s="18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spans="2:28">
      <c r="B671" s="14"/>
      <c r="C671" s="15"/>
      <c r="D671" s="16"/>
      <c r="E671" s="16"/>
      <c r="F671" s="18"/>
      <c r="G671" s="18"/>
      <c r="H671" s="19"/>
      <c r="I671" s="18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 spans="2:28">
      <c r="B672" s="14"/>
      <c r="C672" s="15"/>
      <c r="D672" s="16"/>
      <c r="E672" s="16"/>
      <c r="F672" s="18"/>
      <c r="G672" s="18"/>
      <c r="H672" s="19"/>
      <c r="I672" s="18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spans="2:28">
      <c r="B673" s="14"/>
      <c r="C673" s="15"/>
      <c r="D673" s="16"/>
      <c r="E673" s="16"/>
      <c r="F673" s="18"/>
      <c r="G673" s="18"/>
      <c r="H673" s="19"/>
      <c r="I673" s="18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 spans="2:28">
      <c r="B674" s="14"/>
      <c r="C674" s="15"/>
      <c r="D674" s="16"/>
      <c r="E674" s="16"/>
      <c r="F674" s="18"/>
      <c r="G674" s="18"/>
      <c r="H674" s="19"/>
      <c r="I674" s="18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spans="2:28">
      <c r="B675" s="14"/>
      <c r="C675" s="15"/>
      <c r="D675" s="16"/>
      <c r="E675" s="16"/>
      <c r="F675" s="18"/>
      <c r="G675" s="18"/>
      <c r="H675" s="19"/>
      <c r="I675" s="18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 spans="2:28">
      <c r="B676" s="14"/>
      <c r="C676" s="15"/>
      <c r="D676" s="16"/>
      <c r="E676" s="16"/>
      <c r="F676" s="18"/>
      <c r="G676" s="18"/>
      <c r="H676" s="19"/>
      <c r="I676" s="18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spans="2:28">
      <c r="B677" s="14"/>
      <c r="C677" s="15"/>
      <c r="D677" s="16"/>
      <c r="E677" s="16"/>
      <c r="F677" s="18"/>
      <c r="G677" s="18"/>
      <c r="H677" s="19"/>
      <c r="I677" s="18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 spans="2:28">
      <c r="B678" s="14"/>
      <c r="C678" s="15"/>
      <c r="D678" s="16"/>
      <c r="E678" s="16"/>
      <c r="F678" s="18"/>
      <c r="G678" s="18"/>
      <c r="H678" s="19"/>
      <c r="I678" s="18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spans="2:28">
      <c r="B679" s="14"/>
      <c r="C679" s="15"/>
      <c r="D679" s="16"/>
      <c r="E679" s="16"/>
      <c r="F679" s="18"/>
      <c r="G679" s="18"/>
      <c r="H679" s="19"/>
      <c r="I679" s="18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 spans="2:28">
      <c r="B680" s="14"/>
      <c r="C680" s="15"/>
      <c r="D680" s="16"/>
      <c r="E680" s="16"/>
      <c r="F680" s="18"/>
      <c r="G680" s="18"/>
      <c r="H680" s="19"/>
      <c r="I680" s="18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spans="2:28">
      <c r="B681" s="14"/>
      <c r="C681" s="15"/>
      <c r="D681" s="16"/>
      <c r="E681" s="16"/>
      <c r="F681" s="18"/>
      <c r="G681" s="18"/>
      <c r="H681" s="19"/>
      <c r="I681" s="18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 spans="2:28">
      <c r="B682" s="14"/>
      <c r="C682" s="15"/>
      <c r="D682" s="16"/>
      <c r="E682" s="16"/>
      <c r="F682" s="18"/>
      <c r="G682" s="18"/>
      <c r="H682" s="19"/>
      <c r="I682" s="18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spans="2:28">
      <c r="B683" s="14"/>
      <c r="C683" s="15"/>
      <c r="D683" s="16"/>
      <c r="E683" s="16"/>
      <c r="F683" s="18"/>
      <c r="G683" s="18"/>
      <c r="H683" s="19"/>
      <c r="I683" s="18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 spans="2:28">
      <c r="B684" s="14"/>
      <c r="C684" s="15"/>
      <c r="D684" s="16"/>
      <c r="E684" s="16"/>
      <c r="F684" s="18"/>
      <c r="G684" s="18"/>
      <c r="H684" s="19"/>
      <c r="I684" s="18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spans="2:28">
      <c r="B685" s="14"/>
      <c r="C685" s="15"/>
      <c r="D685" s="16"/>
      <c r="E685" s="16"/>
      <c r="F685" s="18"/>
      <c r="G685" s="18"/>
      <c r="H685" s="19"/>
      <c r="I685" s="18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 spans="2:28">
      <c r="B686" s="14"/>
      <c r="C686" s="15"/>
      <c r="D686" s="16"/>
      <c r="E686" s="16"/>
      <c r="F686" s="18"/>
      <c r="G686" s="18"/>
      <c r="H686" s="19"/>
      <c r="I686" s="18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spans="2:28">
      <c r="B687" s="14"/>
      <c r="C687" s="15"/>
      <c r="D687" s="16"/>
      <c r="E687" s="16"/>
      <c r="F687" s="18"/>
      <c r="G687" s="18"/>
      <c r="H687" s="19"/>
      <c r="I687" s="18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 spans="2:28">
      <c r="B688" s="14"/>
      <c r="C688" s="15"/>
      <c r="D688" s="16"/>
      <c r="E688" s="16"/>
      <c r="F688" s="18"/>
      <c r="G688" s="18"/>
      <c r="H688" s="19"/>
      <c r="I688" s="18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spans="2:28">
      <c r="B689" s="14"/>
      <c r="C689" s="15"/>
      <c r="D689" s="16"/>
      <c r="E689" s="16"/>
      <c r="F689" s="18"/>
      <c r="G689" s="18"/>
      <c r="H689" s="19"/>
      <c r="I689" s="18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 spans="2:28">
      <c r="B690" s="14"/>
      <c r="C690" s="15"/>
      <c r="D690" s="16"/>
      <c r="E690" s="16"/>
      <c r="F690" s="18"/>
      <c r="G690" s="18"/>
      <c r="H690" s="19"/>
      <c r="I690" s="18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spans="2:28">
      <c r="B691" s="14"/>
      <c r="C691" s="15"/>
      <c r="D691" s="16"/>
      <c r="E691" s="16"/>
      <c r="F691" s="18"/>
      <c r="G691" s="18"/>
      <c r="H691" s="19"/>
      <c r="I691" s="18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 spans="2:28">
      <c r="B692" s="14"/>
      <c r="C692" s="15"/>
      <c r="D692" s="16"/>
      <c r="E692" s="16"/>
      <c r="F692" s="18"/>
      <c r="G692" s="18"/>
      <c r="H692" s="19"/>
      <c r="I692" s="18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spans="2:28">
      <c r="B693" s="14"/>
      <c r="C693" s="15"/>
      <c r="D693" s="16"/>
      <c r="E693" s="16"/>
      <c r="F693" s="18"/>
      <c r="G693" s="18"/>
      <c r="H693" s="19"/>
      <c r="I693" s="18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 spans="2:28">
      <c r="B694" s="14"/>
      <c r="C694" s="15"/>
      <c r="D694" s="16"/>
      <c r="E694" s="16"/>
      <c r="F694" s="18"/>
      <c r="G694" s="18"/>
      <c r="H694" s="19"/>
      <c r="I694" s="18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spans="2:28">
      <c r="B695" s="14"/>
      <c r="C695" s="15"/>
      <c r="D695" s="16"/>
      <c r="E695" s="16"/>
      <c r="F695" s="18"/>
      <c r="G695" s="18"/>
      <c r="H695" s="19"/>
      <c r="I695" s="18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 spans="2:28">
      <c r="B696" s="14"/>
      <c r="C696" s="15"/>
      <c r="D696" s="16"/>
      <c r="E696" s="16"/>
      <c r="F696" s="18"/>
      <c r="G696" s="18"/>
      <c r="H696" s="19"/>
      <c r="I696" s="18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spans="2:28">
      <c r="B697" s="14"/>
      <c r="C697" s="15"/>
      <c r="D697" s="16"/>
      <c r="E697" s="16"/>
      <c r="F697" s="18"/>
      <c r="G697" s="18"/>
      <c r="H697" s="19"/>
      <c r="I697" s="18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 spans="2:28">
      <c r="B698" s="14"/>
      <c r="C698" s="15"/>
      <c r="D698" s="16"/>
      <c r="E698" s="16"/>
      <c r="F698" s="18"/>
      <c r="G698" s="18"/>
      <c r="H698" s="19"/>
      <c r="I698" s="18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spans="2:28">
      <c r="B699" s="14"/>
      <c r="C699" s="15"/>
      <c r="D699" s="16"/>
      <c r="E699" s="16"/>
      <c r="F699" s="18"/>
      <c r="G699" s="18"/>
      <c r="H699" s="19"/>
      <c r="I699" s="18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 spans="2:28">
      <c r="B700" s="14"/>
      <c r="C700" s="15"/>
      <c r="D700" s="16"/>
      <c r="E700" s="16"/>
      <c r="F700" s="18"/>
      <c r="G700" s="18"/>
      <c r="H700" s="19"/>
      <c r="I700" s="18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spans="2:28">
      <c r="B701" s="14"/>
      <c r="C701" s="15"/>
      <c r="D701" s="16"/>
      <c r="E701" s="16"/>
      <c r="F701" s="18"/>
      <c r="G701" s="18"/>
      <c r="H701" s="19"/>
      <c r="I701" s="18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 spans="2:28">
      <c r="B702" s="14"/>
      <c r="C702" s="15"/>
      <c r="D702" s="16"/>
      <c r="E702" s="16"/>
      <c r="F702" s="18"/>
      <c r="G702" s="18"/>
      <c r="H702" s="19"/>
      <c r="I702" s="18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spans="2:28">
      <c r="B703" s="14"/>
      <c r="C703" s="15"/>
      <c r="D703" s="16"/>
      <c r="E703" s="16"/>
      <c r="F703" s="18"/>
      <c r="G703" s="18"/>
      <c r="H703" s="19"/>
      <c r="I703" s="18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 spans="2:28">
      <c r="B704" s="14"/>
      <c r="C704" s="15"/>
      <c r="D704" s="16"/>
      <c r="E704" s="16"/>
      <c r="F704" s="18"/>
      <c r="G704" s="18"/>
      <c r="H704" s="19"/>
      <c r="I704" s="18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spans="2:28">
      <c r="B705" s="14"/>
      <c r="C705" s="15"/>
      <c r="D705" s="16"/>
      <c r="E705" s="16"/>
      <c r="F705" s="18"/>
      <c r="G705" s="18"/>
      <c r="H705" s="19"/>
      <c r="I705" s="18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 spans="2:28">
      <c r="B706" s="14"/>
      <c r="C706" s="15"/>
      <c r="D706" s="16"/>
      <c r="E706" s="16"/>
      <c r="F706" s="18"/>
      <c r="G706" s="18"/>
      <c r="H706" s="19"/>
      <c r="I706" s="18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spans="2:28">
      <c r="B707" s="14"/>
      <c r="C707" s="15"/>
      <c r="D707" s="16"/>
      <c r="E707" s="16"/>
      <c r="F707" s="18"/>
      <c r="G707" s="18"/>
      <c r="H707" s="19"/>
      <c r="I707" s="18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 spans="2:28">
      <c r="B708" s="14"/>
      <c r="C708" s="15"/>
      <c r="D708" s="16"/>
      <c r="E708" s="16"/>
      <c r="F708" s="18"/>
      <c r="G708" s="18"/>
      <c r="H708" s="19"/>
      <c r="I708" s="18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spans="2:28">
      <c r="B709" s="14"/>
      <c r="C709" s="15"/>
      <c r="D709" s="16"/>
      <c r="E709" s="16"/>
      <c r="F709" s="18"/>
      <c r="G709" s="18"/>
      <c r="H709" s="19"/>
      <c r="I709" s="18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 spans="2:28">
      <c r="B710" s="14"/>
      <c r="C710" s="15"/>
      <c r="D710" s="16"/>
      <c r="E710" s="16"/>
      <c r="F710" s="18"/>
      <c r="G710" s="18"/>
      <c r="H710" s="19"/>
      <c r="I710" s="18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spans="2:28">
      <c r="B711" s="14"/>
      <c r="C711" s="15"/>
      <c r="D711" s="16"/>
      <c r="E711" s="16"/>
      <c r="F711" s="18"/>
      <c r="G711" s="18"/>
      <c r="H711" s="19"/>
      <c r="I711" s="18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 spans="2:28">
      <c r="B712" s="14"/>
      <c r="C712" s="15"/>
      <c r="D712" s="16"/>
      <c r="E712" s="16"/>
      <c r="F712" s="18"/>
      <c r="G712" s="18"/>
      <c r="H712" s="19"/>
      <c r="I712" s="18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spans="2:28">
      <c r="B713" s="14"/>
      <c r="C713" s="15"/>
      <c r="D713" s="16"/>
      <c r="E713" s="16"/>
      <c r="F713" s="18"/>
      <c r="G713" s="18"/>
      <c r="H713" s="19"/>
      <c r="I713" s="18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 spans="2:28">
      <c r="B714" s="14"/>
      <c r="C714" s="15"/>
      <c r="D714" s="16"/>
      <c r="E714" s="16"/>
      <c r="F714" s="18"/>
      <c r="G714" s="18"/>
      <c r="H714" s="19"/>
      <c r="I714" s="18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spans="2:28">
      <c r="B715" s="14"/>
      <c r="C715" s="15"/>
      <c r="D715" s="16"/>
      <c r="E715" s="16"/>
      <c r="F715" s="18"/>
      <c r="G715" s="18"/>
      <c r="H715" s="19"/>
      <c r="I715" s="18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 spans="2:28">
      <c r="B716" s="14"/>
      <c r="C716" s="15"/>
      <c r="D716" s="16"/>
      <c r="E716" s="16"/>
      <c r="F716" s="18"/>
      <c r="G716" s="18"/>
      <c r="H716" s="19"/>
      <c r="I716" s="18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spans="2:28">
      <c r="B717" s="14"/>
      <c r="C717" s="15"/>
      <c r="D717" s="16"/>
      <c r="E717" s="16"/>
      <c r="F717" s="18"/>
      <c r="G717" s="18"/>
      <c r="H717" s="19"/>
      <c r="I717" s="18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 spans="2:28">
      <c r="B718" s="14"/>
      <c r="C718" s="15"/>
      <c r="D718" s="16"/>
      <c r="E718" s="16"/>
      <c r="F718" s="18"/>
      <c r="G718" s="18"/>
      <c r="H718" s="19"/>
      <c r="I718" s="18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spans="2:28">
      <c r="B719" s="14"/>
      <c r="C719" s="15"/>
      <c r="D719" s="16"/>
      <c r="E719" s="16"/>
      <c r="F719" s="18"/>
      <c r="G719" s="18"/>
      <c r="H719" s="19"/>
      <c r="I719" s="18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 spans="2:28">
      <c r="B720" s="14"/>
      <c r="C720" s="15"/>
      <c r="D720" s="16"/>
      <c r="E720" s="16"/>
      <c r="F720" s="18"/>
      <c r="G720" s="18"/>
      <c r="H720" s="19"/>
      <c r="I720" s="18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spans="2:28">
      <c r="B721" s="14"/>
      <c r="C721" s="15"/>
      <c r="D721" s="16"/>
      <c r="E721" s="16"/>
      <c r="F721" s="18"/>
      <c r="G721" s="18"/>
      <c r="H721" s="19"/>
      <c r="I721" s="18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 spans="2:28">
      <c r="B722" s="14"/>
      <c r="C722" s="15"/>
      <c r="D722" s="16"/>
      <c r="E722" s="16"/>
      <c r="F722" s="18"/>
      <c r="G722" s="18"/>
      <c r="H722" s="19"/>
      <c r="I722" s="18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spans="2:28">
      <c r="B723" s="14"/>
      <c r="C723" s="15"/>
      <c r="D723" s="16"/>
      <c r="E723" s="16"/>
      <c r="F723" s="18"/>
      <c r="G723" s="18"/>
      <c r="H723" s="19"/>
      <c r="I723" s="18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 spans="2:28">
      <c r="B724" s="14"/>
      <c r="C724" s="15"/>
      <c r="D724" s="16"/>
      <c r="E724" s="16"/>
      <c r="F724" s="18"/>
      <c r="G724" s="18"/>
      <c r="H724" s="19"/>
      <c r="I724" s="18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spans="2:28">
      <c r="B725" s="14"/>
      <c r="C725" s="15"/>
      <c r="D725" s="16"/>
      <c r="E725" s="16"/>
      <c r="F725" s="18"/>
      <c r="G725" s="18"/>
      <c r="H725" s="19"/>
      <c r="I725" s="18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 spans="2:28">
      <c r="B726" s="14"/>
      <c r="C726" s="15"/>
      <c r="D726" s="16"/>
      <c r="E726" s="16"/>
      <c r="F726" s="18"/>
      <c r="G726" s="18"/>
      <c r="H726" s="19"/>
      <c r="I726" s="18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spans="2:28">
      <c r="B727" s="14"/>
      <c r="C727" s="15"/>
      <c r="D727" s="16"/>
      <c r="E727" s="16"/>
      <c r="F727" s="18"/>
      <c r="G727" s="18"/>
      <c r="H727" s="19"/>
      <c r="I727" s="18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 spans="2:28">
      <c r="B728" s="14"/>
      <c r="C728" s="15"/>
      <c r="D728" s="16"/>
      <c r="E728" s="16"/>
      <c r="F728" s="18"/>
      <c r="G728" s="18"/>
      <c r="H728" s="19"/>
      <c r="I728" s="18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spans="2:28">
      <c r="B729" s="14"/>
      <c r="C729" s="15"/>
      <c r="D729" s="16"/>
      <c r="E729" s="16"/>
      <c r="F729" s="18"/>
      <c r="G729" s="18"/>
      <c r="H729" s="19"/>
      <c r="I729" s="18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 spans="2:28">
      <c r="B730" s="14"/>
      <c r="C730" s="15"/>
      <c r="D730" s="16"/>
      <c r="E730" s="16"/>
      <c r="F730" s="18"/>
      <c r="G730" s="18"/>
      <c r="H730" s="19"/>
      <c r="I730" s="18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spans="2:28">
      <c r="B731" s="14"/>
      <c r="C731" s="15"/>
      <c r="D731" s="16"/>
      <c r="E731" s="16"/>
      <c r="F731" s="18"/>
      <c r="G731" s="18"/>
      <c r="H731" s="19"/>
      <c r="I731" s="18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 spans="2:28">
      <c r="B732" s="14"/>
      <c r="C732" s="15"/>
      <c r="D732" s="16"/>
      <c r="E732" s="16"/>
      <c r="F732" s="18"/>
      <c r="G732" s="18"/>
      <c r="H732" s="19"/>
      <c r="I732" s="18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2:28">
      <c r="B733" s="14"/>
      <c r="C733" s="15"/>
      <c r="D733" s="16"/>
      <c r="E733" s="16"/>
      <c r="F733" s="18"/>
      <c r="G733" s="18"/>
      <c r="H733" s="19"/>
      <c r="I733" s="18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 spans="2:28">
      <c r="B734" s="14"/>
      <c r="C734" s="15"/>
      <c r="D734" s="16"/>
      <c r="E734" s="16"/>
      <c r="F734" s="18"/>
      <c r="G734" s="18"/>
      <c r="H734" s="19"/>
      <c r="I734" s="18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spans="2:28">
      <c r="B735" s="14"/>
      <c r="C735" s="15"/>
      <c r="D735" s="16"/>
      <c r="E735" s="16"/>
      <c r="F735" s="18"/>
      <c r="G735" s="18"/>
      <c r="H735" s="19"/>
      <c r="I735" s="18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 spans="2:28">
      <c r="B736" s="14"/>
      <c r="C736" s="15"/>
      <c r="D736" s="16"/>
      <c r="E736" s="16"/>
      <c r="F736" s="18"/>
      <c r="G736" s="18"/>
      <c r="H736" s="19"/>
      <c r="I736" s="18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spans="2:28">
      <c r="B737" s="14"/>
      <c r="C737" s="15"/>
      <c r="D737" s="16"/>
      <c r="E737" s="16"/>
      <c r="F737" s="18"/>
      <c r="G737" s="18"/>
      <c r="H737" s="19"/>
      <c r="I737" s="18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 spans="2:28">
      <c r="B738" s="14"/>
      <c r="C738" s="15"/>
      <c r="D738" s="16"/>
      <c r="E738" s="16"/>
      <c r="F738" s="18"/>
      <c r="G738" s="18"/>
      <c r="H738" s="19"/>
      <c r="I738" s="18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spans="2:28">
      <c r="B739" s="14"/>
      <c r="C739" s="15"/>
      <c r="D739" s="16"/>
      <c r="E739" s="16"/>
      <c r="F739" s="18"/>
      <c r="G739" s="18"/>
      <c r="H739" s="19"/>
      <c r="I739" s="18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 spans="2:28">
      <c r="B740" s="14"/>
      <c r="C740" s="15"/>
      <c r="D740" s="16"/>
      <c r="E740" s="16"/>
      <c r="F740" s="18"/>
      <c r="G740" s="18"/>
      <c r="H740" s="19"/>
      <c r="I740" s="18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spans="2:28">
      <c r="B741" s="14"/>
      <c r="C741" s="15"/>
      <c r="D741" s="16"/>
      <c r="E741" s="16"/>
      <c r="F741" s="18"/>
      <c r="G741" s="18"/>
      <c r="H741" s="19"/>
      <c r="I741" s="18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 spans="2:28">
      <c r="B742" s="14"/>
      <c r="C742" s="15"/>
      <c r="D742" s="16"/>
      <c r="E742" s="16"/>
      <c r="F742" s="18"/>
      <c r="G742" s="18"/>
      <c r="H742" s="19"/>
      <c r="I742" s="18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spans="2:28">
      <c r="B743" s="14"/>
      <c r="C743" s="15"/>
      <c r="D743" s="16"/>
      <c r="E743" s="16"/>
      <c r="F743" s="18"/>
      <c r="G743" s="18"/>
      <c r="H743" s="19"/>
      <c r="I743" s="18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 spans="2:28">
      <c r="B744" s="14"/>
      <c r="C744" s="15"/>
      <c r="D744" s="16"/>
      <c r="E744" s="16"/>
      <c r="F744" s="18"/>
      <c r="G744" s="18"/>
      <c r="H744" s="19"/>
      <c r="I744" s="18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spans="2:28">
      <c r="B745" s="14"/>
      <c r="C745" s="15"/>
      <c r="D745" s="16"/>
      <c r="E745" s="16"/>
      <c r="F745" s="18"/>
      <c r="G745" s="18"/>
      <c r="H745" s="19"/>
      <c r="I745" s="18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 spans="2:28">
      <c r="B746" s="14"/>
      <c r="C746" s="15"/>
      <c r="D746" s="16"/>
      <c r="E746" s="16"/>
      <c r="F746" s="18"/>
      <c r="G746" s="18"/>
      <c r="H746" s="19"/>
      <c r="I746" s="18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spans="2:28">
      <c r="B747" s="14"/>
      <c r="C747" s="15"/>
      <c r="D747" s="16"/>
      <c r="E747" s="16"/>
      <c r="F747" s="18"/>
      <c r="G747" s="18"/>
      <c r="H747" s="19"/>
      <c r="I747" s="18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 spans="2:28">
      <c r="B748" s="14"/>
      <c r="C748" s="15"/>
      <c r="D748" s="16"/>
      <c r="E748" s="16"/>
      <c r="F748" s="18"/>
      <c r="G748" s="18"/>
      <c r="H748" s="19"/>
      <c r="I748" s="18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spans="2:28">
      <c r="B749" s="14"/>
      <c r="C749" s="15"/>
      <c r="D749" s="16"/>
      <c r="E749" s="16"/>
      <c r="F749" s="18"/>
      <c r="G749" s="18"/>
      <c r="H749" s="19"/>
      <c r="I749" s="18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 spans="2:28">
      <c r="B750" s="14"/>
      <c r="C750" s="15"/>
      <c r="D750" s="16"/>
      <c r="E750" s="16"/>
      <c r="F750" s="18"/>
      <c r="G750" s="18"/>
      <c r="H750" s="19"/>
      <c r="I750" s="18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spans="2:28">
      <c r="B751" s="14"/>
      <c r="C751" s="15"/>
      <c r="D751" s="16"/>
      <c r="E751" s="16"/>
      <c r="F751" s="18"/>
      <c r="G751" s="18"/>
      <c r="H751" s="19"/>
      <c r="I751" s="18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 spans="2:28">
      <c r="B752" s="14"/>
      <c r="C752" s="15"/>
      <c r="D752" s="16"/>
      <c r="E752" s="16"/>
      <c r="F752" s="18"/>
      <c r="G752" s="18"/>
      <c r="H752" s="19"/>
      <c r="I752" s="18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spans="2:28">
      <c r="B753" s="14"/>
      <c r="C753" s="15"/>
      <c r="D753" s="16"/>
      <c r="E753" s="16"/>
      <c r="F753" s="18"/>
      <c r="G753" s="18"/>
      <c r="H753" s="19"/>
      <c r="I753" s="18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 spans="2:28">
      <c r="B754" s="14"/>
      <c r="C754" s="15"/>
      <c r="D754" s="16"/>
      <c r="E754" s="16"/>
      <c r="F754" s="18"/>
      <c r="G754" s="18"/>
      <c r="H754" s="19"/>
      <c r="I754" s="18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spans="2:28">
      <c r="B755" s="14"/>
      <c r="C755" s="15"/>
      <c r="D755" s="16"/>
      <c r="E755" s="16"/>
      <c r="F755" s="18"/>
      <c r="G755" s="18"/>
      <c r="H755" s="19"/>
      <c r="I755" s="18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spans="2:28">
      <c r="B756" s="14"/>
      <c r="C756" s="15"/>
      <c r="D756" s="16"/>
      <c r="E756" s="16"/>
      <c r="F756" s="18"/>
      <c r="G756" s="18"/>
      <c r="H756" s="19"/>
      <c r="I756" s="18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spans="2:28">
      <c r="B757" s="14"/>
      <c r="C757" s="15"/>
      <c r="D757" s="16"/>
      <c r="E757" s="16"/>
      <c r="F757" s="18"/>
      <c r="G757" s="18"/>
      <c r="H757" s="19"/>
      <c r="I757" s="18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 spans="2:28">
      <c r="B758" s="14"/>
      <c r="C758" s="15"/>
      <c r="D758" s="16"/>
      <c r="E758" s="16"/>
      <c r="F758" s="18"/>
      <c r="G758" s="18"/>
      <c r="H758" s="19"/>
      <c r="I758" s="18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spans="2:28">
      <c r="B759" s="14"/>
      <c r="C759" s="15"/>
      <c r="D759" s="16"/>
      <c r="E759" s="16"/>
      <c r="F759" s="18"/>
      <c r="G759" s="18"/>
      <c r="H759" s="19"/>
      <c r="I759" s="18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 spans="2:28">
      <c r="B760" s="14"/>
      <c r="C760" s="15"/>
      <c r="D760" s="16"/>
      <c r="E760" s="16"/>
      <c r="F760" s="18"/>
      <c r="G760" s="18"/>
      <c r="H760" s="19"/>
      <c r="I760" s="18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2:28">
      <c r="B761" s="14"/>
      <c r="C761" s="15"/>
      <c r="D761" s="16"/>
      <c r="E761" s="16"/>
      <c r="F761" s="18"/>
      <c r="G761" s="18"/>
      <c r="H761" s="19"/>
      <c r="I761" s="18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2:28">
      <c r="B762" s="14"/>
      <c r="C762" s="15"/>
      <c r="D762" s="16"/>
      <c r="E762" s="16"/>
      <c r="F762" s="18"/>
      <c r="G762" s="18"/>
      <c r="H762" s="19"/>
      <c r="I762" s="18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2:28">
      <c r="B763" s="14"/>
      <c r="C763" s="15"/>
      <c r="D763" s="16"/>
      <c r="E763" s="16"/>
      <c r="F763" s="18"/>
      <c r="G763" s="18"/>
      <c r="H763" s="19"/>
      <c r="I763" s="18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2:28">
      <c r="B764" s="14"/>
      <c r="C764" s="15"/>
      <c r="D764" s="16"/>
      <c r="E764" s="16"/>
      <c r="F764" s="18"/>
      <c r="G764" s="18"/>
      <c r="H764" s="19"/>
      <c r="I764" s="18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spans="2:28">
      <c r="B765" s="14"/>
      <c r="C765" s="15"/>
      <c r="D765" s="16"/>
      <c r="E765" s="16"/>
      <c r="F765" s="18"/>
      <c r="G765" s="18"/>
      <c r="H765" s="19"/>
      <c r="I765" s="18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2:28">
      <c r="B766" s="14"/>
      <c r="C766" s="15"/>
      <c r="D766" s="16"/>
      <c r="E766" s="16"/>
      <c r="F766" s="18"/>
      <c r="G766" s="18"/>
      <c r="H766" s="19"/>
      <c r="I766" s="18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2:28">
      <c r="B767" s="14"/>
      <c r="C767" s="15"/>
      <c r="D767" s="16"/>
      <c r="E767" s="16"/>
      <c r="F767" s="18"/>
      <c r="G767" s="18"/>
      <c r="H767" s="19"/>
      <c r="I767" s="18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2:28">
      <c r="B768" s="14"/>
      <c r="C768" s="15"/>
      <c r="D768" s="16"/>
      <c r="E768" s="16"/>
      <c r="F768" s="18"/>
      <c r="G768" s="18"/>
      <c r="H768" s="19"/>
      <c r="I768" s="18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2:28">
      <c r="B769" s="14"/>
      <c r="C769" s="15"/>
      <c r="D769" s="16"/>
      <c r="E769" s="16"/>
      <c r="F769" s="18"/>
      <c r="G769" s="18"/>
      <c r="H769" s="19"/>
      <c r="I769" s="18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spans="2:28">
      <c r="B770" s="14"/>
      <c r="C770" s="15"/>
      <c r="D770" s="16"/>
      <c r="E770" s="16"/>
      <c r="F770" s="18"/>
      <c r="G770" s="18"/>
      <c r="H770" s="19"/>
      <c r="I770" s="18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2:28">
      <c r="B771" s="14"/>
      <c r="C771" s="15"/>
      <c r="D771" s="16"/>
      <c r="E771" s="16"/>
      <c r="F771" s="18"/>
      <c r="G771" s="18"/>
      <c r="H771" s="19"/>
      <c r="I771" s="18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spans="2:28">
      <c r="B772" s="14"/>
      <c r="C772" s="15"/>
      <c r="D772" s="16"/>
      <c r="E772" s="16"/>
      <c r="F772" s="18"/>
      <c r="G772" s="18"/>
      <c r="H772" s="19"/>
      <c r="I772" s="18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2:28">
      <c r="B773" s="14"/>
      <c r="C773" s="15"/>
      <c r="D773" s="16"/>
      <c r="E773" s="16"/>
      <c r="F773" s="18"/>
      <c r="G773" s="18"/>
      <c r="H773" s="19"/>
      <c r="I773" s="18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2:28">
      <c r="B774" s="14"/>
      <c r="C774" s="15"/>
      <c r="D774" s="16"/>
      <c r="E774" s="16"/>
      <c r="F774" s="18"/>
      <c r="G774" s="18"/>
      <c r="H774" s="19"/>
      <c r="I774" s="18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2:28">
      <c r="B775" s="14"/>
      <c r="C775" s="15"/>
      <c r="D775" s="16"/>
      <c r="E775" s="16"/>
      <c r="F775" s="18"/>
      <c r="G775" s="18"/>
      <c r="H775" s="19"/>
      <c r="I775" s="18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2:28">
      <c r="B776" s="14"/>
      <c r="C776" s="15"/>
      <c r="D776" s="16"/>
      <c r="E776" s="16"/>
      <c r="F776" s="18"/>
      <c r="G776" s="18"/>
      <c r="H776" s="19"/>
      <c r="I776" s="18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2:28">
      <c r="B777" s="14"/>
      <c r="C777" s="15"/>
      <c r="D777" s="16"/>
      <c r="E777" s="16"/>
      <c r="F777" s="18"/>
      <c r="G777" s="18"/>
      <c r="H777" s="19"/>
      <c r="I777" s="18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spans="2:28">
      <c r="B778" s="14"/>
      <c r="C778" s="15"/>
      <c r="D778" s="16"/>
      <c r="E778" s="16"/>
      <c r="F778" s="18"/>
      <c r="G778" s="18"/>
      <c r="H778" s="19"/>
      <c r="I778" s="18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2:28">
      <c r="B779" s="14"/>
      <c r="C779" s="15"/>
      <c r="D779" s="16"/>
      <c r="E779" s="16"/>
      <c r="F779" s="18"/>
      <c r="G779" s="18"/>
      <c r="H779" s="19"/>
      <c r="I779" s="18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spans="2:28">
      <c r="B780" s="14"/>
      <c r="C780" s="15"/>
      <c r="D780" s="16"/>
      <c r="E780" s="16"/>
      <c r="F780" s="18"/>
      <c r="G780" s="18"/>
      <c r="H780" s="19"/>
      <c r="I780" s="18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spans="2:28">
      <c r="B781" s="14"/>
      <c r="C781" s="15"/>
      <c r="D781" s="16"/>
      <c r="E781" s="16"/>
      <c r="F781" s="18"/>
      <c r="G781" s="18"/>
      <c r="H781" s="19"/>
      <c r="I781" s="18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 spans="2:28">
      <c r="B782" s="14"/>
      <c r="C782" s="15"/>
      <c r="D782" s="16"/>
      <c r="E782" s="16"/>
      <c r="F782" s="18"/>
      <c r="G782" s="18"/>
      <c r="H782" s="19"/>
      <c r="I782" s="18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spans="2:28">
      <c r="B783" s="14"/>
      <c r="C783" s="15"/>
      <c r="D783" s="16"/>
      <c r="E783" s="16"/>
      <c r="F783" s="18"/>
      <c r="G783" s="18"/>
      <c r="H783" s="19"/>
      <c r="I783" s="18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 spans="2:28">
      <c r="B784" s="14"/>
      <c r="C784" s="15"/>
      <c r="D784" s="16"/>
      <c r="E784" s="16"/>
      <c r="F784" s="18"/>
      <c r="G784" s="18"/>
      <c r="H784" s="19"/>
      <c r="I784" s="18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spans="2:28">
      <c r="B785" s="14"/>
      <c r="C785" s="15"/>
      <c r="D785" s="16"/>
      <c r="E785" s="16"/>
      <c r="F785" s="18"/>
      <c r="G785" s="18"/>
      <c r="H785" s="19"/>
      <c r="I785" s="18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 spans="2:28">
      <c r="B786" s="14"/>
      <c r="C786" s="15"/>
      <c r="D786" s="16"/>
      <c r="E786" s="16"/>
      <c r="F786" s="18"/>
      <c r="G786" s="18"/>
      <c r="H786" s="19"/>
      <c r="I786" s="18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spans="2:28">
      <c r="B787" s="14"/>
      <c r="C787" s="15"/>
      <c r="D787" s="16"/>
      <c r="E787" s="16"/>
      <c r="F787" s="18"/>
      <c r="G787" s="18"/>
      <c r="H787" s="19"/>
      <c r="I787" s="18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 spans="2:28">
      <c r="B788" s="14"/>
      <c r="C788" s="15"/>
      <c r="D788" s="16"/>
      <c r="E788" s="16"/>
      <c r="F788" s="18"/>
      <c r="G788" s="18"/>
      <c r="H788" s="19"/>
      <c r="I788" s="18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spans="2:28">
      <c r="B789" s="14"/>
      <c r="C789" s="15"/>
      <c r="D789" s="16"/>
      <c r="E789" s="16"/>
      <c r="F789" s="18"/>
      <c r="G789" s="18"/>
      <c r="H789" s="19"/>
      <c r="I789" s="18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 spans="2:28">
      <c r="B790" s="14"/>
      <c r="C790" s="15"/>
      <c r="D790" s="16"/>
      <c r="E790" s="16"/>
      <c r="F790" s="18"/>
      <c r="G790" s="18"/>
      <c r="H790" s="19"/>
      <c r="I790" s="18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spans="2:28">
      <c r="B791" s="14"/>
      <c r="C791" s="15"/>
      <c r="D791" s="16"/>
      <c r="E791" s="16"/>
      <c r="F791" s="18"/>
      <c r="G791" s="18"/>
      <c r="H791" s="19"/>
      <c r="I791" s="18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 spans="2:28">
      <c r="B792" s="14"/>
      <c r="C792" s="15"/>
      <c r="D792" s="16"/>
      <c r="E792" s="16"/>
      <c r="F792" s="18"/>
      <c r="G792" s="18"/>
      <c r="H792" s="19"/>
      <c r="I792" s="18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spans="2:28">
      <c r="B793" s="14"/>
      <c r="C793" s="15"/>
      <c r="D793" s="16"/>
      <c r="E793" s="16"/>
      <c r="F793" s="18"/>
      <c r="G793" s="18"/>
      <c r="H793" s="19"/>
      <c r="I793" s="18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 spans="2:28">
      <c r="B794" s="14"/>
      <c r="C794" s="15"/>
      <c r="D794" s="16"/>
      <c r="E794" s="16"/>
      <c r="F794" s="18"/>
      <c r="G794" s="18"/>
      <c r="H794" s="19"/>
      <c r="I794" s="18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spans="2:28">
      <c r="B795" s="14"/>
      <c r="C795" s="15"/>
      <c r="D795" s="16"/>
      <c r="E795" s="16"/>
      <c r="F795" s="18"/>
      <c r="G795" s="18"/>
      <c r="H795" s="19"/>
      <c r="I795" s="18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 spans="2:28">
      <c r="B796" s="14"/>
      <c r="C796" s="15"/>
      <c r="D796" s="16"/>
      <c r="E796" s="16"/>
      <c r="F796" s="18"/>
      <c r="G796" s="18"/>
      <c r="H796" s="19"/>
      <c r="I796" s="18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spans="2:28">
      <c r="B797" s="14"/>
      <c r="C797" s="15"/>
      <c r="D797" s="16"/>
      <c r="E797" s="16"/>
      <c r="F797" s="18"/>
      <c r="G797" s="18"/>
      <c r="H797" s="19"/>
      <c r="I797" s="18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 spans="2:28">
      <c r="B798" s="14"/>
      <c r="C798" s="15"/>
      <c r="D798" s="16"/>
      <c r="E798" s="16"/>
      <c r="F798" s="18"/>
      <c r="G798" s="18"/>
      <c r="H798" s="19"/>
      <c r="I798" s="18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spans="2:28">
      <c r="B799" s="14"/>
      <c r="C799" s="15"/>
      <c r="D799" s="16"/>
      <c r="E799" s="16"/>
      <c r="F799" s="18"/>
      <c r="G799" s="18"/>
      <c r="H799" s="19"/>
      <c r="I799" s="18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 spans="2:28">
      <c r="B800" s="14"/>
      <c r="C800" s="15"/>
      <c r="D800" s="16"/>
      <c r="E800" s="16"/>
      <c r="F800" s="18"/>
      <c r="G800" s="18"/>
      <c r="H800" s="19"/>
      <c r="I800" s="18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spans="2:28">
      <c r="B801" s="14"/>
      <c r="C801" s="15"/>
      <c r="D801" s="16"/>
      <c r="E801" s="16"/>
      <c r="F801" s="18"/>
      <c r="G801" s="18"/>
      <c r="H801" s="19"/>
      <c r="I801" s="18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 spans="2:28">
      <c r="B802" s="14"/>
      <c r="C802" s="15"/>
      <c r="D802" s="16"/>
      <c r="E802" s="16"/>
      <c r="F802" s="18"/>
      <c r="G802" s="18"/>
      <c r="H802" s="19"/>
      <c r="I802" s="18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spans="2:28">
      <c r="B803" s="14"/>
      <c r="C803" s="15"/>
      <c r="D803" s="16"/>
      <c r="E803" s="16"/>
      <c r="F803" s="18"/>
      <c r="G803" s="18"/>
      <c r="H803" s="19"/>
      <c r="I803" s="18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 spans="2:28">
      <c r="B804" s="14"/>
      <c r="C804" s="15"/>
      <c r="D804" s="16"/>
      <c r="E804" s="16"/>
      <c r="F804" s="18"/>
      <c r="G804" s="18"/>
      <c r="H804" s="19"/>
      <c r="I804" s="18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spans="2:28">
      <c r="B805" s="14"/>
      <c r="C805" s="15"/>
      <c r="D805" s="16"/>
      <c r="E805" s="16"/>
      <c r="F805" s="18"/>
      <c r="G805" s="18"/>
      <c r="H805" s="19"/>
      <c r="I805" s="18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 spans="2:28">
      <c r="B806" s="14"/>
      <c r="C806" s="15"/>
      <c r="D806" s="16"/>
      <c r="E806" s="16"/>
      <c r="F806" s="18"/>
      <c r="G806" s="18"/>
      <c r="H806" s="19"/>
      <c r="I806" s="18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spans="2:28">
      <c r="B807" s="14"/>
      <c r="C807" s="15"/>
      <c r="D807" s="16"/>
      <c r="E807" s="16"/>
      <c r="F807" s="18"/>
      <c r="G807" s="18"/>
      <c r="H807" s="19"/>
      <c r="I807" s="18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 spans="2:28">
      <c r="B808" s="14"/>
      <c r="C808" s="15"/>
      <c r="D808" s="16"/>
      <c r="E808" s="16"/>
      <c r="F808" s="18"/>
      <c r="G808" s="18"/>
      <c r="H808" s="19"/>
      <c r="I808" s="18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spans="2:28">
      <c r="B809" s="14"/>
      <c r="C809" s="15"/>
      <c r="D809" s="16"/>
      <c r="E809" s="16"/>
      <c r="F809" s="18"/>
      <c r="G809" s="18"/>
      <c r="H809" s="19"/>
      <c r="I809" s="18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 spans="2:28">
      <c r="B810" s="14"/>
      <c r="C810" s="15"/>
      <c r="D810" s="16"/>
      <c r="E810" s="16"/>
      <c r="F810" s="18"/>
      <c r="G810" s="18"/>
      <c r="H810" s="19"/>
      <c r="I810" s="18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spans="2:28">
      <c r="B811" s="14"/>
      <c r="C811" s="15"/>
      <c r="D811" s="16"/>
      <c r="E811" s="16"/>
      <c r="F811" s="18"/>
      <c r="G811" s="18"/>
      <c r="H811" s="19"/>
      <c r="I811" s="18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 spans="2:28">
      <c r="B812" s="14"/>
      <c r="C812" s="15"/>
      <c r="D812" s="16"/>
      <c r="E812" s="16"/>
      <c r="F812" s="18"/>
      <c r="G812" s="18"/>
      <c r="H812" s="19"/>
      <c r="I812" s="18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spans="2:28">
      <c r="B813" s="14"/>
      <c r="C813" s="15"/>
      <c r="D813" s="16"/>
      <c r="E813" s="16"/>
      <c r="F813" s="18"/>
      <c r="G813" s="18"/>
      <c r="H813" s="19"/>
      <c r="I813" s="18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 spans="2:28">
      <c r="B814" s="14"/>
      <c r="C814" s="15"/>
      <c r="D814" s="16"/>
      <c r="E814" s="16"/>
      <c r="F814" s="18"/>
      <c r="G814" s="18"/>
      <c r="H814" s="19"/>
      <c r="I814" s="18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spans="2:28">
      <c r="B815" s="14"/>
      <c r="C815" s="15"/>
      <c r="D815" s="16"/>
      <c r="E815" s="16"/>
      <c r="F815" s="18"/>
      <c r="G815" s="18"/>
      <c r="H815" s="19"/>
      <c r="I815" s="18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 spans="2:28">
      <c r="B816" s="14"/>
      <c r="C816" s="15"/>
      <c r="D816" s="16"/>
      <c r="E816" s="16"/>
      <c r="F816" s="18"/>
      <c r="G816" s="18"/>
      <c r="H816" s="19"/>
      <c r="I816" s="18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spans="2:28">
      <c r="B817" s="14"/>
      <c r="C817" s="15"/>
      <c r="D817" s="16"/>
      <c r="E817" s="16"/>
      <c r="F817" s="18"/>
      <c r="G817" s="18"/>
      <c r="H817" s="19"/>
      <c r="I817" s="18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 spans="2:28">
      <c r="B818" s="14"/>
      <c r="C818" s="15"/>
      <c r="D818" s="16"/>
      <c r="E818" s="16"/>
      <c r="F818" s="18"/>
      <c r="G818" s="18"/>
      <c r="H818" s="19"/>
      <c r="I818" s="18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spans="2:28">
      <c r="B819" s="14"/>
      <c r="C819" s="15"/>
      <c r="D819" s="16"/>
      <c r="E819" s="16"/>
      <c r="F819" s="18"/>
      <c r="G819" s="18"/>
      <c r="H819" s="19"/>
      <c r="I819" s="18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 spans="2:28">
      <c r="B820" s="14"/>
      <c r="C820" s="15"/>
      <c r="D820" s="16"/>
      <c r="E820" s="16"/>
      <c r="F820" s="18"/>
      <c r="G820" s="18"/>
      <c r="H820" s="19"/>
      <c r="I820" s="18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spans="2:28">
      <c r="B821" s="14"/>
      <c r="C821" s="15"/>
      <c r="D821" s="16"/>
      <c r="E821" s="16"/>
      <c r="F821" s="18"/>
      <c r="G821" s="18"/>
      <c r="H821" s="19"/>
      <c r="I821" s="18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 spans="2:28">
      <c r="B822" s="14"/>
      <c r="C822" s="15"/>
      <c r="D822" s="16"/>
      <c r="E822" s="16"/>
      <c r="F822" s="18"/>
      <c r="G822" s="18"/>
      <c r="H822" s="19"/>
      <c r="I822" s="18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spans="2:28">
      <c r="B823" s="14"/>
      <c r="C823" s="15"/>
      <c r="D823" s="16"/>
      <c r="E823" s="16"/>
      <c r="F823" s="18"/>
      <c r="G823" s="18"/>
      <c r="H823" s="19"/>
      <c r="I823" s="18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 spans="2:28">
      <c r="B824" s="14"/>
      <c r="C824" s="15"/>
      <c r="D824" s="16"/>
      <c r="E824" s="16"/>
      <c r="F824" s="18"/>
      <c r="G824" s="18"/>
      <c r="H824" s="19"/>
      <c r="I824" s="18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spans="2:28">
      <c r="B825" s="14"/>
      <c r="C825" s="15"/>
      <c r="D825" s="16"/>
      <c r="E825" s="16"/>
      <c r="F825" s="18"/>
      <c r="G825" s="18"/>
      <c r="H825" s="19"/>
      <c r="I825" s="18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 spans="2:28">
      <c r="B826" s="14"/>
      <c r="C826" s="15"/>
      <c r="D826" s="16"/>
      <c r="E826" s="16"/>
      <c r="F826" s="18"/>
      <c r="G826" s="18"/>
      <c r="H826" s="19"/>
      <c r="I826" s="18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spans="2:28">
      <c r="B827" s="14"/>
      <c r="C827" s="15"/>
      <c r="D827" s="16"/>
      <c r="E827" s="16"/>
      <c r="F827" s="18"/>
      <c r="G827" s="18"/>
      <c r="H827" s="19"/>
      <c r="I827" s="18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 spans="2:28">
      <c r="B828" s="14"/>
      <c r="C828" s="15"/>
      <c r="D828" s="16"/>
      <c r="E828" s="16"/>
      <c r="F828" s="18"/>
      <c r="G828" s="18"/>
      <c r="H828" s="19"/>
      <c r="I828" s="18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spans="2:28">
      <c r="B829" s="14"/>
      <c r="C829" s="15"/>
      <c r="D829" s="16"/>
      <c r="E829" s="16"/>
      <c r="F829" s="18"/>
      <c r="G829" s="18"/>
      <c r="H829" s="19"/>
      <c r="I829" s="18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 spans="2:28">
      <c r="B830" s="14"/>
      <c r="C830" s="15"/>
      <c r="D830" s="16"/>
      <c r="E830" s="16"/>
      <c r="F830" s="18"/>
      <c r="G830" s="18"/>
      <c r="H830" s="19"/>
      <c r="I830" s="18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spans="2:28">
      <c r="B831" s="14"/>
      <c r="C831" s="15"/>
      <c r="D831" s="16"/>
      <c r="E831" s="16"/>
      <c r="F831" s="18"/>
      <c r="G831" s="18"/>
      <c r="H831" s="19"/>
      <c r="I831" s="18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 spans="2:28">
      <c r="B832" s="14"/>
      <c r="C832" s="15"/>
      <c r="D832" s="16"/>
      <c r="E832" s="16"/>
      <c r="F832" s="18"/>
      <c r="G832" s="18"/>
      <c r="H832" s="19"/>
      <c r="I832" s="18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spans="2:28">
      <c r="B833" s="14"/>
      <c r="C833" s="15"/>
      <c r="D833" s="16"/>
      <c r="E833" s="16"/>
      <c r="F833" s="18"/>
      <c r="G833" s="18"/>
      <c r="H833" s="19"/>
      <c r="I833" s="18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 spans="2:28">
      <c r="B834" s="14"/>
      <c r="C834" s="15"/>
      <c r="D834" s="16"/>
      <c r="E834" s="16"/>
      <c r="F834" s="18"/>
      <c r="G834" s="18"/>
      <c r="H834" s="19"/>
      <c r="I834" s="18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spans="2:28">
      <c r="B835" s="14"/>
      <c r="C835" s="15"/>
      <c r="D835" s="16"/>
      <c r="E835" s="16"/>
      <c r="F835" s="18"/>
      <c r="G835" s="18"/>
      <c r="H835" s="19"/>
      <c r="I835" s="18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 spans="2:28">
      <c r="B836" s="14"/>
      <c r="C836" s="15"/>
      <c r="D836" s="16"/>
      <c r="E836" s="16"/>
      <c r="F836" s="18"/>
      <c r="G836" s="18"/>
      <c r="H836" s="19"/>
      <c r="I836" s="18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spans="2:28">
      <c r="B837" s="14"/>
      <c r="C837" s="15"/>
      <c r="D837" s="16"/>
      <c r="E837" s="16"/>
      <c r="F837" s="18"/>
      <c r="G837" s="18"/>
      <c r="H837" s="19"/>
      <c r="I837" s="18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 spans="2:28">
      <c r="B838" s="14"/>
      <c r="C838" s="15"/>
      <c r="D838" s="16"/>
      <c r="E838" s="16"/>
      <c r="F838" s="18"/>
      <c r="G838" s="18"/>
      <c r="H838" s="19"/>
      <c r="I838" s="18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spans="2:28">
      <c r="B839" s="14"/>
      <c r="C839" s="15"/>
      <c r="D839" s="16"/>
      <c r="E839" s="16"/>
      <c r="F839" s="18"/>
      <c r="G839" s="18"/>
      <c r="H839" s="19"/>
      <c r="I839" s="18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 spans="2:28">
      <c r="B840" s="14"/>
      <c r="C840" s="15"/>
      <c r="D840" s="16"/>
      <c r="E840" s="16"/>
      <c r="F840" s="18"/>
      <c r="G840" s="18"/>
      <c r="H840" s="19"/>
      <c r="I840" s="18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spans="2:28">
      <c r="B841" s="14"/>
      <c r="C841" s="15"/>
      <c r="D841" s="16"/>
      <c r="E841" s="16"/>
      <c r="F841" s="18"/>
      <c r="G841" s="18"/>
      <c r="H841" s="19"/>
      <c r="I841" s="18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 spans="2:28">
      <c r="B842" s="14"/>
      <c r="C842" s="15"/>
      <c r="D842" s="16"/>
      <c r="E842" s="16"/>
      <c r="F842" s="18"/>
      <c r="G842" s="18"/>
      <c r="H842" s="19"/>
      <c r="I842" s="18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spans="2:28">
      <c r="B843" s="14"/>
      <c r="C843" s="15"/>
      <c r="D843" s="16"/>
      <c r="E843" s="16"/>
      <c r="F843" s="18"/>
      <c r="G843" s="18"/>
      <c r="H843" s="19"/>
      <c r="I843" s="18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 spans="2:28">
      <c r="B844" s="14"/>
      <c r="C844" s="15"/>
      <c r="D844" s="16"/>
      <c r="E844" s="16"/>
      <c r="F844" s="18"/>
      <c r="G844" s="18"/>
      <c r="H844" s="19"/>
      <c r="I844" s="18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spans="2:28">
      <c r="B845" s="14"/>
      <c r="C845" s="15"/>
      <c r="D845" s="16"/>
      <c r="E845" s="16"/>
      <c r="F845" s="18"/>
      <c r="G845" s="18"/>
      <c r="H845" s="19"/>
      <c r="I845" s="18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 spans="2:28">
      <c r="B846" s="14"/>
      <c r="C846" s="15"/>
      <c r="D846" s="16"/>
      <c r="E846" s="16"/>
      <c r="F846" s="18"/>
      <c r="G846" s="18"/>
      <c r="H846" s="19"/>
      <c r="I846" s="18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spans="2:28">
      <c r="B847" s="14"/>
      <c r="C847" s="15"/>
      <c r="D847" s="16"/>
      <c r="E847" s="16"/>
      <c r="F847" s="18"/>
      <c r="G847" s="18"/>
      <c r="H847" s="19"/>
      <c r="I847" s="18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 spans="2:28">
      <c r="B848" s="14"/>
      <c r="C848" s="15"/>
      <c r="D848" s="16"/>
      <c r="E848" s="16"/>
      <c r="F848" s="18"/>
      <c r="G848" s="18"/>
      <c r="H848" s="19"/>
      <c r="I848" s="18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spans="2:28">
      <c r="B849" s="14"/>
      <c r="C849" s="15"/>
      <c r="D849" s="16"/>
      <c r="E849" s="16"/>
      <c r="F849" s="18"/>
      <c r="G849" s="18"/>
      <c r="H849" s="19"/>
      <c r="I849" s="18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 spans="2:28">
      <c r="B850" s="14"/>
      <c r="C850" s="15"/>
      <c r="D850" s="16"/>
      <c r="E850" s="16"/>
      <c r="F850" s="18"/>
      <c r="G850" s="18"/>
      <c r="H850" s="19"/>
      <c r="I850" s="18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spans="2:28">
      <c r="B851" s="14"/>
      <c r="C851" s="15"/>
      <c r="D851" s="16"/>
      <c r="E851" s="16"/>
      <c r="F851" s="18"/>
      <c r="G851" s="18"/>
      <c r="H851" s="19"/>
      <c r="I851" s="18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 spans="2:28">
      <c r="B852" s="14"/>
      <c r="C852" s="15"/>
      <c r="D852" s="16"/>
      <c r="E852" s="16"/>
      <c r="F852" s="18"/>
      <c r="G852" s="18"/>
      <c r="H852" s="19"/>
      <c r="I852" s="18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spans="2:28">
      <c r="B853" s="14"/>
      <c r="C853" s="15"/>
      <c r="D853" s="16"/>
      <c r="E853" s="16"/>
      <c r="F853" s="18"/>
      <c r="G853" s="18"/>
      <c r="H853" s="19"/>
      <c r="I853" s="18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 spans="2:28">
      <c r="B854" s="14"/>
      <c r="C854" s="15"/>
      <c r="D854" s="16"/>
      <c r="E854" s="16"/>
      <c r="F854" s="18"/>
      <c r="G854" s="18"/>
      <c r="H854" s="19"/>
      <c r="I854" s="18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spans="2:28">
      <c r="B855" s="14"/>
      <c r="C855" s="15"/>
      <c r="D855" s="16"/>
      <c r="E855" s="16"/>
      <c r="F855" s="18"/>
      <c r="G855" s="18"/>
      <c r="H855" s="19"/>
      <c r="I855" s="18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 spans="2:28">
      <c r="B856" s="14"/>
      <c r="C856" s="15"/>
      <c r="D856" s="16"/>
      <c r="E856" s="16"/>
      <c r="F856" s="18"/>
      <c r="G856" s="18"/>
      <c r="H856" s="19"/>
      <c r="I856" s="18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spans="2:28">
      <c r="B857" s="14"/>
      <c r="C857" s="15"/>
      <c r="D857" s="16"/>
      <c r="E857" s="16"/>
      <c r="F857" s="18"/>
      <c r="G857" s="18"/>
      <c r="H857" s="19"/>
      <c r="I857" s="18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 spans="2:28">
      <c r="B858" s="14"/>
      <c r="C858" s="15"/>
      <c r="D858" s="16"/>
      <c r="E858" s="16"/>
      <c r="F858" s="18"/>
      <c r="G858" s="18"/>
      <c r="H858" s="19"/>
      <c r="I858" s="18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spans="2:28">
      <c r="B859" s="14"/>
      <c r="C859" s="15"/>
      <c r="D859" s="16"/>
      <c r="E859" s="16"/>
      <c r="F859" s="18"/>
      <c r="G859" s="18"/>
      <c r="H859" s="19"/>
      <c r="I859" s="18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 spans="2:28">
      <c r="B860" s="14"/>
      <c r="C860" s="15"/>
      <c r="D860" s="16"/>
      <c r="E860" s="16"/>
      <c r="F860" s="18"/>
      <c r="G860" s="18"/>
      <c r="H860" s="19"/>
      <c r="I860" s="18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spans="2:28">
      <c r="B861" s="14"/>
      <c r="C861" s="15"/>
      <c r="D861" s="16"/>
      <c r="E861" s="16"/>
      <c r="F861" s="18"/>
      <c r="G861" s="18"/>
      <c r="H861" s="19"/>
      <c r="I861" s="18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 spans="2:28">
      <c r="B862" s="14"/>
      <c r="C862" s="15"/>
      <c r="D862" s="16"/>
      <c r="E862" s="16"/>
      <c r="F862" s="18"/>
      <c r="G862" s="18"/>
      <c r="H862" s="19"/>
      <c r="I862" s="18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spans="2:28">
      <c r="B863" s="14"/>
      <c r="C863" s="15"/>
      <c r="D863" s="16"/>
      <c r="E863" s="16"/>
      <c r="F863" s="18"/>
      <c r="G863" s="18"/>
      <c r="H863" s="19"/>
      <c r="I863" s="18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 spans="2:28">
      <c r="B864" s="14"/>
      <c r="C864" s="15"/>
      <c r="D864" s="16"/>
      <c r="E864" s="16"/>
      <c r="F864" s="18"/>
      <c r="G864" s="18"/>
      <c r="H864" s="19"/>
      <c r="I864" s="18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spans="2:28">
      <c r="B865" s="14"/>
      <c r="C865" s="15"/>
      <c r="D865" s="16"/>
      <c r="E865" s="16"/>
      <c r="F865" s="18"/>
      <c r="G865" s="18"/>
      <c r="H865" s="19"/>
      <c r="I865" s="18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spans="2:28">
      <c r="B866" s="14"/>
      <c r="C866" s="15"/>
      <c r="D866" s="16"/>
      <c r="E866" s="16"/>
      <c r="F866" s="18"/>
      <c r="G866" s="18"/>
      <c r="H866" s="19"/>
      <c r="I866" s="18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spans="2:28">
      <c r="B867" s="14"/>
      <c r="C867" s="15"/>
      <c r="D867" s="16"/>
      <c r="E867" s="16"/>
      <c r="F867" s="18"/>
      <c r="G867" s="18"/>
      <c r="H867" s="19"/>
      <c r="I867" s="18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spans="2:28">
      <c r="B868" s="14"/>
      <c r="C868" s="15"/>
      <c r="D868" s="16"/>
      <c r="E868" s="16"/>
      <c r="F868" s="18"/>
      <c r="G868" s="18"/>
      <c r="H868" s="19"/>
      <c r="I868" s="18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spans="2:28">
      <c r="B869" s="14"/>
      <c r="C869" s="15"/>
      <c r="D869" s="16"/>
      <c r="E869" s="16"/>
      <c r="F869" s="18"/>
      <c r="G869" s="18"/>
      <c r="H869" s="19"/>
      <c r="I869" s="18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 spans="2:28">
      <c r="B870" s="14"/>
      <c r="C870" s="15"/>
      <c r="D870" s="16"/>
      <c r="E870" s="16"/>
      <c r="F870" s="18"/>
      <c r="G870" s="18"/>
      <c r="H870" s="19"/>
      <c r="I870" s="18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spans="2:28">
      <c r="B871" s="14"/>
      <c r="C871" s="15"/>
      <c r="D871" s="16"/>
      <c r="E871" s="16"/>
      <c r="F871" s="18"/>
      <c r="G871" s="18"/>
      <c r="H871" s="19"/>
      <c r="I871" s="18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 spans="2:28">
      <c r="B872" s="14"/>
      <c r="C872" s="15"/>
      <c r="D872" s="16"/>
      <c r="E872" s="16"/>
      <c r="F872" s="18"/>
      <c r="G872" s="18"/>
      <c r="H872" s="19"/>
      <c r="I872" s="18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spans="2:28">
      <c r="B873" s="14"/>
      <c r="C873" s="15"/>
      <c r="D873" s="16"/>
      <c r="E873" s="16"/>
      <c r="F873" s="18"/>
      <c r="G873" s="18"/>
      <c r="H873" s="19"/>
      <c r="I873" s="18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 spans="2:28">
      <c r="B874" s="14"/>
      <c r="C874" s="15"/>
      <c r="D874" s="16"/>
      <c r="E874" s="16"/>
      <c r="F874" s="18"/>
      <c r="G874" s="18"/>
      <c r="H874" s="19"/>
      <c r="I874" s="18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spans="2:28">
      <c r="B875" s="14"/>
      <c r="C875" s="15"/>
      <c r="D875" s="16"/>
      <c r="E875" s="16"/>
      <c r="F875" s="18"/>
      <c r="G875" s="18"/>
      <c r="H875" s="19"/>
      <c r="I875" s="18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 spans="2:28">
      <c r="B876" s="14"/>
      <c r="C876" s="15"/>
      <c r="D876" s="16"/>
      <c r="E876" s="16"/>
      <c r="F876" s="18"/>
      <c r="G876" s="18"/>
      <c r="H876" s="19"/>
      <c r="I876" s="18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spans="2:28">
      <c r="B877" s="14"/>
      <c r="C877" s="15"/>
      <c r="D877" s="16"/>
      <c r="E877" s="16"/>
      <c r="F877" s="18"/>
      <c r="G877" s="18"/>
      <c r="H877" s="19"/>
      <c r="I877" s="18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 spans="2:28">
      <c r="B878" s="14"/>
      <c r="C878" s="15"/>
      <c r="D878" s="16"/>
      <c r="E878" s="16"/>
      <c r="F878" s="18"/>
      <c r="G878" s="18"/>
      <c r="H878" s="19"/>
      <c r="I878" s="18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spans="2:28">
      <c r="B879" s="14"/>
      <c r="C879" s="15"/>
      <c r="D879" s="16"/>
      <c r="E879" s="16"/>
      <c r="F879" s="18"/>
      <c r="G879" s="18"/>
      <c r="H879" s="19"/>
      <c r="I879" s="18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 spans="2:28">
      <c r="B880" s="14"/>
      <c r="C880" s="15"/>
      <c r="D880" s="16"/>
      <c r="E880" s="16"/>
      <c r="F880" s="18"/>
      <c r="G880" s="18"/>
      <c r="H880" s="19"/>
      <c r="I880" s="18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spans="2:28">
      <c r="B881" s="14"/>
      <c r="C881" s="15"/>
      <c r="D881" s="16"/>
      <c r="E881" s="16"/>
      <c r="F881" s="18"/>
      <c r="G881" s="18"/>
      <c r="H881" s="19"/>
      <c r="I881" s="18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 spans="2:28">
      <c r="B882" s="14"/>
      <c r="C882" s="15"/>
      <c r="D882" s="16"/>
      <c r="E882" s="16"/>
      <c r="F882" s="18"/>
      <c r="G882" s="18"/>
      <c r="H882" s="19"/>
      <c r="I882" s="18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spans="2:28">
      <c r="B883" s="14"/>
      <c r="C883" s="15"/>
      <c r="D883" s="16"/>
      <c r="E883" s="16"/>
      <c r="F883" s="18"/>
      <c r="G883" s="18"/>
      <c r="H883" s="19"/>
      <c r="I883" s="18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 spans="2:28">
      <c r="B884" s="14"/>
      <c r="C884" s="15"/>
      <c r="D884" s="16"/>
      <c r="E884" s="16"/>
      <c r="F884" s="18"/>
      <c r="G884" s="18"/>
      <c r="H884" s="19"/>
      <c r="I884" s="18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spans="2:28">
      <c r="B885" s="14"/>
      <c r="C885" s="15"/>
      <c r="D885" s="16"/>
      <c r="E885" s="16"/>
      <c r="F885" s="18"/>
      <c r="G885" s="18"/>
      <c r="H885" s="19"/>
      <c r="I885" s="18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 spans="2:28">
      <c r="B886" s="14"/>
      <c r="C886" s="15"/>
      <c r="D886" s="16"/>
      <c r="E886" s="16"/>
      <c r="F886" s="18"/>
      <c r="G886" s="18"/>
      <c r="H886" s="19"/>
      <c r="I886" s="18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spans="2:28">
      <c r="B887" s="14"/>
      <c r="C887" s="15"/>
      <c r="D887" s="16"/>
      <c r="E887" s="16"/>
      <c r="F887" s="18"/>
      <c r="G887" s="18"/>
      <c r="H887" s="19"/>
      <c r="I887" s="18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 spans="2:28">
      <c r="B888" s="14"/>
      <c r="C888" s="15"/>
      <c r="D888" s="16"/>
      <c r="E888" s="16"/>
      <c r="F888" s="18"/>
      <c r="G888" s="18"/>
      <c r="H888" s="19"/>
      <c r="I888" s="18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spans="2:28">
      <c r="B889" s="14"/>
      <c r="C889" s="15"/>
      <c r="D889" s="16"/>
      <c r="E889" s="16"/>
      <c r="F889" s="18"/>
      <c r="G889" s="18"/>
      <c r="H889" s="19"/>
      <c r="I889" s="18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 spans="2:28">
      <c r="B890" s="14"/>
      <c r="C890" s="15"/>
      <c r="D890" s="16"/>
      <c r="E890" s="16"/>
      <c r="F890" s="18"/>
      <c r="G890" s="18"/>
      <c r="H890" s="19"/>
      <c r="I890" s="18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spans="2:28">
      <c r="B891" s="14"/>
      <c r="C891" s="15"/>
      <c r="D891" s="16"/>
      <c r="E891" s="16"/>
      <c r="F891" s="18"/>
      <c r="G891" s="18"/>
      <c r="H891" s="19"/>
      <c r="I891" s="18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 spans="2:28">
      <c r="B892" s="14"/>
      <c r="C892" s="15"/>
      <c r="D892" s="16"/>
      <c r="E892" s="16"/>
      <c r="F892" s="18"/>
      <c r="G892" s="18"/>
      <c r="H892" s="19"/>
      <c r="I892" s="18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spans="2:28">
      <c r="B893" s="14"/>
      <c r="C893" s="15"/>
      <c r="D893" s="16"/>
      <c r="E893" s="16"/>
      <c r="F893" s="18"/>
      <c r="G893" s="18"/>
      <c r="H893" s="19"/>
      <c r="I893" s="18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 spans="2:28">
      <c r="B894" s="14"/>
      <c r="C894" s="15"/>
      <c r="D894" s="16"/>
      <c r="E894" s="16"/>
      <c r="F894" s="18"/>
      <c r="G894" s="18"/>
      <c r="H894" s="19"/>
      <c r="I894" s="18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spans="2:28">
      <c r="B895" s="14"/>
      <c r="C895" s="15"/>
      <c r="D895" s="16"/>
      <c r="E895" s="16"/>
      <c r="F895" s="18"/>
      <c r="G895" s="18"/>
      <c r="H895" s="19"/>
      <c r="I895" s="18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 spans="2:28">
      <c r="B896" s="14"/>
      <c r="C896" s="15"/>
      <c r="D896" s="16"/>
      <c r="E896" s="16"/>
      <c r="F896" s="18"/>
      <c r="G896" s="18"/>
      <c r="H896" s="19"/>
      <c r="I896" s="18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spans="2:28">
      <c r="B897" s="14"/>
      <c r="C897" s="15"/>
      <c r="D897" s="16"/>
      <c r="E897" s="16"/>
      <c r="F897" s="18"/>
      <c r="G897" s="18"/>
      <c r="H897" s="19"/>
      <c r="I897" s="18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 spans="2:28">
      <c r="B898" s="14"/>
      <c r="C898" s="15"/>
      <c r="D898" s="16"/>
      <c r="E898" s="16"/>
      <c r="F898" s="18"/>
      <c r="G898" s="18"/>
      <c r="H898" s="19"/>
      <c r="I898" s="18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spans="2:28">
      <c r="B899" s="14"/>
      <c r="C899" s="15"/>
      <c r="D899" s="16"/>
      <c r="E899" s="16"/>
      <c r="F899" s="18"/>
      <c r="G899" s="18"/>
      <c r="H899" s="19"/>
      <c r="I899" s="18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 spans="2:28">
      <c r="B900" s="14"/>
      <c r="C900" s="15"/>
      <c r="D900" s="16"/>
      <c r="E900" s="16"/>
      <c r="F900" s="18"/>
      <c r="G900" s="18"/>
      <c r="H900" s="19"/>
      <c r="I900" s="18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spans="2:28">
      <c r="B901" s="14"/>
      <c r="C901" s="15"/>
      <c r="D901" s="16"/>
      <c r="E901" s="16"/>
      <c r="F901" s="18"/>
      <c r="G901" s="18"/>
      <c r="H901" s="19"/>
      <c r="I901" s="18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 spans="2:28">
      <c r="B902" s="14"/>
      <c r="C902" s="15"/>
      <c r="D902" s="16"/>
      <c r="E902" s="16"/>
      <c r="F902" s="18"/>
      <c r="G902" s="18"/>
      <c r="H902" s="19"/>
      <c r="I902" s="18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spans="2:28">
      <c r="B903" s="14"/>
      <c r="C903" s="15"/>
      <c r="D903" s="16"/>
      <c r="E903" s="16"/>
      <c r="F903" s="18"/>
      <c r="G903" s="18"/>
      <c r="H903" s="19"/>
      <c r="I903" s="18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 spans="2:28">
      <c r="B904" s="14"/>
      <c r="C904" s="15"/>
      <c r="D904" s="16"/>
      <c r="E904" s="16"/>
      <c r="F904" s="18"/>
      <c r="G904" s="18"/>
      <c r="H904" s="19"/>
      <c r="I904" s="18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spans="2:28">
      <c r="B905" s="14"/>
      <c r="C905" s="15"/>
      <c r="D905" s="16"/>
      <c r="E905" s="16"/>
      <c r="F905" s="18"/>
      <c r="G905" s="18"/>
      <c r="H905" s="19"/>
      <c r="I905" s="18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 spans="2:28">
      <c r="B906" s="14"/>
      <c r="C906" s="15"/>
      <c r="D906" s="16"/>
      <c r="E906" s="16"/>
      <c r="F906" s="18"/>
      <c r="G906" s="18"/>
      <c r="H906" s="19"/>
      <c r="I906" s="18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spans="2:28">
      <c r="B907" s="14"/>
      <c r="C907" s="15"/>
      <c r="D907" s="16"/>
      <c r="E907" s="16"/>
      <c r="F907" s="18"/>
      <c r="G907" s="18"/>
      <c r="H907" s="19"/>
      <c r="I907" s="18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 spans="2:28">
      <c r="B908" s="14"/>
      <c r="C908" s="15"/>
      <c r="D908" s="16"/>
      <c r="E908" s="16"/>
      <c r="F908" s="18"/>
      <c r="G908" s="18"/>
      <c r="H908" s="19"/>
      <c r="I908" s="18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spans="2:28">
      <c r="B909" s="14"/>
      <c r="C909" s="15"/>
      <c r="D909" s="16"/>
      <c r="E909" s="16"/>
      <c r="F909" s="18"/>
      <c r="G909" s="18"/>
      <c r="H909" s="19"/>
      <c r="I909" s="18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 spans="2:28">
      <c r="B910" s="14"/>
      <c r="C910" s="15"/>
      <c r="D910" s="16"/>
      <c r="E910" s="16"/>
      <c r="F910" s="18"/>
      <c r="G910" s="18"/>
      <c r="H910" s="19"/>
      <c r="I910" s="18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spans="2:28">
      <c r="B911" s="14"/>
      <c r="C911" s="15"/>
      <c r="D911" s="16"/>
      <c r="E911" s="16"/>
      <c r="F911" s="18"/>
      <c r="G911" s="18"/>
      <c r="H911" s="19"/>
      <c r="I911" s="18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 spans="2:28">
      <c r="B912" s="14"/>
      <c r="C912" s="15"/>
      <c r="D912" s="16"/>
      <c r="E912" s="16"/>
      <c r="F912" s="18"/>
      <c r="G912" s="18"/>
      <c r="H912" s="19"/>
      <c r="I912" s="18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spans="2:28">
      <c r="B913" s="14"/>
      <c r="C913" s="15"/>
      <c r="D913" s="16"/>
      <c r="E913" s="16"/>
      <c r="F913" s="18"/>
      <c r="G913" s="18"/>
      <c r="H913" s="19"/>
      <c r="I913" s="18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 spans="2:28">
      <c r="B914" s="14"/>
      <c r="C914" s="15"/>
      <c r="D914" s="16"/>
      <c r="E914" s="16"/>
      <c r="F914" s="18"/>
      <c r="G914" s="18"/>
      <c r="H914" s="19"/>
      <c r="I914" s="18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spans="2:28">
      <c r="B915" s="14"/>
      <c r="C915" s="15"/>
      <c r="D915" s="16"/>
      <c r="E915" s="16"/>
      <c r="F915" s="18"/>
      <c r="G915" s="18"/>
      <c r="H915" s="19"/>
      <c r="I915" s="18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 spans="2:28">
      <c r="B916" s="14"/>
      <c r="C916" s="15"/>
      <c r="D916" s="16"/>
      <c r="E916" s="16"/>
      <c r="F916" s="18"/>
      <c r="G916" s="18"/>
      <c r="H916" s="19"/>
      <c r="I916" s="18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spans="2:28">
      <c r="B917" s="14"/>
      <c r="C917" s="15"/>
      <c r="D917" s="16"/>
      <c r="E917" s="16"/>
      <c r="F917" s="18"/>
      <c r="G917" s="18"/>
      <c r="H917" s="19"/>
      <c r="I917" s="18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 spans="2:28">
      <c r="B918" s="14"/>
      <c r="C918" s="15"/>
      <c r="D918" s="16"/>
      <c r="E918" s="16"/>
      <c r="F918" s="18"/>
      <c r="G918" s="18"/>
      <c r="H918" s="19"/>
      <c r="I918" s="18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spans="2:28">
      <c r="B919" s="14"/>
      <c r="C919" s="15"/>
      <c r="D919" s="16"/>
      <c r="E919" s="16"/>
      <c r="F919" s="18"/>
      <c r="G919" s="18"/>
      <c r="H919" s="19"/>
      <c r="I919" s="18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 spans="2:28">
      <c r="B920" s="14"/>
      <c r="C920" s="15"/>
      <c r="D920" s="16"/>
      <c r="E920" s="16"/>
      <c r="F920" s="18"/>
      <c r="G920" s="18"/>
      <c r="H920" s="19"/>
      <c r="I920" s="18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spans="2:28">
      <c r="B921" s="14"/>
      <c r="C921" s="15"/>
      <c r="D921" s="16"/>
      <c r="E921" s="16"/>
      <c r="F921" s="18"/>
      <c r="G921" s="18"/>
      <c r="H921" s="19"/>
      <c r="I921" s="18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 spans="2:28">
      <c r="B922" s="14"/>
      <c r="C922" s="15"/>
      <c r="D922" s="16"/>
      <c r="E922" s="16"/>
      <c r="F922" s="18"/>
      <c r="G922" s="18"/>
      <c r="H922" s="19"/>
      <c r="I922" s="18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spans="2:28">
      <c r="B923" s="14"/>
      <c r="C923" s="15"/>
      <c r="D923" s="16"/>
      <c r="E923" s="16"/>
      <c r="F923" s="18"/>
      <c r="G923" s="18"/>
      <c r="H923" s="19"/>
      <c r="I923" s="18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 spans="2:28">
      <c r="B924" s="14"/>
      <c r="C924" s="15"/>
      <c r="D924" s="16"/>
      <c r="E924" s="16"/>
      <c r="F924" s="18"/>
      <c r="G924" s="18"/>
      <c r="H924" s="19"/>
      <c r="I924" s="18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spans="2:28">
      <c r="B925" s="14"/>
      <c r="C925" s="15"/>
      <c r="D925" s="16"/>
      <c r="E925" s="16"/>
      <c r="F925" s="18"/>
      <c r="G925" s="18"/>
      <c r="H925" s="19"/>
      <c r="I925" s="18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 spans="2:28">
      <c r="B926" s="14"/>
      <c r="C926" s="15"/>
      <c r="D926" s="16"/>
      <c r="E926" s="16"/>
      <c r="F926" s="18"/>
      <c r="G926" s="18"/>
      <c r="H926" s="19"/>
      <c r="I926" s="18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spans="2:28">
      <c r="B927" s="14"/>
      <c r="C927" s="15"/>
      <c r="D927" s="16"/>
      <c r="E927" s="16"/>
      <c r="F927" s="18"/>
      <c r="G927" s="18"/>
      <c r="H927" s="19"/>
      <c r="I927" s="18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 spans="2:28">
      <c r="B928" s="14"/>
      <c r="C928" s="15"/>
      <c r="D928" s="16"/>
      <c r="E928" s="16"/>
      <c r="F928" s="18"/>
      <c r="G928" s="18"/>
      <c r="H928" s="19"/>
      <c r="I928" s="18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spans="2:28">
      <c r="B929" s="14"/>
      <c r="C929" s="15"/>
      <c r="D929" s="16"/>
      <c r="E929" s="16"/>
      <c r="F929" s="18"/>
      <c r="G929" s="18"/>
      <c r="H929" s="19"/>
      <c r="I929" s="18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 spans="2:28">
      <c r="B930" s="14"/>
      <c r="C930" s="15"/>
      <c r="D930" s="16"/>
      <c r="E930" s="16"/>
      <c r="F930" s="18"/>
      <c r="G930" s="18"/>
      <c r="H930" s="19"/>
      <c r="I930" s="18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spans="2:28">
      <c r="B931" s="14"/>
      <c r="C931" s="15"/>
      <c r="D931" s="16"/>
      <c r="E931" s="16"/>
      <c r="F931" s="18"/>
      <c r="G931" s="18"/>
      <c r="H931" s="19"/>
      <c r="I931" s="18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 spans="2:28">
      <c r="B932" s="14"/>
      <c r="C932" s="15"/>
      <c r="D932" s="16"/>
      <c r="E932" s="16"/>
      <c r="F932" s="18"/>
      <c r="G932" s="18"/>
      <c r="H932" s="19"/>
      <c r="I932" s="18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spans="2:28">
      <c r="B933" s="14"/>
      <c r="C933" s="15"/>
      <c r="D933" s="16"/>
      <c r="E933" s="16"/>
      <c r="F933" s="18"/>
      <c r="G933" s="18"/>
      <c r="H933" s="19"/>
      <c r="I933" s="18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 spans="2:28">
      <c r="B934" s="14"/>
      <c r="C934" s="15"/>
      <c r="D934" s="16"/>
      <c r="E934" s="16"/>
      <c r="F934" s="18"/>
      <c r="G934" s="18"/>
      <c r="H934" s="19"/>
      <c r="I934" s="18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spans="2:28">
      <c r="B935" s="14"/>
      <c r="C935" s="15"/>
      <c r="D935" s="16"/>
      <c r="E935" s="16"/>
      <c r="F935" s="18"/>
      <c r="G935" s="18"/>
      <c r="H935" s="19"/>
      <c r="I935" s="18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 spans="2:28">
      <c r="B936" s="14"/>
      <c r="C936" s="15"/>
      <c r="D936" s="16"/>
      <c r="E936" s="16"/>
      <c r="F936" s="18"/>
      <c r="G936" s="18"/>
      <c r="H936" s="19"/>
      <c r="I936" s="18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spans="2:28">
      <c r="B937" s="14"/>
      <c r="C937" s="15"/>
      <c r="D937" s="16"/>
      <c r="E937" s="16"/>
      <c r="F937" s="18"/>
      <c r="G937" s="18"/>
      <c r="H937" s="19"/>
      <c r="I937" s="18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 spans="2:28">
      <c r="B938" s="14"/>
      <c r="C938" s="15"/>
      <c r="D938" s="16"/>
      <c r="E938" s="16"/>
      <c r="F938" s="18"/>
      <c r="G938" s="18"/>
      <c r="H938" s="19"/>
      <c r="I938" s="18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spans="2:28">
      <c r="B939" s="14"/>
      <c r="C939" s="15"/>
      <c r="D939" s="16"/>
      <c r="E939" s="16"/>
      <c r="F939" s="18"/>
      <c r="G939" s="18"/>
      <c r="H939" s="19"/>
      <c r="I939" s="18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 spans="2:28">
      <c r="B940" s="14"/>
      <c r="C940" s="15"/>
      <c r="D940" s="16"/>
      <c r="E940" s="16"/>
      <c r="F940" s="18"/>
      <c r="G940" s="18"/>
      <c r="H940" s="19"/>
      <c r="I940" s="18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spans="2:28">
      <c r="B941" s="14"/>
      <c r="C941" s="15"/>
      <c r="D941" s="16"/>
      <c r="E941" s="16"/>
      <c r="F941" s="18"/>
      <c r="G941" s="18"/>
      <c r="H941" s="19"/>
      <c r="I941" s="18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 spans="2:28">
      <c r="B942" s="14"/>
      <c r="C942" s="15"/>
      <c r="D942" s="16"/>
      <c r="E942" s="16"/>
      <c r="F942" s="18"/>
      <c r="G942" s="18"/>
      <c r="H942" s="19"/>
      <c r="I942" s="18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spans="2:28">
      <c r="B943" s="14"/>
      <c r="C943" s="15"/>
      <c r="D943" s="16"/>
      <c r="E943" s="16"/>
      <c r="F943" s="18"/>
      <c r="G943" s="18"/>
      <c r="H943" s="19"/>
      <c r="I943" s="18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 spans="2:28">
      <c r="B944" s="14"/>
      <c r="C944" s="15"/>
      <c r="D944" s="16"/>
      <c r="E944" s="16"/>
      <c r="F944" s="18"/>
      <c r="G944" s="18"/>
      <c r="H944" s="19"/>
      <c r="I944" s="18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spans="2:28">
      <c r="B945" s="14"/>
      <c r="C945" s="15"/>
      <c r="D945" s="16"/>
      <c r="E945" s="16"/>
      <c r="F945" s="18"/>
      <c r="G945" s="18"/>
      <c r="H945" s="19"/>
      <c r="I945" s="18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 spans="2:28">
      <c r="B946" s="14"/>
      <c r="C946" s="15"/>
      <c r="D946" s="16"/>
      <c r="E946" s="16"/>
      <c r="F946" s="18"/>
      <c r="G946" s="18"/>
      <c r="H946" s="19"/>
      <c r="I946" s="18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spans="2:28">
      <c r="B947" s="14"/>
      <c r="C947" s="15"/>
      <c r="D947" s="16"/>
      <c r="E947" s="16"/>
      <c r="F947" s="18"/>
      <c r="G947" s="18"/>
      <c r="H947" s="19"/>
      <c r="I947" s="18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 spans="2:28">
      <c r="B948" s="14"/>
      <c r="C948" s="15"/>
      <c r="D948" s="16"/>
      <c r="E948" s="16"/>
      <c r="F948" s="18"/>
      <c r="G948" s="18"/>
      <c r="H948" s="19"/>
      <c r="I948" s="18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spans="2:28">
      <c r="B949" s="14"/>
      <c r="C949" s="15"/>
      <c r="D949" s="16"/>
      <c r="E949" s="16"/>
      <c r="F949" s="18"/>
      <c r="G949" s="18"/>
      <c r="H949" s="19"/>
      <c r="I949" s="18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 spans="2:28">
      <c r="B950" s="14"/>
      <c r="C950" s="15"/>
      <c r="D950" s="16"/>
      <c r="E950" s="16"/>
      <c r="F950" s="18"/>
      <c r="G950" s="18"/>
      <c r="H950" s="19"/>
      <c r="I950" s="18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</sheetData>
  <mergeCells count="63">
    <mergeCell ref="D10:E10"/>
    <mergeCell ref="L10:M10"/>
    <mergeCell ref="D4:E4"/>
    <mergeCell ref="G4:J4"/>
    <mergeCell ref="K4:M4"/>
    <mergeCell ref="D5:E5"/>
    <mergeCell ref="G5:J10"/>
    <mergeCell ref="D6:E6"/>
    <mergeCell ref="D8:E8"/>
    <mergeCell ref="L8:M8"/>
    <mergeCell ref="D15:E15"/>
    <mergeCell ref="D16:E16"/>
    <mergeCell ref="D17:E17"/>
    <mergeCell ref="D12:E12"/>
    <mergeCell ref="I12:J12"/>
    <mergeCell ref="D13:E13"/>
    <mergeCell ref="I13:J13"/>
    <mergeCell ref="D14:E14"/>
    <mergeCell ref="I14:J14"/>
    <mergeCell ref="I15:J15"/>
    <mergeCell ref="I16:J16"/>
    <mergeCell ref="I17:J17"/>
    <mergeCell ref="D18:E18"/>
    <mergeCell ref="I18:J18"/>
    <mergeCell ref="D19:E19"/>
    <mergeCell ref="I19:J19"/>
    <mergeCell ref="D26:E26"/>
    <mergeCell ref="I21:J21"/>
    <mergeCell ref="I22:J22"/>
    <mergeCell ref="I26:J26"/>
    <mergeCell ref="D20:E20"/>
    <mergeCell ref="D21:E21"/>
    <mergeCell ref="D22:E22"/>
    <mergeCell ref="I20:J20"/>
    <mergeCell ref="L22:L25"/>
    <mergeCell ref="M22:M25"/>
    <mergeCell ref="D23:E23"/>
    <mergeCell ref="I23:J23"/>
    <mergeCell ref="I24:J24"/>
    <mergeCell ref="D24:E24"/>
    <mergeCell ref="D25:E25"/>
    <mergeCell ref="B6:C6"/>
    <mergeCell ref="L5:M5"/>
    <mergeCell ref="L6:M6"/>
    <mergeCell ref="B7:C7"/>
    <mergeCell ref="D7:E7"/>
    <mergeCell ref="L7:M7"/>
    <mergeCell ref="D27:E27"/>
    <mergeCell ref="I27:J27"/>
    <mergeCell ref="D28:E28"/>
    <mergeCell ref="I28:J28"/>
    <mergeCell ref="B2:M2"/>
    <mergeCell ref="L14:L17"/>
    <mergeCell ref="M14:M17"/>
    <mergeCell ref="D9:E9"/>
    <mergeCell ref="L9:M9"/>
    <mergeCell ref="I25:J25"/>
    <mergeCell ref="B4:C4"/>
    <mergeCell ref="B8:C8"/>
    <mergeCell ref="B9:C9"/>
    <mergeCell ref="B10:C10"/>
    <mergeCell ref="C13:C28"/>
    <mergeCell ref="B5:C5"/>
  </mergeCells>
  <phoneticPr fontId="15" type="noConversion"/>
  <conditionalFormatting sqref="K13:K28">
    <cfRule type="cellIs" dxfId="10" priority="1" stopIfTrue="1" operator="equal">
      <formula>"N/A"</formula>
    </cfRule>
    <cfRule type="cellIs" dxfId="9" priority="2" stopIfTrue="1" operator="equal">
      <formula>"Not Test"</formula>
    </cfRule>
    <cfRule type="cellIs" dxfId="8" priority="3" stopIfTrue="1" operator="equal">
      <formula>"Block"</formula>
    </cfRule>
    <cfRule type="cellIs" dxfId="7" priority="4" stopIfTrue="1" operator="equal">
      <formula>"Fail"</formula>
    </cfRule>
    <cfRule type="cellIs" dxfId="6" priority="5" stopIfTrue="1" operator="equal">
      <formula>"Pass"</formula>
    </cfRule>
  </conditionalFormatting>
  <dataValidations count="1">
    <dataValidation type="list" allowBlank="1" showErrorMessage="1" sqref="K13:K28" xr:uid="{00000000-0002-0000-0700-000000000000}">
      <formula1>"Not Test,Pass,Fail,N/A,Block"</formula1>
    </dataValidation>
  </dataValidations>
  <hyperlinks>
    <hyperlink ref="L14" r:id="rId1" xr:uid="{00000000-0004-0000-0700-000000000000}"/>
    <hyperlink ref="L20" r:id="rId2" xr:uid="{00000000-0004-0000-0700-000001000000}"/>
    <hyperlink ref="L22" r:id="rId3" xr:uid="{00000000-0004-0000-0700-000002000000}"/>
  </hyperlink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H684"/>
  <sheetViews>
    <sheetView showGridLines="0" workbookViewId="0"/>
  </sheetViews>
  <sheetFormatPr defaultColWidth="12.625" defaultRowHeight="14.25"/>
  <cols>
    <col min="1" max="1" width="1.625" customWidth="1"/>
    <col min="2" max="2" width="8.125" customWidth="1"/>
    <col min="3" max="3" width="18.125" customWidth="1"/>
    <col min="4" max="5" width="13.5" customWidth="1"/>
    <col min="6" max="6" width="12.75" bestFit="1" customWidth="1"/>
    <col min="7" max="7" width="10.625" customWidth="1"/>
    <col min="8" max="8" width="35.5" customWidth="1"/>
    <col min="9" max="9" width="17.625" customWidth="1"/>
    <col min="10" max="10" width="8.375" customWidth="1"/>
    <col min="11" max="12" width="11.625" customWidth="1"/>
    <col min="13" max="13" width="32.75" customWidth="1"/>
    <col min="14" max="28" width="5.25" customWidth="1"/>
  </cols>
  <sheetData>
    <row r="1" spans="2:34" ht="12" customHeight="1">
      <c r="B1" s="14"/>
      <c r="C1" s="15"/>
      <c r="D1" s="16"/>
      <c r="E1" s="16"/>
      <c r="F1" s="18"/>
      <c r="G1" s="18"/>
      <c r="H1" s="21"/>
      <c r="I1" s="14"/>
      <c r="J1" s="18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</row>
    <row r="2" spans="2:34" ht="26.25" customHeight="1">
      <c r="B2" s="222" t="s">
        <v>659</v>
      </c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2:34" ht="12" customHeight="1">
      <c r="B3" s="3"/>
      <c r="C3" s="3"/>
      <c r="D3" s="3"/>
      <c r="E3" s="6"/>
      <c r="F3" s="6"/>
      <c r="G3" s="2"/>
      <c r="H3" s="5"/>
      <c r="I3" s="2"/>
      <c r="J3" s="4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2:34">
      <c r="B4" s="215" t="s">
        <v>18</v>
      </c>
      <c r="C4" s="202"/>
      <c r="D4" s="201" t="s">
        <v>7</v>
      </c>
      <c r="E4" s="202"/>
      <c r="F4" s="176" t="s">
        <v>8</v>
      </c>
      <c r="G4" s="201" t="s">
        <v>9</v>
      </c>
      <c r="H4" s="203"/>
      <c r="I4" s="203"/>
      <c r="J4" s="202"/>
      <c r="K4" s="201" t="s">
        <v>19</v>
      </c>
      <c r="L4" s="203"/>
      <c r="M4" s="202"/>
      <c r="N4" s="44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100"/>
      <c r="AD4" s="100"/>
      <c r="AE4" s="100"/>
      <c r="AF4" s="100"/>
      <c r="AG4" s="100"/>
      <c r="AH4" s="100"/>
    </row>
    <row r="5" spans="2:34">
      <c r="B5" s="201" t="s">
        <v>10</v>
      </c>
      <c r="C5" s="202"/>
      <c r="D5" s="204">
        <f>SUM(D6:D10)</f>
        <v>102</v>
      </c>
      <c r="E5" s="198"/>
      <c r="F5" s="71">
        <f>SUM(F7:F10)</f>
        <v>1</v>
      </c>
      <c r="G5" s="186" t="s">
        <v>20</v>
      </c>
      <c r="H5" s="205"/>
      <c r="I5" s="205"/>
      <c r="J5" s="187"/>
      <c r="K5" s="177" t="s">
        <v>21</v>
      </c>
      <c r="L5" s="199" t="s">
        <v>400</v>
      </c>
      <c r="M5" s="198"/>
      <c r="N5" s="44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100"/>
      <c r="AD5" s="100"/>
      <c r="AE5" s="100"/>
      <c r="AF5" s="100"/>
      <c r="AG5" s="100"/>
      <c r="AH5" s="100"/>
    </row>
    <row r="6" spans="2:34">
      <c r="B6" s="201" t="s">
        <v>12</v>
      </c>
      <c r="C6" s="202"/>
      <c r="D6" s="208">
        <f>COUNTIF($K:$K,"Not Test")</f>
        <v>0</v>
      </c>
      <c r="E6" s="198"/>
      <c r="F6" s="72">
        <f t="shared" ref="F6:F10" si="0">D6/($D$5)</f>
        <v>0</v>
      </c>
      <c r="G6" s="188"/>
      <c r="H6" s="206"/>
      <c r="I6" s="206"/>
      <c r="J6" s="189"/>
      <c r="K6" s="177" t="s">
        <v>23</v>
      </c>
      <c r="L6" s="199" t="s">
        <v>24</v>
      </c>
      <c r="M6" s="198"/>
      <c r="N6" s="44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100"/>
      <c r="AD6" s="100"/>
      <c r="AE6" s="100"/>
      <c r="AF6" s="100"/>
      <c r="AG6" s="100"/>
      <c r="AH6" s="100"/>
    </row>
    <row r="7" spans="2:34">
      <c r="B7" s="201" t="s">
        <v>13</v>
      </c>
      <c r="C7" s="202"/>
      <c r="D7" s="219">
        <f>COUNTIF($K:$K,"Pass")</f>
        <v>102</v>
      </c>
      <c r="E7" s="198"/>
      <c r="F7" s="73">
        <f t="shared" si="0"/>
        <v>1</v>
      </c>
      <c r="G7" s="188"/>
      <c r="H7" s="206"/>
      <c r="I7" s="206"/>
      <c r="J7" s="189"/>
      <c r="K7" s="177" t="s">
        <v>25</v>
      </c>
      <c r="L7" s="199" t="s">
        <v>26</v>
      </c>
      <c r="M7" s="198"/>
      <c r="N7" s="44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100"/>
      <c r="AD7" s="100"/>
      <c r="AE7" s="100"/>
      <c r="AF7" s="100"/>
      <c r="AG7" s="100"/>
      <c r="AH7" s="100"/>
    </row>
    <row r="8" spans="2:34">
      <c r="B8" s="201" t="s">
        <v>14</v>
      </c>
      <c r="C8" s="202"/>
      <c r="D8" s="209">
        <f>COUNTIF($K:$K,"Fail")</f>
        <v>0</v>
      </c>
      <c r="E8" s="198"/>
      <c r="F8" s="74">
        <f t="shared" si="0"/>
        <v>0</v>
      </c>
      <c r="G8" s="188"/>
      <c r="H8" s="206"/>
      <c r="I8" s="206"/>
      <c r="J8" s="189"/>
      <c r="K8" s="177" t="s">
        <v>27</v>
      </c>
      <c r="L8" s="210">
        <v>44210</v>
      </c>
      <c r="M8" s="198"/>
      <c r="N8" s="44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100"/>
      <c r="AD8" s="100"/>
      <c r="AE8" s="100"/>
      <c r="AF8" s="100"/>
      <c r="AG8" s="100"/>
      <c r="AH8" s="100"/>
    </row>
    <row r="9" spans="2:34">
      <c r="B9" s="201" t="s">
        <v>15</v>
      </c>
      <c r="C9" s="202"/>
      <c r="D9" s="197">
        <f>COUNTIF($K:$K,"N/A")</f>
        <v>0</v>
      </c>
      <c r="E9" s="198"/>
      <c r="F9" s="75">
        <f t="shared" si="0"/>
        <v>0</v>
      </c>
      <c r="G9" s="188"/>
      <c r="H9" s="206"/>
      <c r="I9" s="206"/>
      <c r="J9" s="189"/>
      <c r="K9" s="177" t="s">
        <v>28</v>
      </c>
      <c r="L9" s="199" t="s">
        <v>660</v>
      </c>
      <c r="M9" s="198"/>
      <c r="N9" s="44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100"/>
      <c r="AD9" s="100"/>
      <c r="AE9" s="100"/>
      <c r="AF9" s="100"/>
      <c r="AG9" s="100"/>
      <c r="AH9" s="100"/>
    </row>
    <row r="10" spans="2:34">
      <c r="B10" s="201" t="s">
        <v>16</v>
      </c>
      <c r="C10" s="202"/>
      <c r="D10" s="200">
        <f>COUNTIF($K:$K,"Block")</f>
        <v>0</v>
      </c>
      <c r="E10" s="198"/>
      <c r="F10" s="59">
        <f t="shared" si="0"/>
        <v>0</v>
      </c>
      <c r="G10" s="190"/>
      <c r="H10" s="207"/>
      <c r="I10" s="207"/>
      <c r="J10" s="191"/>
      <c r="K10" s="177" t="s">
        <v>29</v>
      </c>
      <c r="L10" s="199" t="s">
        <v>648</v>
      </c>
      <c r="M10" s="198"/>
      <c r="N10" s="44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100"/>
      <c r="AD10" s="100"/>
      <c r="AE10" s="100"/>
      <c r="AF10" s="100"/>
      <c r="AG10" s="100"/>
      <c r="AH10" s="100"/>
    </row>
    <row r="11" spans="2:34" ht="14.25" customHeight="1">
      <c r="B11" s="43"/>
      <c r="C11" s="43"/>
      <c r="D11" s="43"/>
      <c r="E11" s="76"/>
      <c r="F11" s="57"/>
      <c r="G11" s="42"/>
      <c r="H11" s="45"/>
      <c r="I11" s="42"/>
      <c r="J11" s="44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100"/>
      <c r="AD11" s="100"/>
      <c r="AE11" s="100"/>
      <c r="AF11" s="100"/>
      <c r="AG11" s="100"/>
      <c r="AH11" s="100"/>
    </row>
    <row r="12" spans="2:34" ht="24" customHeight="1">
      <c r="B12" s="176" t="s">
        <v>30</v>
      </c>
      <c r="C12" s="176" t="s">
        <v>31</v>
      </c>
      <c r="D12" s="201" t="s">
        <v>401</v>
      </c>
      <c r="E12" s="235"/>
      <c r="F12" s="176" t="s">
        <v>402</v>
      </c>
      <c r="G12" s="176" t="s">
        <v>403</v>
      </c>
      <c r="H12" s="176" t="s">
        <v>38</v>
      </c>
      <c r="I12" s="176" t="s">
        <v>404</v>
      </c>
      <c r="J12" s="176" t="s">
        <v>405</v>
      </c>
      <c r="K12" s="176" t="s">
        <v>39</v>
      </c>
      <c r="L12" s="176" t="s">
        <v>40</v>
      </c>
      <c r="M12" s="176" t="s">
        <v>41</v>
      </c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100"/>
      <c r="AD12" s="100"/>
      <c r="AE12" s="100"/>
      <c r="AF12" s="100"/>
      <c r="AG12" s="100"/>
      <c r="AH12" s="100"/>
    </row>
    <row r="13" spans="2:34" ht="24" customHeight="1">
      <c r="B13" s="77">
        <f t="shared" ref="B13:B114" si="1">ROW(B13)-12</f>
        <v>1</v>
      </c>
      <c r="C13" s="232" t="s">
        <v>658</v>
      </c>
      <c r="D13" s="228" t="s">
        <v>406</v>
      </c>
      <c r="E13" s="198"/>
      <c r="F13" s="78">
        <v>1</v>
      </c>
      <c r="G13" s="78">
        <v>1</v>
      </c>
      <c r="H13" s="79" t="s">
        <v>407</v>
      </c>
      <c r="I13" s="79" t="s">
        <v>408</v>
      </c>
      <c r="J13" s="80">
        <v>100</v>
      </c>
      <c r="K13" s="81" t="s">
        <v>13</v>
      </c>
      <c r="L13" s="82"/>
      <c r="M13" s="83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100"/>
      <c r="AD13" s="100"/>
      <c r="AE13" s="100"/>
      <c r="AF13" s="100"/>
      <c r="AG13" s="100"/>
      <c r="AH13" s="100"/>
    </row>
    <row r="14" spans="2:34" ht="24" customHeight="1">
      <c r="B14" s="77">
        <f t="shared" si="1"/>
        <v>2</v>
      </c>
      <c r="C14" s="217"/>
      <c r="D14" s="228" t="s">
        <v>409</v>
      </c>
      <c r="E14" s="198"/>
      <c r="F14" s="78">
        <v>1</v>
      </c>
      <c r="G14" s="78">
        <v>1</v>
      </c>
      <c r="H14" s="79" t="s">
        <v>410</v>
      </c>
      <c r="I14" s="79" t="s">
        <v>411</v>
      </c>
      <c r="J14" s="80">
        <v>1</v>
      </c>
      <c r="K14" s="81" t="s">
        <v>13</v>
      </c>
      <c r="L14" s="82"/>
      <c r="M14" s="83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100"/>
      <c r="AD14" s="100"/>
      <c r="AE14" s="100"/>
      <c r="AF14" s="100"/>
      <c r="AG14" s="100"/>
      <c r="AH14" s="100"/>
    </row>
    <row r="15" spans="2:34" ht="24" customHeight="1">
      <c r="B15" s="77">
        <f t="shared" si="1"/>
        <v>3</v>
      </c>
      <c r="C15" s="217"/>
      <c r="D15" s="228" t="s">
        <v>412</v>
      </c>
      <c r="E15" s="198"/>
      <c r="F15" s="78">
        <v>1</v>
      </c>
      <c r="G15" s="78">
        <v>2</v>
      </c>
      <c r="H15" s="79" t="s">
        <v>413</v>
      </c>
      <c r="I15" s="79" t="s">
        <v>414</v>
      </c>
      <c r="J15" s="80">
        <v>70</v>
      </c>
      <c r="K15" s="81" t="s">
        <v>13</v>
      </c>
      <c r="L15" s="82"/>
      <c r="M15" s="83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100"/>
      <c r="AD15" s="100"/>
      <c r="AE15" s="100"/>
      <c r="AF15" s="100"/>
      <c r="AG15" s="100"/>
      <c r="AH15" s="100"/>
    </row>
    <row r="16" spans="2:34" ht="24" customHeight="1">
      <c r="B16" s="77">
        <f t="shared" si="1"/>
        <v>4</v>
      </c>
      <c r="C16" s="217"/>
      <c r="D16" s="228" t="s">
        <v>415</v>
      </c>
      <c r="E16" s="198"/>
      <c r="F16" s="78">
        <v>1</v>
      </c>
      <c r="G16" s="78">
        <v>2</v>
      </c>
      <c r="H16" s="79" t="s">
        <v>416</v>
      </c>
      <c r="I16" s="79" t="s">
        <v>417</v>
      </c>
      <c r="J16" s="80">
        <v>1</v>
      </c>
      <c r="K16" s="81" t="s">
        <v>13</v>
      </c>
      <c r="L16" s="82"/>
      <c r="M16" s="83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100"/>
      <c r="AD16" s="100"/>
      <c r="AE16" s="100"/>
      <c r="AF16" s="100"/>
      <c r="AG16" s="100"/>
      <c r="AH16" s="100"/>
    </row>
    <row r="17" spans="2:34" ht="24" customHeight="1">
      <c r="B17" s="77">
        <f t="shared" si="1"/>
        <v>5</v>
      </c>
      <c r="C17" s="217"/>
      <c r="D17" s="228" t="s">
        <v>418</v>
      </c>
      <c r="E17" s="198"/>
      <c r="F17" s="78">
        <v>5</v>
      </c>
      <c r="G17" s="78">
        <v>2</v>
      </c>
      <c r="H17" s="79" t="s">
        <v>419</v>
      </c>
      <c r="I17" s="79" t="s">
        <v>420</v>
      </c>
      <c r="J17" s="80">
        <v>1</v>
      </c>
      <c r="K17" s="81" t="s">
        <v>13</v>
      </c>
      <c r="L17" s="82"/>
      <c r="M17" s="83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100"/>
      <c r="AD17" s="100"/>
      <c r="AE17" s="100"/>
      <c r="AF17" s="100"/>
      <c r="AG17" s="100"/>
      <c r="AH17" s="100"/>
    </row>
    <row r="18" spans="2:34" ht="24" customHeight="1">
      <c r="B18" s="77">
        <f t="shared" si="1"/>
        <v>6</v>
      </c>
      <c r="C18" s="217"/>
      <c r="D18" s="228" t="s">
        <v>421</v>
      </c>
      <c r="E18" s="198"/>
      <c r="F18" s="78">
        <v>3</v>
      </c>
      <c r="G18" s="78">
        <v>3</v>
      </c>
      <c r="H18" s="79" t="s">
        <v>422</v>
      </c>
      <c r="I18" s="79" t="s">
        <v>423</v>
      </c>
      <c r="J18" s="80">
        <v>1</v>
      </c>
      <c r="K18" s="81" t="s">
        <v>13</v>
      </c>
      <c r="L18" s="82"/>
      <c r="M18" s="83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100"/>
      <c r="AD18" s="100"/>
      <c r="AE18" s="100"/>
      <c r="AF18" s="100"/>
      <c r="AG18" s="100"/>
      <c r="AH18" s="100"/>
    </row>
    <row r="19" spans="2:34" ht="24" customHeight="1">
      <c r="B19" s="77">
        <f t="shared" si="1"/>
        <v>7</v>
      </c>
      <c r="C19" s="217"/>
      <c r="D19" s="228" t="s">
        <v>424</v>
      </c>
      <c r="E19" s="198"/>
      <c r="F19" s="78">
        <v>100</v>
      </c>
      <c r="G19" s="78">
        <v>3</v>
      </c>
      <c r="H19" s="79" t="s">
        <v>425</v>
      </c>
      <c r="I19" s="79" t="s">
        <v>408</v>
      </c>
      <c r="J19" s="80">
        <v>100</v>
      </c>
      <c r="K19" s="81" t="s">
        <v>13</v>
      </c>
      <c r="L19" s="82"/>
      <c r="M19" s="83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100"/>
      <c r="AD19" s="100"/>
      <c r="AE19" s="100"/>
      <c r="AF19" s="100"/>
      <c r="AG19" s="100"/>
      <c r="AH19" s="100"/>
    </row>
    <row r="20" spans="2:34" ht="24" customHeight="1">
      <c r="B20" s="77">
        <f t="shared" si="1"/>
        <v>8</v>
      </c>
      <c r="C20" s="217"/>
      <c r="D20" s="233" t="s">
        <v>426</v>
      </c>
      <c r="E20" s="198"/>
      <c r="F20" s="84">
        <v>1</v>
      </c>
      <c r="G20" s="84">
        <v>3</v>
      </c>
      <c r="H20" s="85" t="s">
        <v>427</v>
      </c>
      <c r="I20" s="85" t="s">
        <v>417</v>
      </c>
      <c r="J20" s="86">
        <v>1</v>
      </c>
      <c r="K20" s="81" t="s">
        <v>13</v>
      </c>
      <c r="L20" s="82"/>
      <c r="M20" s="83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100"/>
      <c r="AD20" s="100"/>
      <c r="AE20" s="100"/>
      <c r="AF20" s="100"/>
      <c r="AG20" s="100"/>
      <c r="AH20" s="100"/>
    </row>
    <row r="21" spans="2:34" ht="24" customHeight="1">
      <c r="B21" s="77">
        <f t="shared" si="1"/>
        <v>9</v>
      </c>
      <c r="C21" s="217"/>
      <c r="D21" s="228" t="s">
        <v>428</v>
      </c>
      <c r="E21" s="198"/>
      <c r="F21" s="78">
        <v>3</v>
      </c>
      <c r="G21" s="78">
        <v>3</v>
      </c>
      <c r="H21" s="79" t="s">
        <v>429</v>
      </c>
      <c r="I21" s="79" t="s">
        <v>414</v>
      </c>
      <c r="J21" s="80">
        <v>70</v>
      </c>
      <c r="K21" s="81" t="s">
        <v>13</v>
      </c>
      <c r="L21" s="82"/>
      <c r="M21" s="83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100"/>
      <c r="AD21" s="100"/>
      <c r="AE21" s="100"/>
      <c r="AF21" s="100"/>
      <c r="AG21" s="100"/>
      <c r="AH21" s="100"/>
    </row>
    <row r="22" spans="2:34" ht="24" customHeight="1">
      <c r="B22" s="77">
        <f t="shared" si="1"/>
        <v>10</v>
      </c>
      <c r="C22" s="217"/>
      <c r="D22" s="228" t="s">
        <v>430</v>
      </c>
      <c r="E22" s="198"/>
      <c r="F22" s="78">
        <v>1</v>
      </c>
      <c r="G22" s="78">
        <v>3</v>
      </c>
      <c r="H22" s="79" t="s">
        <v>431</v>
      </c>
      <c r="I22" s="79" t="s">
        <v>408</v>
      </c>
      <c r="J22" s="80">
        <v>150</v>
      </c>
      <c r="K22" s="81" t="s">
        <v>13</v>
      </c>
      <c r="L22" s="82"/>
      <c r="M22" s="83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100"/>
      <c r="AD22" s="100"/>
      <c r="AE22" s="100"/>
      <c r="AF22" s="100"/>
      <c r="AG22" s="100"/>
      <c r="AH22" s="100"/>
    </row>
    <row r="23" spans="2:34" ht="24" customHeight="1">
      <c r="B23" s="77">
        <f t="shared" si="1"/>
        <v>11</v>
      </c>
      <c r="C23" s="217"/>
      <c r="D23" s="228" t="s">
        <v>432</v>
      </c>
      <c r="E23" s="198"/>
      <c r="F23" s="78">
        <v>1</v>
      </c>
      <c r="G23" s="78">
        <v>3</v>
      </c>
      <c r="H23" s="79" t="s">
        <v>433</v>
      </c>
      <c r="I23" s="79" t="s">
        <v>434</v>
      </c>
      <c r="J23" s="80">
        <v>1</v>
      </c>
      <c r="K23" s="81" t="s">
        <v>13</v>
      </c>
      <c r="L23" s="87" t="s">
        <v>435</v>
      </c>
      <c r="M23" s="88" t="s">
        <v>436</v>
      </c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100"/>
      <c r="AD23" s="100"/>
      <c r="AE23" s="100"/>
      <c r="AF23" s="100"/>
      <c r="AG23" s="100"/>
      <c r="AH23" s="100"/>
    </row>
    <row r="24" spans="2:34" ht="24" customHeight="1">
      <c r="B24" s="77">
        <f t="shared" si="1"/>
        <v>12</v>
      </c>
      <c r="C24" s="217"/>
      <c r="D24" s="228" t="s">
        <v>437</v>
      </c>
      <c r="E24" s="198"/>
      <c r="F24" s="78">
        <v>3</v>
      </c>
      <c r="G24" s="78">
        <v>4</v>
      </c>
      <c r="H24" s="79" t="s">
        <v>438</v>
      </c>
      <c r="I24" s="79" t="s">
        <v>439</v>
      </c>
      <c r="J24" s="80">
        <v>1</v>
      </c>
      <c r="K24" s="81" t="s">
        <v>13</v>
      </c>
      <c r="L24" s="82"/>
      <c r="M24" s="83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100"/>
      <c r="AD24" s="100"/>
      <c r="AE24" s="100"/>
      <c r="AF24" s="100"/>
      <c r="AG24" s="100"/>
      <c r="AH24" s="100"/>
    </row>
    <row r="25" spans="2:34" ht="24" customHeight="1">
      <c r="B25" s="77">
        <f t="shared" si="1"/>
        <v>13</v>
      </c>
      <c r="C25" s="217"/>
      <c r="D25" s="228" t="s">
        <v>440</v>
      </c>
      <c r="E25" s="198"/>
      <c r="F25" s="78">
        <v>5</v>
      </c>
      <c r="G25" s="78">
        <v>4</v>
      </c>
      <c r="H25" s="79" t="s">
        <v>441</v>
      </c>
      <c r="I25" s="79" t="s">
        <v>408</v>
      </c>
      <c r="J25" s="80">
        <v>150</v>
      </c>
      <c r="K25" s="81" t="s">
        <v>13</v>
      </c>
      <c r="L25" s="82"/>
      <c r="M25" s="83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100"/>
      <c r="AD25" s="100"/>
      <c r="AE25" s="100"/>
      <c r="AF25" s="100"/>
      <c r="AG25" s="100"/>
      <c r="AH25" s="100"/>
    </row>
    <row r="26" spans="2:34" ht="24" customHeight="1">
      <c r="B26" s="77">
        <f t="shared" si="1"/>
        <v>14</v>
      </c>
      <c r="C26" s="217"/>
      <c r="D26" s="228" t="s">
        <v>442</v>
      </c>
      <c r="E26" s="198"/>
      <c r="F26" s="78">
        <v>3</v>
      </c>
      <c r="G26" s="78">
        <v>4</v>
      </c>
      <c r="H26" s="79" t="s">
        <v>443</v>
      </c>
      <c r="I26" s="79" t="s">
        <v>417</v>
      </c>
      <c r="J26" s="80">
        <v>1</v>
      </c>
      <c r="K26" s="81" t="s">
        <v>13</v>
      </c>
      <c r="L26" s="82"/>
      <c r="M26" s="83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100"/>
      <c r="AD26" s="100"/>
      <c r="AE26" s="100"/>
      <c r="AF26" s="100"/>
      <c r="AG26" s="100"/>
      <c r="AH26" s="100"/>
    </row>
    <row r="27" spans="2:34" ht="24" customHeight="1">
      <c r="B27" s="77">
        <f t="shared" si="1"/>
        <v>15</v>
      </c>
      <c r="C27" s="217"/>
      <c r="D27" s="228" t="s">
        <v>444</v>
      </c>
      <c r="E27" s="198"/>
      <c r="F27" s="78">
        <v>5</v>
      </c>
      <c r="G27" s="78">
        <v>4</v>
      </c>
      <c r="H27" s="79" t="s">
        <v>445</v>
      </c>
      <c r="I27" s="79" t="s">
        <v>446</v>
      </c>
      <c r="J27" s="80">
        <v>30</v>
      </c>
      <c r="K27" s="81" t="s">
        <v>13</v>
      </c>
      <c r="L27" s="82"/>
      <c r="M27" s="83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100"/>
      <c r="AD27" s="100"/>
      <c r="AE27" s="100"/>
      <c r="AF27" s="100"/>
      <c r="AG27" s="100"/>
      <c r="AH27" s="100"/>
    </row>
    <row r="28" spans="2:34" ht="24" customHeight="1">
      <c r="B28" s="77">
        <f t="shared" si="1"/>
        <v>16</v>
      </c>
      <c r="C28" s="217"/>
      <c r="D28" s="228" t="s">
        <v>447</v>
      </c>
      <c r="E28" s="198"/>
      <c r="F28" s="78">
        <v>2</v>
      </c>
      <c r="G28" s="78">
        <v>4</v>
      </c>
      <c r="H28" s="79" t="s">
        <v>448</v>
      </c>
      <c r="I28" s="79" t="s">
        <v>446</v>
      </c>
      <c r="J28" s="80">
        <v>20</v>
      </c>
      <c r="K28" s="81" t="s">
        <v>13</v>
      </c>
      <c r="L28" s="82"/>
      <c r="M28" s="83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100"/>
      <c r="AD28" s="100"/>
      <c r="AE28" s="100"/>
      <c r="AF28" s="100"/>
      <c r="AG28" s="100"/>
      <c r="AH28" s="100"/>
    </row>
    <row r="29" spans="2:34" ht="24" customHeight="1">
      <c r="B29" s="77">
        <f t="shared" si="1"/>
        <v>17</v>
      </c>
      <c r="C29" s="217"/>
      <c r="D29" s="228" t="s">
        <v>449</v>
      </c>
      <c r="E29" s="198"/>
      <c r="F29" s="78">
        <v>1</v>
      </c>
      <c r="G29" s="78">
        <v>4</v>
      </c>
      <c r="H29" s="79" t="s">
        <v>450</v>
      </c>
      <c r="I29" s="79" t="s">
        <v>451</v>
      </c>
      <c r="J29" s="80">
        <v>1</v>
      </c>
      <c r="K29" s="81" t="s">
        <v>13</v>
      </c>
      <c r="L29" s="87" t="s">
        <v>435</v>
      </c>
      <c r="M29" s="88" t="s">
        <v>436</v>
      </c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100"/>
      <c r="AD29" s="100"/>
      <c r="AE29" s="100"/>
      <c r="AF29" s="100"/>
      <c r="AG29" s="100"/>
      <c r="AH29" s="100"/>
    </row>
    <row r="30" spans="2:34" ht="24" customHeight="1">
      <c r="B30" s="77">
        <f t="shared" si="1"/>
        <v>18</v>
      </c>
      <c r="C30" s="217"/>
      <c r="D30" s="228" t="s">
        <v>452</v>
      </c>
      <c r="E30" s="198"/>
      <c r="F30" s="78">
        <v>50</v>
      </c>
      <c r="G30" s="78">
        <v>5</v>
      </c>
      <c r="H30" s="79" t="s">
        <v>453</v>
      </c>
      <c r="I30" s="79" t="s">
        <v>454</v>
      </c>
      <c r="J30" s="80">
        <v>1</v>
      </c>
      <c r="K30" s="81" t="s">
        <v>13</v>
      </c>
      <c r="L30" s="82"/>
      <c r="M30" s="83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100"/>
      <c r="AD30" s="100"/>
      <c r="AE30" s="100"/>
      <c r="AF30" s="100"/>
      <c r="AG30" s="100"/>
      <c r="AH30" s="100"/>
    </row>
    <row r="31" spans="2:34" ht="24" customHeight="1">
      <c r="B31" s="77">
        <f t="shared" si="1"/>
        <v>19</v>
      </c>
      <c r="C31" s="217"/>
      <c r="D31" s="228" t="s">
        <v>455</v>
      </c>
      <c r="E31" s="198"/>
      <c r="F31" s="78">
        <v>100</v>
      </c>
      <c r="G31" s="78">
        <v>5</v>
      </c>
      <c r="H31" s="79" t="s">
        <v>456</v>
      </c>
      <c r="I31" s="79" t="s">
        <v>215</v>
      </c>
      <c r="J31" s="80">
        <v>16</v>
      </c>
      <c r="K31" s="81" t="s">
        <v>13</v>
      </c>
      <c r="L31" s="89" t="s">
        <v>457</v>
      </c>
      <c r="M31" s="90" t="s">
        <v>458</v>
      </c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100"/>
      <c r="AD31" s="100"/>
      <c r="AE31" s="100"/>
      <c r="AF31" s="100"/>
      <c r="AG31" s="100"/>
      <c r="AH31" s="100"/>
    </row>
    <row r="32" spans="2:34" ht="24" customHeight="1">
      <c r="B32" s="77">
        <f t="shared" si="1"/>
        <v>20</v>
      </c>
      <c r="C32" s="217"/>
      <c r="D32" s="228" t="s">
        <v>459</v>
      </c>
      <c r="E32" s="198"/>
      <c r="F32" s="78">
        <v>150</v>
      </c>
      <c r="G32" s="78">
        <v>5</v>
      </c>
      <c r="H32" s="79" t="s">
        <v>460</v>
      </c>
      <c r="I32" s="79" t="s">
        <v>420</v>
      </c>
      <c r="J32" s="80">
        <v>1</v>
      </c>
      <c r="K32" s="81" t="s">
        <v>13</v>
      </c>
      <c r="L32" s="91"/>
      <c r="M32" s="9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100"/>
      <c r="AD32" s="100"/>
      <c r="AE32" s="100"/>
      <c r="AF32" s="100"/>
      <c r="AG32" s="100"/>
      <c r="AH32" s="100"/>
    </row>
    <row r="33" spans="2:34" ht="24" customHeight="1">
      <c r="B33" s="77">
        <f t="shared" si="1"/>
        <v>21</v>
      </c>
      <c r="C33" s="217"/>
      <c r="D33" s="228" t="s">
        <v>461</v>
      </c>
      <c r="E33" s="198"/>
      <c r="F33" s="78">
        <v>10</v>
      </c>
      <c r="G33" s="78">
        <v>5</v>
      </c>
      <c r="H33" s="79" t="s">
        <v>462</v>
      </c>
      <c r="I33" s="79" t="s">
        <v>463</v>
      </c>
      <c r="J33" s="80">
        <v>1</v>
      </c>
      <c r="K33" s="81" t="s">
        <v>13</v>
      </c>
      <c r="L33" s="87" t="s">
        <v>435</v>
      </c>
      <c r="M33" s="88" t="s">
        <v>436</v>
      </c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100"/>
      <c r="AD33" s="100"/>
      <c r="AE33" s="100"/>
      <c r="AF33" s="100"/>
      <c r="AG33" s="100"/>
      <c r="AH33" s="100"/>
    </row>
    <row r="34" spans="2:34" ht="24" customHeight="1">
      <c r="B34" s="77">
        <f t="shared" si="1"/>
        <v>22</v>
      </c>
      <c r="C34" s="217"/>
      <c r="D34" s="228" t="s">
        <v>464</v>
      </c>
      <c r="E34" s="198"/>
      <c r="F34" s="78">
        <v>5</v>
      </c>
      <c r="G34" s="78">
        <v>5</v>
      </c>
      <c r="H34" s="79" t="s">
        <v>465</v>
      </c>
      <c r="I34" s="79" t="s">
        <v>466</v>
      </c>
      <c r="J34" s="80">
        <v>1</v>
      </c>
      <c r="K34" s="81" t="s">
        <v>13</v>
      </c>
      <c r="L34" s="89" t="s">
        <v>467</v>
      </c>
      <c r="M34" s="88" t="s">
        <v>468</v>
      </c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100"/>
      <c r="AD34" s="100"/>
      <c r="AE34" s="100"/>
      <c r="AF34" s="100"/>
      <c r="AG34" s="100"/>
      <c r="AH34" s="100"/>
    </row>
    <row r="35" spans="2:34" ht="24" customHeight="1">
      <c r="B35" s="77">
        <f t="shared" si="1"/>
        <v>23</v>
      </c>
      <c r="C35" s="217"/>
      <c r="D35" s="228" t="s">
        <v>418</v>
      </c>
      <c r="E35" s="198"/>
      <c r="F35" s="78">
        <v>10</v>
      </c>
      <c r="G35" s="78">
        <v>5</v>
      </c>
      <c r="H35" s="79" t="s">
        <v>469</v>
      </c>
      <c r="I35" s="79" t="s">
        <v>470</v>
      </c>
      <c r="J35" s="80">
        <v>1</v>
      </c>
      <c r="K35" s="81" t="s">
        <v>13</v>
      </c>
      <c r="L35" s="93"/>
      <c r="M35" s="83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100"/>
      <c r="AD35" s="100"/>
      <c r="AE35" s="100"/>
      <c r="AF35" s="100"/>
      <c r="AG35" s="100"/>
      <c r="AH35" s="100"/>
    </row>
    <row r="36" spans="2:34" ht="24" customHeight="1">
      <c r="B36" s="77">
        <f t="shared" si="1"/>
        <v>24</v>
      </c>
      <c r="C36" s="217"/>
      <c r="D36" s="228" t="s">
        <v>471</v>
      </c>
      <c r="E36" s="198"/>
      <c r="F36" s="78">
        <v>1</v>
      </c>
      <c r="G36" s="78">
        <v>7</v>
      </c>
      <c r="H36" s="79" t="s">
        <v>472</v>
      </c>
      <c r="I36" s="79" t="s">
        <v>414</v>
      </c>
      <c r="J36" s="80">
        <v>50</v>
      </c>
      <c r="K36" s="81" t="s">
        <v>13</v>
      </c>
      <c r="L36" s="91"/>
      <c r="M36" s="83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100"/>
      <c r="AD36" s="100"/>
      <c r="AE36" s="100"/>
      <c r="AF36" s="100"/>
      <c r="AG36" s="100"/>
      <c r="AH36" s="100"/>
    </row>
    <row r="37" spans="2:34" ht="24" customHeight="1">
      <c r="B37" s="77">
        <f t="shared" si="1"/>
        <v>25</v>
      </c>
      <c r="C37" s="217"/>
      <c r="D37" s="228" t="s">
        <v>473</v>
      </c>
      <c r="E37" s="198"/>
      <c r="F37" s="78">
        <v>1</v>
      </c>
      <c r="G37" s="78">
        <v>7</v>
      </c>
      <c r="H37" s="79" t="s">
        <v>474</v>
      </c>
      <c r="I37" s="79" t="s">
        <v>414</v>
      </c>
      <c r="J37" s="80">
        <v>50</v>
      </c>
      <c r="K37" s="81" t="s">
        <v>13</v>
      </c>
      <c r="L37" s="82"/>
      <c r="M37" s="83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100"/>
      <c r="AD37" s="100"/>
      <c r="AE37" s="100"/>
      <c r="AF37" s="100"/>
      <c r="AG37" s="100"/>
      <c r="AH37" s="100"/>
    </row>
    <row r="38" spans="2:34" ht="24" customHeight="1">
      <c r="B38" s="77">
        <f t="shared" si="1"/>
        <v>26</v>
      </c>
      <c r="C38" s="217"/>
      <c r="D38" s="228" t="s">
        <v>475</v>
      </c>
      <c r="E38" s="198"/>
      <c r="F38" s="78">
        <v>1</v>
      </c>
      <c r="G38" s="78">
        <v>7</v>
      </c>
      <c r="H38" s="79" t="s">
        <v>476</v>
      </c>
      <c r="I38" s="79" t="s">
        <v>414</v>
      </c>
      <c r="J38" s="80">
        <v>50</v>
      </c>
      <c r="K38" s="81" t="s">
        <v>13</v>
      </c>
      <c r="L38" s="82"/>
      <c r="M38" s="83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100"/>
      <c r="AD38" s="100"/>
      <c r="AE38" s="100"/>
      <c r="AF38" s="100"/>
      <c r="AG38" s="100"/>
      <c r="AH38" s="100"/>
    </row>
    <row r="39" spans="2:34" ht="24" customHeight="1">
      <c r="B39" s="77">
        <f t="shared" si="1"/>
        <v>27</v>
      </c>
      <c r="C39" s="217"/>
      <c r="D39" s="228" t="s">
        <v>477</v>
      </c>
      <c r="E39" s="198"/>
      <c r="F39" s="78">
        <v>20</v>
      </c>
      <c r="G39" s="78">
        <v>6</v>
      </c>
      <c r="H39" s="79" t="s">
        <v>478</v>
      </c>
      <c r="I39" s="79" t="s">
        <v>420</v>
      </c>
      <c r="J39" s="80">
        <v>1</v>
      </c>
      <c r="K39" s="81" t="s">
        <v>13</v>
      </c>
      <c r="L39" s="89" t="s">
        <v>479</v>
      </c>
      <c r="M39" s="88" t="s">
        <v>480</v>
      </c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100"/>
      <c r="AD39" s="100"/>
      <c r="AE39" s="100"/>
      <c r="AF39" s="100"/>
      <c r="AG39" s="100"/>
      <c r="AH39" s="100"/>
    </row>
    <row r="40" spans="2:34" ht="24" customHeight="1">
      <c r="B40" s="77">
        <f t="shared" si="1"/>
        <v>28</v>
      </c>
      <c r="C40" s="217"/>
      <c r="D40" s="228" t="s">
        <v>481</v>
      </c>
      <c r="E40" s="198"/>
      <c r="F40" s="78">
        <v>5</v>
      </c>
      <c r="G40" s="78">
        <v>6</v>
      </c>
      <c r="H40" s="79" t="s">
        <v>482</v>
      </c>
      <c r="I40" s="79" t="s">
        <v>417</v>
      </c>
      <c r="J40" s="80">
        <v>1</v>
      </c>
      <c r="K40" s="81" t="s">
        <v>13</v>
      </c>
      <c r="L40" s="82"/>
      <c r="M40" s="83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100"/>
      <c r="AD40" s="100"/>
      <c r="AE40" s="100"/>
      <c r="AF40" s="100"/>
      <c r="AG40" s="100"/>
      <c r="AH40" s="100"/>
    </row>
    <row r="41" spans="2:34" ht="24" customHeight="1">
      <c r="B41" s="77">
        <f t="shared" si="1"/>
        <v>29</v>
      </c>
      <c r="C41" s="217"/>
      <c r="D41" s="228" t="s">
        <v>483</v>
      </c>
      <c r="E41" s="198"/>
      <c r="F41" s="78">
        <v>10</v>
      </c>
      <c r="G41" s="78">
        <v>7</v>
      </c>
      <c r="H41" s="79" t="s">
        <v>484</v>
      </c>
      <c r="I41" s="79" t="s">
        <v>417</v>
      </c>
      <c r="J41" s="80">
        <v>1</v>
      </c>
      <c r="K41" s="81" t="s">
        <v>13</v>
      </c>
      <c r="L41" s="82"/>
      <c r="M41" s="83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100"/>
      <c r="AD41" s="100"/>
      <c r="AE41" s="100"/>
      <c r="AF41" s="100"/>
      <c r="AG41" s="100"/>
      <c r="AH41" s="100"/>
    </row>
    <row r="42" spans="2:34" ht="24" customHeight="1">
      <c r="B42" s="77">
        <f t="shared" si="1"/>
        <v>30</v>
      </c>
      <c r="C42" s="217"/>
      <c r="D42" s="228" t="s">
        <v>485</v>
      </c>
      <c r="E42" s="198"/>
      <c r="F42" s="78">
        <v>20</v>
      </c>
      <c r="G42" s="78">
        <v>7</v>
      </c>
      <c r="H42" s="79" t="s">
        <v>486</v>
      </c>
      <c r="I42" s="79" t="s">
        <v>417</v>
      </c>
      <c r="J42" s="80">
        <v>1</v>
      </c>
      <c r="K42" s="81" t="s">
        <v>13</v>
      </c>
      <c r="L42" s="82"/>
      <c r="M42" s="83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100"/>
      <c r="AD42" s="100"/>
      <c r="AE42" s="100"/>
      <c r="AF42" s="100"/>
      <c r="AG42" s="100"/>
      <c r="AH42" s="100"/>
    </row>
    <row r="43" spans="2:34" ht="24" customHeight="1">
      <c r="B43" s="77">
        <f t="shared" si="1"/>
        <v>31</v>
      </c>
      <c r="C43" s="217"/>
      <c r="D43" s="228" t="s">
        <v>487</v>
      </c>
      <c r="E43" s="198"/>
      <c r="F43" s="78">
        <v>5</v>
      </c>
      <c r="G43" s="78">
        <v>8</v>
      </c>
      <c r="H43" s="79" t="s">
        <v>488</v>
      </c>
      <c r="I43" s="79" t="s">
        <v>417</v>
      </c>
      <c r="J43" s="80">
        <v>1</v>
      </c>
      <c r="K43" s="81" t="s">
        <v>13</v>
      </c>
      <c r="L43" s="82"/>
      <c r="M43" s="83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100"/>
      <c r="AD43" s="100"/>
      <c r="AE43" s="100"/>
      <c r="AF43" s="100"/>
      <c r="AG43" s="100"/>
      <c r="AH43" s="100"/>
    </row>
    <row r="44" spans="2:34" ht="24" customHeight="1">
      <c r="B44" s="77">
        <f t="shared" si="1"/>
        <v>32</v>
      </c>
      <c r="C44" s="217"/>
      <c r="D44" s="228" t="s">
        <v>489</v>
      </c>
      <c r="E44" s="198"/>
      <c r="F44" s="78">
        <v>1</v>
      </c>
      <c r="G44" s="78">
        <v>9</v>
      </c>
      <c r="H44" s="79" t="s">
        <v>490</v>
      </c>
      <c r="I44" s="79" t="s">
        <v>414</v>
      </c>
      <c r="J44" s="80">
        <v>200</v>
      </c>
      <c r="K44" s="81" t="s">
        <v>13</v>
      </c>
      <c r="L44" s="82"/>
      <c r="M44" s="83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100"/>
      <c r="AD44" s="100"/>
      <c r="AE44" s="100"/>
      <c r="AF44" s="100"/>
      <c r="AG44" s="100"/>
      <c r="AH44" s="100"/>
    </row>
    <row r="45" spans="2:34" ht="24" customHeight="1">
      <c r="B45" s="77">
        <f t="shared" si="1"/>
        <v>33</v>
      </c>
      <c r="C45" s="217"/>
      <c r="D45" s="228" t="s">
        <v>491</v>
      </c>
      <c r="E45" s="198"/>
      <c r="F45" s="78">
        <v>500</v>
      </c>
      <c r="G45" s="78">
        <v>5</v>
      </c>
      <c r="H45" s="79" t="s">
        <v>460</v>
      </c>
      <c r="I45" s="79" t="s">
        <v>470</v>
      </c>
      <c r="J45" s="80">
        <v>1</v>
      </c>
      <c r="K45" s="81" t="s">
        <v>13</v>
      </c>
      <c r="L45" s="82"/>
      <c r="M45" s="83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100"/>
      <c r="AD45" s="100"/>
      <c r="AE45" s="100"/>
      <c r="AF45" s="100"/>
      <c r="AG45" s="100"/>
      <c r="AH45" s="100"/>
    </row>
    <row r="46" spans="2:34" ht="24" customHeight="1">
      <c r="B46" s="77">
        <f t="shared" si="1"/>
        <v>34</v>
      </c>
      <c r="C46" s="217"/>
      <c r="D46" s="228" t="s">
        <v>492</v>
      </c>
      <c r="E46" s="198"/>
      <c r="F46" s="78">
        <v>750</v>
      </c>
      <c r="G46" s="78">
        <v>5</v>
      </c>
      <c r="H46" s="79" t="s">
        <v>460</v>
      </c>
      <c r="I46" s="79" t="s">
        <v>470</v>
      </c>
      <c r="J46" s="80">
        <v>1</v>
      </c>
      <c r="K46" s="81" t="s">
        <v>13</v>
      </c>
      <c r="L46" s="82"/>
      <c r="M46" s="83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100"/>
      <c r="AD46" s="100"/>
      <c r="AE46" s="100"/>
      <c r="AF46" s="100"/>
      <c r="AG46" s="100"/>
      <c r="AH46" s="100"/>
    </row>
    <row r="47" spans="2:34" ht="24" customHeight="1">
      <c r="B47" s="77">
        <f t="shared" si="1"/>
        <v>35</v>
      </c>
      <c r="C47" s="217"/>
      <c r="D47" s="228" t="s">
        <v>493</v>
      </c>
      <c r="E47" s="198"/>
      <c r="F47" s="78">
        <v>7</v>
      </c>
      <c r="G47" s="78">
        <v>5</v>
      </c>
      <c r="H47" s="79" t="s">
        <v>494</v>
      </c>
      <c r="I47" s="79" t="s">
        <v>495</v>
      </c>
      <c r="J47" s="80">
        <v>1</v>
      </c>
      <c r="K47" s="81" t="s">
        <v>13</v>
      </c>
      <c r="L47" s="82"/>
      <c r="M47" s="83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100"/>
      <c r="AD47" s="100"/>
      <c r="AE47" s="100"/>
      <c r="AF47" s="100"/>
      <c r="AG47" s="100"/>
      <c r="AH47" s="100"/>
    </row>
    <row r="48" spans="2:34" ht="24" customHeight="1">
      <c r="B48" s="77">
        <f t="shared" si="1"/>
        <v>36</v>
      </c>
      <c r="C48" s="217"/>
      <c r="D48" s="228" t="s">
        <v>496</v>
      </c>
      <c r="E48" s="198"/>
      <c r="F48" s="78">
        <v>10</v>
      </c>
      <c r="G48" s="78">
        <v>6</v>
      </c>
      <c r="H48" s="79" t="s">
        <v>422</v>
      </c>
      <c r="I48" s="79" t="s">
        <v>497</v>
      </c>
      <c r="J48" s="80">
        <v>100</v>
      </c>
      <c r="K48" s="81" t="s">
        <v>13</v>
      </c>
      <c r="L48" s="82"/>
      <c r="M48" s="83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100"/>
      <c r="AD48" s="100"/>
      <c r="AE48" s="100"/>
      <c r="AF48" s="100"/>
      <c r="AG48" s="100"/>
      <c r="AH48" s="100"/>
    </row>
    <row r="49" spans="2:34" ht="24" customHeight="1">
      <c r="B49" s="77">
        <f t="shared" si="1"/>
        <v>37</v>
      </c>
      <c r="C49" s="217"/>
      <c r="D49" s="228" t="s">
        <v>498</v>
      </c>
      <c r="E49" s="198"/>
      <c r="F49" s="78">
        <v>10</v>
      </c>
      <c r="G49" s="78">
        <v>6</v>
      </c>
      <c r="H49" s="79" t="s">
        <v>438</v>
      </c>
      <c r="I49" s="79" t="s">
        <v>497</v>
      </c>
      <c r="J49" s="80">
        <v>100</v>
      </c>
      <c r="K49" s="81" t="s">
        <v>13</v>
      </c>
      <c r="L49" s="82"/>
      <c r="M49" s="83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100"/>
      <c r="AD49" s="100"/>
      <c r="AE49" s="100"/>
      <c r="AF49" s="100"/>
      <c r="AG49" s="100"/>
      <c r="AH49" s="100"/>
    </row>
    <row r="50" spans="2:34" ht="24" customHeight="1">
      <c r="B50" s="77">
        <f t="shared" si="1"/>
        <v>38</v>
      </c>
      <c r="C50" s="217"/>
      <c r="D50" s="228" t="s">
        <v>499</v>
      </c>
      <c r="E50" s="198"/>
      <c r="F50" s="78">
        <v>1600</v>
      </c>
      <c r="G50" s="78">
        <v>6</v>
      </c>
      <c r="H50" s="79" t="s">
        <v>500</v>
      </c>
      <c r="I50" s="79" t="s">
        <v>414</v>
      </c>
      <c r="J50" s="80">
        <v>100</v>
      </c>
      <c r="K50" s="81" t="s">
        <v>13</v>
      </c>
      <c r="L50" s="82"/>
      <c r="M50" s="83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100"/>
      <c r="AD50" s="100"/>
      <c r="AE50" s="100"/>
      <c r="AF50" s="100"/>
      <c r="AG50" s="100"/>
      <c r="AH50" s="100"/>
    </row>
    <row r="51" spans="2:34" ht="24" customHeight="1">
      <c r="B51" s="77">
        <f t="shared" si="1"/>
        <v>39</v>
      </c>
      <c r="C51" s="217"/>
      <c r="D51" s="228" t="s">
        <v>501</v>
      </c>
      <c r="E51" s="198"/>
      <c r="F51" s="78">
        <v>1700</v>
      </c>
      <c r="G51" s="78">
        <v>7</v>
      </c>
      <c r="H51" s="79" t="s">
        <v>500</v>
      </c>
      <c r="I51" s="79" t="s">
        <v>414</v>
      </c>
      <c r="J51" s="80">
        <v>120</v>
      </c>
      <c r="K51" s="81" t="s">
        <v>13</v>
      </c>
      <c r="L51" s="82"/>
      <c r="M51" s="83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100"/>
      <c r="AD51" s="100"/>
      <c r="AE51" s="100"/>
      <c r="AF51" s="100"/>
      <c r="AG51" s="100"/>
      <c r="AH51" s="100"/>
    </row>
    <row r="52" spans="2:34" ht="24" customHeight="1">
      <c r="B52" s="77">
        <f t="shared" si="1"/>
        <v>40</v>
      </c>
      <c r="C52" s="217"/>
      <c r="D52" s="228" t="s">
        <v>502</v>
      </c>
      <c r="E52" s="198"/>
      <c r="F52" s="78">
        <v>1800</v>
      </c>
      <c r="G52" s="78">
        <v>8</v>
      </c>
      <c r="H52" s="79" t="s">
        <v>500</v>
      </c>
      <c r="I52" s="79" t="s">
        <v>414</v>
      </c>
      <c r="J52" s="80">
        <v>140</v>
      </c>
      <c r="K52" s="81" t="s">
        <v>13</v>
      </c>
      <c r="L52" s="82"/>
      <c r="M52" s="83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100"/>
      <c r="AD52" s="100"/>
      <c r="AE52" s="100"/>
      <c r="AF52" s="100"/>
      <c r="AG52" s="100"/>
      <c r="AH52" s="100"/>
    </row>
    <row r="53" spans="2:34" ht="24" customHeight="1">
      <c r="B53" s="77">
        <f t="shared" si="1"/>
        <v>41</v>
      </c>
      <c r="C53" s="217"/>
      <c r="D53" s="228" t="s">
        <v>503</v>
      </c>
      <c r="E53" s="198"/>
      <c r="F53" s="78">
        <v>1500</v>
      </c>
      <c r="G53" s="78">
        <v>8</v>
      </c>
      <c r="H53" s="79" t="s">
        <v>500</v>
      </c>
      <c r="I53" s="79" t="s">
        <v>414</v>
      </c>
      <c r="J53" s="80">
        <v>160</v>
      </c>
      <c r="K53" s="81" t="s">
        <v>13</v>
      </c>
      <c r="L53" s="82"/>
      <c r="M53" s="83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100"/>
      <c r="AD53" s="100"/>
      <c r="AE53" s="100"/>
      <c r="AF53" s="100"/>
      <c r="AG53" s="100"/>
      <c r="AH53" s="100"/>
    </row>
    <row r="54" spans="2:34" ht="24" customHeight="1">
      <c r="B54" s="77">
        <f t="shared" si="1"/>
        <v>42</v>
      </c>
      <c r="C54" s="217"/>
      <c r="D54" s="228" t="s">
        <v>504</v>
      </c>
      <c r="E54" s="198"/>
      <c r="F54" s="78">
        <v>1900</v>
      </c>
      <c r="G54" s="78">
        <v>9</v>
      </c>
      <c r="H54" s="79" t="s">
        <v>500</v>
      </c>
      <c r="I54" s="79" t="s">
        <v>414</v>
      </c>
      <c r="J54" s="80">
        <v>180</v>
      </c>
      <c r="K54" s="81" t="s">
        <v>13</v>
      </c>
      <c r="L54" s="82"/>
      <c r="M54" s="83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100"/>
      <c r="AD54" s="100"/>
      <c r="AE54" s="100"/>
      <c r="AF54" s="100"/>
      <c r="AG54" s="100"/>
      <c r="AH54" s="100"/>
    </row>
    <row r="55" spans="2:34" ht="24" customHeight="1">
      <c r="B55" s="77">
        <f t="shared" si="1"/>
        <v>43</v>
      </c>
      <c r="C55" s="217"/>
      <c r="D55" s="228" t="s">
        <v>505</v>
      </c>
      <c r="E55" s="198"/>
      <c r="F55" s="78">
        <v>2000</v>
      </c>
      <c r="G55" s="78">
        <v>10</v>
      </c>
      <c r="H55" s="79" t="s">
        <v>500</v>
      </c>
      <c r="I55" s="79" t="s">
        <v>414</v>
      </c>
      <c r="J55" s="80">
        <v>200</v>
      </c>
      <c r="K55" s="81" t="s">
        <v>13</v>
      </c>
      <c r="L55" s="82"/>
      <c r="M55" s="83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100"/>
      <c r="AD55" s="100"/>
      <c r="AE55" s="100"/>
      <c r="AF55" s="100"/>
      <c r="AG55" s="100"/>
      <c r="AH55" s="100"/>
    </row>
    <row r="56" spans="2:34" ht="24" customHeight="1">
      <c r="B56" s="77">
        <f t="shared" si="1"/>
        <v>44</v>
      </c>
      <c r="C56" s="217"/>
      <c r="D56" s="228" t="s">
        <v>506</v>
      </c>
      <c r="E56" s="198"/>
      <c r="F56" s="78">
        <v>2200</v>
      </c>
      <c r="G56" s="78">
        <v>15</v>
      </c>
      <c r="H56" s="79" t="s">
        <v>500</v>
      </c>
      <c r="I56" s="79" t="s">
        <v>414</v>
      </c>
      <c r="J56" s="80">
        <v>220</v>
      </c>
      <c r="K56" s="81" t="s">
        <v>13</v>
      </c>
      <c r="L56" s="82"/>
      <c r="M56" s="83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100"/>
      <c r="AD56" s="100"/>
      <c r="AE56" s="100"/>
      <c r="AF56" s="100"/>
      <c r="AG56" s="100"/>
      <c r="AH56" s="100"/>
    </row>
    <row r="57" spans="2:34" ht="24" customHeight="1">
      <c r="B57" s="77">
        <f t="shared" si="1"/>
        <v>45</v>
      </c>
      <c r="C57" s="217"/>
      <c r="D57" s="228" t="s">
        <v>507</v>
      </c>
      <c r="E57" s="198"/>
      <c r="F57" s="78">
        <v>2500</v>
      </c>
      <c r="G57" s="78">
        <v>20</v>
      </c>
      <c r="H57" s="79" t="s">
        <v>500</v>
      </c>
      <c r="I57" s="79" t="s">
        <v>414</v>
      </c>
      <c r="J57" s="80">
        <v>250</v>
      </c>
      <c r="K57" s="81" t="s">
        <v>13</v>
      </c>
      <c r="L57" s="82"/>
      <c r="M57" s="83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100"/>
      <c r="AD57" s="100"/>
      <c r="AE57" s="100"/>
      <c r="AF57" s="100"/>
      <c r="AG57" s="100"/>
      <c r="AH57" s="100"/>
    </row>
    <row r="58" spans="2:34" ht="24" customHeight="1">
      <c r="B58" s="77">
        <f t="shared" si="1"/>
        <v>46</v>
      </c>
      <c r="C58" s="217"/>
      <c r="D58" s="228" t="s">
        <v>508</v>
      </c>
      <c r="E58" s="198"/>
      <c r="F58" s="78">
        <v>5</v>
      </c>
      <c r="G58" s="78">
        <v>10</v>
      </c>
      <c r="H58" s="79" t="s">
        <v>509</v>
      </c>
      <c r="I58" s="79" t="s">
        <v>495</v>
      </c>
      <c r="J58" s="80">
        <v>1</v>
      </c>
      <c r="K58" s="81" t="s">
        <v>13</v>
      </c>
      <c r="L58" s="82"/>
      <c r="M58" s="83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100"/>
      <c r="AD58" s="100"/>
      <c r="AE58" s="100"/>
      <c r="AF58" s="100"/>
      <c r="AG58" s="100"/>
      <c r="AH58" s="100"/>
    </row>
    <row r="59" spans="2:34" ht="24" customHeight="1">
      <c r="B59" s="77">
        <f t="shared" si="1"/>
        <v>47</v>
      </c>
      <c r="C59" s="217"/>
      <c r="D59" s="228" t="s">
        <v>510</v>
      </c>
      <c r="E59" s="198"/>
      <c r="F59" s="78">
        <v>10</v>
      </c>
      <c r="G59" s="78">
        <v>15</v>
      </c>
      <c r="H59" s="79" t="s">
        <v>511</v>
      </c>
      <c r="I59" s="79" t="s">
        <v>512</v>
      </c>
      <c r="J59" s="80">
        <v>1</v>
      </c>
      <c r="K59" s="81" t="s">
        <v>13</v>
      </c>
      <c r="L59" s="82"/>
      <c r="M59" s="83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100"/>
      <c r="AD59" s="100"/>
      <c r="AE59" s="100"/>
      <c r="AF59" s="100"/>
      <c r="AG59" s="100"/>
      <c r="AH59" s="100"/>
    </row>
    <row r="60" spans="2:34" ht="24" customHeight="1">
      <c r="B60" s="77">
        <f t="shared" si="1"/>
        <v>48</v>
      </c>
      <c r="C60" s="217"/>
      <c r="D60" s="228" t="s">
        <v>513</v>
      </c>
      <c r="E60" s="198"/>
      <c r="F60" s="78">
        <v>15</v>
      </c>
      <c r="G60" s="78">
        <v>20</v>
      </c>
      <c r="H60" s="79" t="s">
        <v>514</v>
      </c>
      <c r="I60" s="79" t="s">
        <v>420</v>
      </c>
      <c r="J60" s="80">
        <v>1</v>
      </c>
      <c r="K60" s="81" t="s">
        <v>13</v>
      </c>
      <c r="L60" s="82"/>
      <c r="M60" s="83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100"/>
      <c r="AD60" s="100"/>
      <c r="AE60" s="100"/>
      <c r="AF60" s="100"/>
      <c r="AG60" s="100"/>
      <c r="AH60" s="100"/>
    </row>
    <row r="61" spans="2:34" ht="24" customHeight="1">
      <c r="B61" s="77">
        <f t="shared" si="1"/>
        <v>49</v>
      </c>
      <c r="C61" s="217"/>
      <c r="D61" s="228" t="s">
        <v>515</v>
      </c>
      <c r="E61" s="198"/>
      <c r="F61" s="78">
        <v>20</v>
      </c>
      <c r="G61" s="78">
        <v>25</v>
      </c>
      <c r="H61" s="79" t="s">
        <v>516</v>
      </c>
      <c r="I61" s="79" t="s">
        <v>470</v>
      </c>
      <c r="J61" s="80">
        <v>1</v>
      </c>
      <c r="K61" s="81" t="s">
        <v>13</v>
      </c>
      <c r="L61" s="82"/>
      <c r="M61" s="83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100"/>
      <c r="AD61" s="100"/>
      <c r="AE61" s="100"/>
      <c r="AF61" s="100"/>
      <c r="AG61" s="100"/>
      <c r="AH61" s="100"/>
    </row>
    <row r="62" spans="2:34" ht="24" customHeight="1">
      <c r="B62" s="77">
        <f t="shared" si="1"/>
        <v>50</v>
      </c>
      <c r="C62" s="217"/>
      <c r="D62" s="228" t="s">
        <v>517</v>
      </c>
      <c r="E62" s="198"/>
      <c r="F62" s="78">
        <v>4</v>
      </c>
      <c r="G62" s="78">
        <v>10</v>
      </c>
      <c r="H62" s="79" t="s">
        <v>518</v>
      </c>
      <c r="I62" s="79" t="s">
        <v>495</v>
      </c>
      <c r="J62" s="80">
        <v>1</v>
      </c>
      <c r="K62" s="81" t="s">
        <v>13</v>
      </c>
      <c r="L62" s="82"/>
      <c r="M62" s="83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100"/>
      <c r="AD62" s="100"/>
      <c r="AE62" s="100"/>
      <c r="AF62" s="100"/>
      <c r="AG62" s="100"/>
      <c r="AH62" s="100"/>
    </row>
    <row r="63" spans="2:34" ht="24" customHeight="1">
      <c r="B63" s="77">
        <f t="shared" si="1"/>
        <v>51</v>
      </c>
      <c r="C63" s="217"/>
      <c r="D63" s="228" t="s">
        <v>519</v>
      </c>
      <c r="E63" s="198"/>
      <c r="F63" s="78">
        <v>8</v>
      </c>
      <c r="G63" s="78">
        <v>15</v>
      </c>
      <c r="H63" s="79" t="s">
        <v>520</v>
      </c>
      <c r="I63" s="79" t="s">
        <v>512</v>
      </c>
      <c r="J63" s="80">
        <v>1</v>
      </c>
      <c r="K63" s="81" t="s">
        <v>13</v>
      </c>
      <c r="L63" s="82"/>
      <c r="M63" s="83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100"/>
      <c r="AD63" s="100"/>
      <c r="AE63" s="100"/>
      <c r="AF63" s="100"/>
      <c r="AG63" s="100"/>
      <c r="AH63" s="100"/>
    </row>
    <row r="64" spans="2:34" ht="24" customHeight="1">
      <c r="B64" s="77">
        <f t="shared" si="1"/>
        <v>52</v>
      </c>
      <c r="C64" s="217"/>
      <c r="D64" s="228" t="s">
        <v>521</v>
      </c>
      <c r="E64" s="198"/>
      <c r="F64" s="78">
        <v>12</v>
      </c>
      <c r="G64" s="78">
        <v>20</v>
      </c>
      <c r="H64" s="79" t="s">
        <v>522</v>
      </c>
      <c r="I64" s="79" t="s">
        <v>420</v>
      </c>
      <c r="J64" s="80">
        <v>1</v>
      </c>
      <c r="K64" s="81" t="s">
        <v>13</v>
      </c>
      <c r="L64" s="82"/>
      <c r="M64" s="83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100"/>
      <c r="AD64" s="100"/>
      <c r="AE64" s="100"/>
      <c r="AF64" s="100"/>
      <c r="AG64" s="100"/>
      <c r="AH64" s="100"/>
    </row>
    <row r="65" spans="2:34" ht="24" customHeight="1">
      <c r="B65" s="77">
        <f t="shared" si="1"/>
        <v>53</v>
      </c>
      <c r="C65" s="217"/>
      <c r="D65" s="228" t="s">
        <v>523</v>
      </c>
      <c r="E65" s="198"/>
      <c r="F65" s="78">
        <v>16</v>
      </c>
      <c r="G65" s="78">
        <v>25</v>
      </c>
      <c r="H65" s="79" t="s">
        <v>524</v>
      </c>
      <c r="I65" s="79" t="s">
        <v>470</v>
      </c>
      <c r="J65" s="80">
        <v>1</v>
      </c>
      <c r="K65" s="81" t="s">
        <v>13</v>
      </c>
      <c r="L65" s="82"/>
      <c r="M65" s="83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100"/>
      <c r="AD65" s="100"/>
      <c r="AE65" s="100"/>
      <c r="AF65" s="100"/>
      <c r="AG65" s="100"/>
      <c r="AH65" s="100"/>
    </row>
    <row r="66" spans="2:34" ht="24" customHeight="1">
      <c r="B66" s="77">
        <f t="shared" si="1"/>
        <v>54</v>
      </c>
      <c r="C66" s="217"/>
      <c r="D66" s="228" t="s">
        <v>525</v>
      </c>
      <c r="E66" s="198"/>
      <c r="F66" s="78">
        <v>5</v>
      </c>
      <c r="G66" s="78">
        <v>10</v>
      </c>
      <c r="H66" s="79" t="s">
        <v>526</v>
      </c>
      <c r="I66" s="79" t="s">
        <v>495</v>
      </c>
      <c r="J66" s="80">
        <v>1</v>
      </c>
      <c r="K66" s="81" t="s">
        <v>13</v>
      </c>
      <c r="L66" s="82"/>
      <c r="M66" s="83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100"/>
      <c r="AD66" s="100"/>
      <c r="AE66" s="100"/>
      <c r="AF66" s="100"/>
      <c r="AG66" s="100"/>
      <c r="AH66" s="100"/>
    </row>
    <row r="67" spans="2:34" ht="24" customHeight="1">
      <c r="B67" s="77">
        <f t="shared" si="1"/>
        <v>55</v>
      </c>
      <c r="C67" s="217"/>
      <c r="D67" s="228" t="s">
        <v>527</v>
      </c>
      <c r="E67" s="198"/>
      <c r="F67" s="78">
        <v>5</v>
      </c>
      <c r="G67" s="78">
        <v>21</v>
      </c>
      <c r="H67" s="79" t="s">
        <v>528</v>
      </c>
      <c r="I67" s="79" t="s">
        <v>512</v>
      </c>
      <c r="J67" s="80">
        <v>1</v>
      </c>
      <c r="K67" s="81" t="s">
        <v>13</v>
      </c>
      <c r="L67" s="82"/>
      <c r="M67" s="83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100"/>
      <c r="AD67" s="100"/>
      <c r="AE67" s="100"/>
      <c r="AF67" s="100"/>
      <c r="AG67" s="100"/>
      <c r="AH67" s="100"/>
    </row>
    <row r="68" spans="2:34" ht="24" customHeight="1">
      <c r="B68" s="77">
        <f t="shared" si="1"/>
        <v>56</v>
      </c>
      <c r="C68" s="217"/>
      <c r="D68" s="228" t="s">
        <v>529</v>
      </c>
      <c r="E68" s="198"/>
      <c r="F68" s="78">
        <v>5</v>
      </c>
      <c r="G68" s="78">
        <v>32</v>
      </c>
      <c r="H68" s="79" t="s">
        <v>530</v>
      </c>
      <c r="I68" s="79" t="s">
        <v>420</v>
      </c>
      <c r="J68" s="80">
        <v>1</v>
      </c>
      <c r="K68" s="81" t="s">
        <v>13</v>
      </c>
      <c r="L68" s="82"/>
      <c r="M68" s="83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100"/>
      <c r="AD68" s="100"/>
      <c r="AE68" s="100"/>
      <c r="AF68" s="100"/>
      <c r="AG68" s="100"/>
      <c r="AH68" s="100"/>
    </row>
    <row r="69" spans="2:34" ht="24" customHeight="1">
      <c r="B69" s="77">
        <f t="shared" si="1"/>
        <v>57</v>
      </c>
      <c r="C69" s="217"/>
      <c r="D69" s="228" t="s">
        <v>531</v>
      </c>
      <c r="E69" s="198"/>
      <c r="F69" s="78">
        <v>5</v>
      </c>
      <c r="G69" s="78">
        <v>40</v>
      </c>
      <c r="H69" s="79" t="s">
        <v>532</v>
      </c>
      <c r="I69" s="79" t="s">
        <v>470</v>
      </c>
      <c r="J69" s="80">
        <v>1</v>
      </c>
      <c r="K69" s="81" t="s">
        <v>13</v>
      </c>
      <c r="L69" s="87"/>
      <c r="M69" s="94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100"/>
      <c r="AD69" s="100"/>
      <c r="AE69" s="100"/>
      <c r="AF69" s="100"/>
      <c r="AG69" s="100"/>
      <c r="AH69" s="100"/>
    </row>
    <row r="70" spans="2:34" ht="24" customHeight="1">
      <c r="B70" s="77">
        <f t="shared" si="1"/>
        <v>58</v>
      </c>
      <c r="C70" s="217"/>
      <c r="D70" s="228" t="s">
        <v>533</v>
      </c>
      <c r="E70" s="198"/>
      <c r="F70" s="78">
        <v>5</v>
      </c>
      <c r="G70" s="78">
        <v>49</v>
      </c>
      <c r="H70" s="79" t="s">
        <v>532</v>
      </c>
      <c r="I70" s="79" t="s">
        <v>470</v>
      </c>
      <c r="J70" s="80">
        <v>1</v>
      </c>
      <c r="K70" s="81" t="s">
        <v>13</v>
      </c>
      <c r="L70" s="95"/>
      <c r="M70" s="94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100"/>
      <c r="AD70" s="100"/>
      <c r="AE70" s="100"/>
      <c r="AF70" s="100"/>
      <c r="AG70" s="100"/>
      <c r="AH70" s="100"/>
    </row>
    <row r="71" spans="2:34" ht="24" customHeight="1">
      <c r="B71" s="77">
        <f t="shared" si="1"/>
        <v>59</v>
      </c>
      <c r="C71" s="217"/>
      <c r="D71" s="228" t="s">
        <v>534</v>
      </c>
      <c r="E71" s="198"/>
      <c r="F71" s="78">
        <v>5</v>
      </c>
      <c r="G71" s="78">
        <v>19</v>
      </c>
      <c r="H71" s="79" t="s">
        <v>535</v>
      </c>
      <c r="I71" s="79" t="s">
        <v>495</v>
      </c>
      <c r="J71" s="80">
        <v>1</v>
      </c>
      <c r="K71" s="81" t="s">
        <v>13</v>
      </c>
      <c r="L71" s="83"/>
      <c r="M71" s="8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100"/>
      <c r="AD71" s="100"/>
      <c r="AE71" s="100"/>
      <c r="AF71" s="100"/>
      <c r="AG71" s="100"/>
      <c r="AH71" s="100"/>
    </row>
    <row r="72" spans="2:34" ht="24" customHeight="1">
      <c r="B72" s="77">
        <f t="shared" si="1"/>
        <v>60</v>
      </c>
      <c r="C72" s="217"/>
      <c r="D72" s="228" t="s">
        <v>536</v>
      </c>
      <c r="E72" s="198"/>
      <c r="F72" s="78">
        <v>5</v>
      </c>
      <c r="G72" s="78">
        <v>30</v>
      </c>
      <c r="H72" s="79" t="s">
        <v>537</v>
      </c>
      <c r="I72" s="79" t="s">
        <v>420</v>
      </c>
      <c r="J72" s="80">
        <v>1</v>
      </c>
      <c r="K72" s="81" t="s">
        <v>13</v>
      </c>
      <c r="L72" s="83"/>
      <c r="M72" s="8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100"/>
      <c r="AD72" s="100"/>
      <c r="AE72" s="100"/>
      <c r="AF72" s="100"/>
      <c r="AG72" s="100"/>
      <c r="AH72" s="100"/>
    </row>
    <row r="73" spans="2:34" ht="24" customHeight="1">
      <c r="B73" s="77">
        <f t="shared" si="1"/>
        <v>61</v>
      </c>
      <c r="C73" s="217"/>
      <c r="D73" s="228" t="s">
        <v>538</v>
      </c>
      <c r="E73" s="198"/>
      <c r="F73" s="78">
        <v>5</v>
      </c>
      <c r="G73" s="78">
        <v>40</v>
      </c>
      <c r="H73" s="79" t="s">
        <v>539</v>
      </c>
      <c r="I73" s="79" t="s">
        <v>470</v>
      </c>
      <c r="J73" s="80">
        <v>1</v>
      </c>
      <c r="K73" s="81" t="s">
        <v>13</v>
      </c>
      <c r="L73" s="83"/>
      <c r="M73" s="8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100"/>
      <c r="AD73" s="100"/>
      <c r="AE73" s="100"/>
      <c r="AF73" s="100"/>
      <c r="AG73" s="100"/>
      <c r="AH73" s="100"/>
    </row>
    <row r="74" spans="2:34" ht="24" customHeight="1">
      <c r="B74" s="77">
        <f t="shared" si="1"/>
        <v>62</v>
      </c>
      <c r="C74" s="218"/>
      <c r="D74" s="228" t="s">
        <v>540</v>
      </c>
      <c r="E74" s="198"/>
      <c r="F74" s="78">
        <v>10</v>
      </c>
      <c r="G74" s="78">
        <v>50</v>
      </c>
      <c r="H74" s="79" t="s">
        <v>539</v>
      </c>
      <c r="I74" s="79" t="s">
        <v>466</v>
      </c>
      <c r="J74" s="80">
        <v>1</v>
      </c>
      <c r="K74" s="81" t="s">
        <v>13</v>
      </c>
      <c r="L74" s="82"/>
      <c r="M74" s="8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100"/>
      <c r="AD74" s="100"/>
      <c r="AE74" s="100"/>
      <c r="AF74" s="100"/>
      <c r="AG74" s="100"/>
      <c r="AH74" s="100"/>
    </row>
    <row r="75" spans="2:34" ht="24" customHeight="1">
      <c r="B75" s="77">
        <f t="shared" si="1"/>
        <v>63</v>
      </c>
      <c r="C75" s="232" t="s">
        <v>541</v>
      </c>
      <c r="D75" s="228" t="s">
        <v>542</v>
      </c>
      <c r="E75" s="198"/>
      <c r="F75" s="96" t="s">
        <v>192</v>
      </c>
      <c r="G75" s="97" t="s">
        <v>192</v>
      </c>
      <c r="H75" s="79" t="s">
        <v>543</v>
      </c>
      <c r="I75" s="79" t="s">
        <v>408</v>
      </c>
      <c r="J75" s="80">
        <v>50</v>
      </c>
      <c r="K75" s="81" t="s">
        <v>13</v>
      </c>
      <c r="L75" s="82"/>
      <c r="M75" s="8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100"/>
      <c r="AD75" s="100"/>
      <c r="AE75" s="100"/>
      <c r="AF75" s="100"/>
      <c r="AG75" s="100"/>
      <c r="AH75" s="100"/>
    </row>
    <row r="76" spans="2:34" ht="24" customHeight="1">
      <c r="B76" s="77">
        <f t="shared" si="1"/>
        <v>64</v>
      </c>
      <c r="C76" s="217"/>
      <c r="D76" s="228" t="s">
        <v>544</v>
      </c>
      <c r="E76" s="198"/>
      <c r="F76" s="96" t="s">
        <v>192</v>
      </c>
      <c r="G76" s="97" t="s">
        <v>192</v>
      </c>
      <c r="H76" s="79" t="s">
        <v>545</v>
      </c>
      <c r="I76" s="79" t="s">
        <v>408</v>
      </c>
      <c r="J76" s="80">
        <v>50</v>
      </c>
      <c r="K76" s="81" t="s">
        <v>13</v>
      </c>
      <c r="L76" s="82"/>
      <c r="M76" s="8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100"/>
      <c r="AD76" s="100"/>
      <c r="AE76" s="100"/>
      <c r="AF76" s="100"/>
      <c r="AG76" s="100"/>
      <c r="AH76" s="100"/>
    </row>
    <row r="77" spans="2:34" ht="24" customHeight="1">
      <c r="B77" s="77">
        <f t="shared" si="1"/>
        <v>65</v>
      </c>
      <c r="C77" s="217"/>
      <c r="D77" s="228" t="s">
        <v>546</v>
      </c>
      <c r="E77" s="198"/>
      <c r="F77" s="96" t="s">
        <v>192</v>
      </c>
      <c r="G77" s="97" t="s">
        <v>192</v>
      </c>
      <c r="H77" s="79" t="s">
        <v>547</v>
      </c>
      <c r="I77" s="79" t="s">
        <v>408</v>
      </c>
      <c r="J77" s="80">
        <v>50</v>
      </c>
      <c r="K77" s="81" t="s">
        <v>13</v>
      </c>
      <c r="L77" s="82"/>
      <c r="M77" s="8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100"/>
      <c r="AD77" s="100"/>
      <c r="AE77" s="100"/>
      <c r="AF77" s="100"/>
      <c r="AG77" s="100"/>
      <c r="AH77" s="100"/>
    </row>
    <row r="78" spans="2:34" ht="24" customHeight="1">
      <c r="B78" s="77">
        <f t="shared" si="1"/>
        <v>66</v>
      </c>
      <c r="C78" s="217"/>
      <c r="D78" s="228" t="s">
        <v>548</v>
      </c>
      <c r="E78" s="198"/>
      <c r="F78" s="96" t="s">
        <v>192</v>
      </c>
      <c r="G78" s="97" t="s">
        <v>192</v>
      </c>
      <c r="H78" s="79" t="s">
        <v>549</v>
      </c>
      <c r="I78" s="79" t="s">
        <v>408</v>
      </c>
      <c r="J78" s="80">
        <v>50</v>
      </c>
      <c r="K78" s="81" t="s">
        <v>13</v>
      </c>
      <c r="L78" s="98" t="s">
        <v>467</v>
      </c>
      <c r="M78" s="88" t="s">
        <v>468</v>
      </c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100"/>
      <c r="AD78" s="100"/>
      <c r="AE78" s="100"/>
      <c r="AF78" s="100"/>
      <c r="AG78" s="100"/>
      <c r="AH78" s="100"/>
    </row>
    <row r="79" spans="2:34" ht="24" customHeight="1">
      <c r="B79" s="77">
        <f t="shared" si="1"/>
        <v>67</v>
      </c>
      <c r="C79" s="217"/>
      <c r="D79" s="228" t="s">
        <v>550</v>
      </c>
      <c r="E79" s="198"/>
      <c r="F79" s="96" t="s">
        <v>192</v>
      </c>
      <c r="G79" s="97" t="s">
        <v>192</v>
      </c>
      <c r="H79" s="79" t="s">
        <v>551</v>
      </c>
      <c r="I79" s="79" t="s">
        <v>408</v>
      </c>
      <c r="J79" s="80">
        <v>50</v>
      </c>
      <c r="K79" s="81" t="s">
        <v>13</v>
      </c>
      <c r="L79" s="82"/>
      <c r="M79" s="8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100"/>
      <c r="AD79" s="100"/>
      <c r="AE79" s="100"/>
      <c r="AF79" s="100"/>
      <c r="AG79" s="100"/>
      <c r="AH79" s="100"/>
    </row>
    <row r="80" spans="2:34" ht="24" customHeight="1">
      <c r="B80" s="77">
        <f t="shared" si="1"/>
        <v>68</v>
      </c>
      <c r="C80" s="217"/>
      <c r="D80" s="228" t="s">
        <v>552</v>
      </c>
      <c r="E80" s="198"/>
      <c r="F80" s="96" t="s">
        <v>192</v>
      </c>
      <c r="G80" s="97" t="s">
        <v>192</v>
      </c>
      <c r="H80" s="79" t="s">
        <v>553</v>
      </c>
      <c r="I80" s="79" t="s">
        <v>408</v>
      </c>
      <c r="J80" s="80">
        <v>50</v>
      </c>
      <c r="K80" s="81" t="s">
        <v>13</v>
      </c>
      <c r="L80" s="82"/>
      <c r="M80" s="8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100"/>
      <c r="AD80" s="100"/>
      <c r="AE80" s="100"/>
      <c r="AF80" s="100"/>
      <c r="AG80" s="100"/>
      <c r="AH80" s="100"/>
    </row>
    <row r="81" spans="2:34" ht="24" customHeight="1">
      <c r="B81" s="77">
        <f t="shared" si="1"/>
        <v>69</v>
      </c>
      <c r="C81" s="217"/>
      <c r="D81" s="228" t="s">
        <v>554</v>
      </c>
      <c r="E81" s="198"/>
      <c r="F81" s="96" t="s">
        <v>192</v>
      </c>
      <c r="G81" s="97" t="s">
        <v>192</v>
      </c>
      <c r="H81" s="79" t="s">
        <v>555</v>
      </c>
      <c r="I81" s="79" t="s">
        <v>408</v>
      </c>
      <c r="J81" s="80">
        <v>50</v>
      </c>
      <c r="K81" s="81" t="s">
        <v>13</v>
      </c>
      <c r="L81" s="82"/>
      <c r="M81" s="8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100"/>
      <c r="AD81" s="100"/>
      <c r="AE81" s="100"/>
      <c r="AF81" s="100"/>
      <c r="AG81" s="100"/>
      <c r="AH81" s="100"/>
    </row>
    <row r="82" spans="2:34" ht="24" customHeight="1">
      <c r="B82" s="77">
        <f t="shared" si="1"/>
        <v>70</v>
      </c>
      <c r="C82" s="217"/>
      <c r="D82" s="228" t="s">
        <v>556</v>
      </c>
      <c r="E82" s="198"/>
      <c r="F82" s="96" t="s">
        <v>192</v>
      </c>
      <c r="G82" s="97" t="s">
        <v>192</v>
      </c>
      <c r="H82" s="79" t="s">
        <v>557</v>
      </c>
      <c r="I82" s="79" t="s">
        <v>408</v>
      </c>
      <c r="J82" s="80">
        <v>50</v>
      </c>
      <c r="K82" s="81" t="s">
        <v>13</v>
      </c>
      <c r="L82" s="82"/>
      <c r="M82" s="8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100"/>
      <c r="AD82" s="100"/>
      <c r="AE82" s="100"/>
      <c r="AF82" s="100"/>
      <c r="AG82" s="100"/>
      <c r="AH82" s="100"/>
    </row>
    <row r="83" spans="2:34" ht="24" customHeight="1">
      <c r="B83" s="77">
        <f t="shared" si="1"/>
        <v>71</v>
      </c>
      <c r="C83" s="217"/>
      <c r="D83" s="228" t="s">
        <v>558</v>
      </c>
      <c r="E83" s="198"/>
      <c r="F83" s="96" t="s">
        <v>192</v>
      </c>
      <c r="G83" s="97" t="s">
        <v>192</v>
      </c>
      <c r="H83" s="79" t="s">
        <v>559</v>
      </c>
      <c r="I83" s="79" t="s">
        <v>408</v>
      </c>
      <c r="J83" s="80">
        <v>50</v>
      </c>
      <c r="K83" s="81" t="s">
        <v>13</v>
      </c>
      <c r="L83" s="82"/>
      <c r="M83" s="8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100"/>
      <c r="AD83" s="100"/>
      <c r="AE83" s="100"/>
      <c r="AF83" s="100"/>
      <c r="AG83" s="100"/>
      <c r="AH83" s="100"/>
    </row>
    <row r="84" spans="2:34" ht="24" customHeight="1">
      <c r="B84" s="77">
        <f t="shared" si="1"/>
        <v>72</v>
      </c>
      <c r="C84" s="217"/>
      <c r="D84" s="228" t="s">
        <v>560</v>
      </c>
      <c r="E84" s="198"/>
      <c r="F84" s="96" t="s">
        <v>192</v>
      </c>
      <c r="G84" s="97" t="s">
        <v>192</v>
      </c>
      <c r="H84" s="79" t="s">
        <v>561</v>
      </c>
      <c r="I84" s="79" t="s">
        <v>408</v>
      </c>
      <c r="J84" s="80">
        <v>50</v>
      </c>
      <c r="K84" s="81" t="s">
        <v>13</v>
      </c>
      <c r="L84" s="82"/>
      <c r="M84" s="8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100"/>
      <c r="AD84" s="100"/>
      <c r="AE84" s="100"/>
      <c r="AF84" s="100"/>
      <c r="AG84" s="100"/>
      <c r="AH84" s="100"/>
    </row>
    <row r="85" spans="2:34" ht="24" customHeight="1">
      <c r="B85" s="77">
        <f t="shared" si="1"/>
        <v>73</v>
      </c>
      <c r="C85" s="217"/>
      <c r="D85" s="228" t="s">
        <v>562</v>
      </c>
      <c r="E85" s="198"/>
      <c r="F85" s="96" t="s">
        <v>192</v>
      </c>
      <c r="G85" s="97" t="s">
        <v>192</v>
      </c>
      <c r="H85" s="79" t="s">
        <v>563</v>
      </c>
      <c r="I85" s="79" t="s">
        <v>408</v>
      </c>
      <c r="J85" s="80">
        <v>50</v>
      </c>
      <c r="K85" s="81" t="s">
        <v>13</v>
      </c>
      <c r="L85" s="82"/>
      <c r="M85" s="8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100"/>
      <c r="AD85" s="100"/>
      <c r="AE85" s="100"/>
      <c r="AF85" s="100"/>
      <c r="AG85" s="100"/>
      <c r="AH85" s="100"/>
    </row>
    <row r="86" spans="2:34" ht="24" customHeight="1">
      <c r="B86" s="77">
        <f t="shared" si="1"/>
        <v>74</v>
      </c>
      <c r="C86" s="217"/>
      <c r="D86" s="228" t="s">
        <v>564</v>
      </c>
      <c r="E86" s="198"/>
      <c r="F86" s="96" t="s">
        <v>192</v>
      </c>
      <c r="G86" s="97" t="s">
        <v>192</v>
      </c>
      <c r="H86" s="79" t="s">
        <v>565</v>
      </c>
      <c r="I86" s="79" t="s">
        <v>408</v>
      </c>
      <c r="J86" s="80">
        <v>50</v>
      </c>
      <c r="K86" s="81" t="s">
        <v>13</v>
      </c>
      <c r="L86" s="82"/>
      <c r="M86" s="8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100"/>
      <c r="AD86" s="100"/>
      <c r="AE86" s="100"/>
      <c r="AF86" s="100"/>
      <c r="AG86" s="100"/>
      <c r="AH86" s="100"/>
    </row>
    <row r="87" spans="2:34" ht="24" customHeight="1">
      <c r="B87" s="77">
        <f t="shared" si="1"/>
        <v>75</v>
      </c>
      <c r="C87" s="217"/>
      <c r="D87" s="228" t="s">
        <v>566</v>
      </c>
      <c r="E87" s="198"/>
      <c r="F87" s="96" t="s">
        <v>192</v>
      </c>
      <c r="G87" s="97" t="s">
        <v>192</v>
      </c>
      <c r="H87" s="79" t="s">
        <v>567</v>
      </c>
      <c r="I87" s="79" t="s">
        <v>408</v>
      </c>
      <c r="J87" s="80">
        <v>50</v>
      </c>
      <c r="K87" s="81" t="s">
        <v>13</v>
      </c>
      <c r="L87" s="82"/>
      <c r="M87" s="8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100"/>
      <c r="AD87" s="100"/>
      <c r="AE87" s="100"/>
      <c r="AF87" s="100"/>
      <c r="AG87" s="100"/>
      <c r="AH87" s="100"/>
    </row>
    <row r="88" spans="2:34" ht="24" customHeight="1">
      <c r="B88" s="77">
        <f t="shared" si="1"/>
        <v>76</v>
      </c>
      <c r="C88" s="217"/>
      <c r="D88" s="228" t="s">
        <v>568</v>
      </c>
      <c r="E88" s="198"/>
      <c r="F88" s="96" t="s">
        <v>192</v>
      </c>
      <c r="G88" s="97" t="s">
        <v>192</v>
      </c>
      <c r="H88" s="79" t="s">
        <v>569</v>
      </c>
      <c r="I88" s="79" t="s">
        <v>408</v>
      </c>
      <c r="J88" s="80">
        <v>50</v>
      </c>
      <c r="K88" s="81" t="s">
        <v>13</v>
      </c>
      <c r="L88" s="82"/>
      <c r="M88" s="8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100"/>
      <c r="AD88" s="100"/>
      <c r="AE88" s="100"/>
      <c r="AF88" s="100"/>
      <c r="AG88" s="100"/>
      <c r="AH88" s="100"/>
    </row>
    <row r="89" spans="2:34" ht="24" customHeight="1">
      <c r="B89" s="77">
        <f t="shared" si="1"/>
        <v>77</v>
      </c>
      <c r="C89" s="217"/>
      <c r="D89" s="228" t="s">
        <v>570</v>
      </c>
      <c r="E89" s="198"/>
      <c r="F89" s="96" t="s">
        <v>192</v>
      </c>
      <c r="G89" s="97" t="s">
        <v>192</v>
      </c>
      <c r="H89" s="79" t="s">
        <v>571</v>
      </c>
      <c r="I89" s="79" t="s">
        <v>408</v>
      </c>
      <c r="J89" s="80">
        <v>50</v>
      </c>
      <c r="K89" s="81" t="s">
        <v>13</v>
      </c>
      <c r="L89" s="82"/>
      <c r="M89" s="8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100"/>
      <c r="AD89" s="100"/>
      <c r="AE89" s="100"/>
      <c r="AF89" s="100"/>
      <c r="AG89" s="100"/>
      <c r="AH89" s="100"/>
    </row>
    <row r="90" spans="2:34" ht="24" customHeight="1">
      <c r="B90" s="77">
        <f t="shared" si="1"/>
        <v>78</v>
      </c>
      <c r="C90" s="217"/>
      <c r="D90" s="228" t="s">
        <v>572</v>
      </c>
      <c r="E90" s="198"/>
      <c r="F90" s="96" t="s">
        <v>192</v>
      </c>
      <c r="G90" s="97" t="s">
        <v>192</v>
      </c>
      <c r="H90" s="79" t="s">
        <v>573</v>
      </c>
      <c r="I90" s="79" t="s">
        <v>408</v>
      </c>
      <c r="J90" s="80">
        <v>50</v>
      </c>
      <c r="K90" s="81" t="s">
        <v>13</v>
      </c>
      <c r="L90" s="82"/>
      <c r="M90" s="8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100"/>
      <c r="AD90" s="100"/>
      <c r="AE90" s="100"/>
      <c r="AF90" s="100"/>
      <c r="AG90" s="100"/>
      <c r="AH90" s="100"/>
    </row>
    <row r="91" spans="2:34" ht="24" customHeight="1">
      <c r="B91" s="77">
        <f t="shared" si="1"/>
        <v>79</v>
      </c>
      <c r="C91" s="217"/>
      <c r="D91" s="228" t="s">
        <v>574</v>
      </c>
      <c r="E91" s="198"/>
      <c r="F91" s="96" t="s">
        <v>192</v>
      </c>
      <c r="G91" s="97" t="s">
        <v>192</v>
      </c>
      <c r="H91" s="79" t="s">
        <v>575</v>
      </c>
      <c r="I91" s="79" t="s">
        <v>408</v>
      </c>
      <c r="J91" s="80">
        <v>50</v>
      </c>
      <c r="K91" s="81" t="s">
        <v>13</v>
      </c>
      <c r="L91" s="82"/>
      <c r="M91" s="8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100"/>
      <c r="AD91" s="100"/>
      <c r="AE91" s="100"/>
      <c r="AF91" s="100"/>
      <c r="AG91" s="100"/>
      <c r="AH91" s="100"/>
    </row>
    <row r="92" spans="2:34" ht="24" customHeight="1">
      <c r="B92" s="77">
        <f t="shared" si="1"/>
        <v>80</v>
      </c>
      <c r="C92" s="217"/>
      <c r="D92" s="228" t="s">
        <v>576</v>
      </c>
      <c r="E92" s="198"/>
      <c r="F92" s="96" t="s">
        <v>192</v>
      </c>
      <c r="G92" s="97" t="s">
        <v>192</v>
      </c>
      <c r="H92" s="79" t="s">
        <v>577</v>
      </c>
      <c r="I92" s="79" t="s">
        <v>408</v>
      </c>
      <c r="J92" s="80">
        <v>50</v>
      </c>
      <c r="K92" s="81" t="s">
        <v>13</v>
      </c>
      <c r="L92" s="82"/>
      <c r="M92" s="8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100"/>
      <c r="AD92" s="100"/>
      <c r="AE92" s="100"/>
      <c r="AF92" s="100"/>
      <c r="AG92" s="100"/>
      <c r="AH92" s="100"/>
    </row>
    <row r="93" spans="2:34" ht="24" customHeight="1">
      <c r="B93" s="77">
        <f t="shared" si="1"/>
        <v>81</v>
      </c>
      <c r="C93" s="217"/>
      <c r="D93" s="228" t="s">
        <v>578</v>
      </c>
      <c r="E93" s="198"/>
      <c r="F93" s="96" t="s">
        <v>192</v>
      </c>
      <c r="G93" s="97" t="s">
        <v>192</v>
      </c>
      <c r="H93" s="79" t="s">
        <v>579</v>
      </c>
      <c r="I93" s="79" t="s">
        <v>408</v>
      </c>
      <c r="J93" s="80">
        <v>50</v>
      </c>
      <c r="K93" s="81" t="s">
        <v>13</v>
      </c>
      <c r="L93" s="82"/>
      <c r="M93" s="8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100"/>
      <c r="AD93" s="100"/>
      <c r="AE93" s="100"/>
      <c r="AF93" s="100"/>
      <c r="AG93" s="100"/>
      <c r="AH93" s="100"/>
    </row>
    <row r="94" spans="2:34" ht="24" customHeight="1">
      <c r="B94" s="77">
        <f t="shared" si="1"/>
        <v>82</v>
      </c>
      <c r="C94" s="217"/>
      <c r="D94" s="228" t="s">
        <v>580</v>
      </c>
      <c r="E94" s="198"/>
      <c r="F94" s="96" t="s">
        <v>192</v>
      </c>
      <c r="G94" s="97" t="s">
        <v>192</v>
      </c>
      <c r="H94" s="79" t="s">
        <v>581</v>
      </c>
      <c r="I94" s="79" t="s">
        <v>408</v>
      </c>
      <c r="J94" s="80">
        <v>50</v>
      </c>
      <c r="K94" s="81" t="s">
        <v>13</v>
      </c>
      <c r="L94" s="82"/>
      <c r="M94" s="8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100"/>
      <c r="AD94" s="100"/>
      <c r="AE94" s="100"/>
      <c r="AF94" s="100"/>
      <c r="AG94" s="100"/>
      <c r="AH94" s="100"/>
    </row>
    <row r="95" spans="2:34" ht="24" customHeight="1">
      <c r="B95" s="77">
        <f t="shared" si="1"/>
        <v>83</v>
      </c>
      <c r="C95" s="217"/>
      <c r="D95" s="228" t="s">
        <v>582</v>
      </c>
      <c r="E95" s="198"/>
      <c r="F95" s="96" t="s">
        <v>192</v>
      </c>
      <c r="G95" s="97" t="s">
        <v>192</v>
      </c>
      <c r="H95" s="79" t="s">
        <v>583</v>
      </c>
      <c r="I95" s="79" t="s">
        <v>408</v>
      </c>
      <c r="J95" s="80">
        <v>50</v>
      </c>
      <c r="K95" s="81" t="s">
        <v>13</v>
      </c>
      <c r="L95" s="82"/>
      <c r="M95" s="8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100"/>
      <c r="AD95" s="100"/>
      <c r="AE95" s="100"/>
      <c r="AF95" s="100"/>
      <c r="AG95" s="100"/>
      <c r="AH95" s="100"/>
    </row>
    <row r="96" spans="2:34" ht="24" customHeight="1">
      <c r="B96" s="77">
        <f t="shared" si="1"/>
        <v>84</v>
      </c>
      <c r="C96" s="217"/>
      <c r="D96" s="228" t="s">
        <v>584</v>
      </c>
      <c r="E96" s="198"/>
      <c r="F96" s="96" t="s">
        <v>192</v>
      </c>
      <c r="G96" s="97" t="s">
        <v>192</v>
      </c>
      <c r="H96" s="79" t="s">
        <v>484</v>
      </c>
      <c r="I96" s="79" t="s">
        <v>408</v>
      </c>
      <c r="J96" s="80">
        <v>50</v>
      </c>
      <c r="K96" s="81" t="s">
        <v>13</v>
      </c>
      <c r="L96" s="82"/>
      <c r="M96" s="8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100"/>
      <c r="AD96" s="100"/>
      <c r="AE96" s="100"/>
      <c r="AF96" s="100"/>
      <c r="AG96" s="100"/>
      <c r="AH96" s="100"/>
    </row>
    <row r="97" spans="2:34" ht="24" customHeight="1">
      <c r="B97" s="77">
        <f t="shared" si="1"/>
        <v>85</v>
      </c>
      <c r="C97" s="217"/>
      <c r="D97" s="228" t="s">
        <v>585</v>
      </c>
      <c r="E97" s="198"/>
      <c r="F97" s="96" t="s">
        <v>192</v>
      </c>
      <c r="G97" s="97" t="s">
        <v>192</v>
      </c>
      <c r="H97" s="79" t="s">
        <v>478</v>
      </c>
      <c r="I97" s="79" t="s">
        <v>408</v>
      </c>
      <c r="J97" s="80">
        <v>50</v>
      </c>
      <c r="K97" s="81" t="s">
        <v>13</v>
      </c>
      <c r="L97" s="89" t="s">
        <v>479</v>
      </c>
      <c r="M97" s="88" t="s">
        <v>480</v>
      </c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100"/>
      <c r="AD97" s="100"/>
      <c r="AE97" s="100"/>
      <c r="AF97" s="100"/>
      <c r="AG97" s="100"/>
      <c r="AH97" s="100"/>
    </row>
    <row r="98" spans="2:34" ht="24" customHeight="1">
      <c r="B98" s="77">
        <f t="shared" si="1"/>
        <v>86</v>
      </c>
      <c r="C98" s="217"/>
      <c r="D98" s="228" t="s">
        <v>586</v>
      </c>
      <c r="E98" s="198"/>
      <c r="F98" s="96" t="s">
        <v>192</v>
      </c>
      <c r="G98" s="97" t="s">
        <v>192</v>
      </c>
      <c r="H98" s="79" t="s">
        <v>587</v>
      </c>
      <c r="I98" s="79" t="s">
        <v>408</v>
      </c>
      <c r="J98" s="80">
        <v>50</v>
      </c>
      <c r="K98" s="81" t="s">
        <v>13</v>
      </c>
      <c r="L98" s="82"/>
      <c r="M98" s="8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100"/>
      <c r="AD98" s="100"/>
      <c r="AE98" s="100"/>
      <c r="AF98" s="100"/>
      <c r="AG98" s="100"/>
      <c r="AH98" s="100"/>
    </row>
    <row r="99" spans="2:34" ht="24" customHeight="1">
      <c r="B99" s="77">
        <f t="shared" si="1"/>
        <v>87</v>
      </c>
      <c r="C99" s="217"/>
      <c r="D99" s="228" t="s">
        <v>588</v>
      </c>
      <c r="E99" s="198"/>
      <c r="F99" s="96" t="s">
        <v>192</v>
      </c>
      <c r="G99" s="97" t="s">
        <v>192</v>
      </c>
      <c r="H99" s="79" t="s">
        <v>589</v>
      </c>
      <c r="I99" s="79" t="s">
        <v>408</v>
      </c>
      <c r="J99" s="80">
        <v>50</v>
      </c>
      <c r="K99" s="81" t="s">
        <v>13</v>
      </c>
      <c r="L99" s="82"/>
      <c r="M99" s="8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100"/>
      <c r="AD99" s="100"/>
      <c r="AE99" s="100"/>
      <c r="AF99" s="100"/>
      <c r="AG99" s="100"/>
      <c r="AH99" s="100"/>
    </row>
    <row r="100" spans="2:34" ht="24" customHeight="1">
      <c r="B100" s="77">
        <f t="shared" si="1"/>
        <v>88</v>
      </c>
      <c r="C100" s="217"/>
      <c r="D100" s="228" t="s">
        <v>590</v>
      </c>
      <c r="E100" s="198"/>
      <c r="F100" s="96" t="s">
        <v>192</v>
      </c>
      <c r="G100" s="97" t="s">
        <v>192</v>
      </c>
      <c r="H100" s="79" t="s">
        <v>591</v>
      </c>
      <c r="I100" s="79" t="s">
        <v>408</v>
      </c>
      <c r="J100" s="80">
        <v>50</v>
      </c>
      <c r="K100" s="81" t="s">
        <v>13</v>
      </c>
      <c r="L100" s="82"/>
      <c r="M100" s="8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100"/>
      <c r="AD100" s="100"/>
      <c r="AE100" s="100"/>
      <c r="AF100" s="100"/>
      <c r="AG100" s="100"/>
      <c r="AH100" s="100"/>
    </row>
    <row r="101" spans="2:34" ht="24" customHeight="1">
      <c r="B101" s="77">
        <f t="shared" si="1"/>
        <v>89</v>
      </c>
      <c r="C101" s="217"/>
      <c r="D101" s="228" t="s">
        <v>592</v>
      </c>
      <c r="E101" s="198"/>
      <c r="F101" s="96" t="s">
        <v>192</v>
      </c>
      <c r="G101" s="97" t="s">
        <v>192</v>
      </c>
      <c r="H101" s="79" t="s">
        <v>593</v>
      </c>
      <c r="I101" s="79" t="s">
        <v>408</v>
      </c>
      <c r="J101" s="80">
        <v>50</v>
      </c>
      <c r="K101" s="81" t="s">
        <v>13</v>
      </c>
      <c r="L101" s="82"/>
      <c r="M101" s="8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100"/>
      <c r="AD101" s="100"/>
      <c r="AE101" s="100"/>
      <c r="AF101" s="100"/>
      <c r="AG101" s="100"/>
      <c r="AH101" s="100"/>
    </row>
    <row r="102" spans="2:34" ht="24" customHeight="1">
      <c r="B102" s="77">
        <f t="shared" si="1"/>
        <v>90</v>
      </c>
      <c r="C102" s="217"/>
      <c r="D102" s="228" t="s">
        <v>594</v>
      </c>
      <c r="E102" s="198"/>
      <c r="F102" s="96" t="s">
        <v>192</v>
      </c>
      <c r="G102" s="97" t="s">
        <v>192</v>
      </c>
      <c r="H102" s="79" t="s">
        <v>595</v>
      </c>
      <c r="I102" s="79" t="s">
        <v>408</v>
      </c>
      <c r="J102" s="80">
        <v>50</v>
      </c>
      <c r="K102" s="81" t="s">
        <v>13</v>
      </c>
      <c r="L102" s="82"/>
      <c r="M102" s="8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100"/>
      <c r="AD102" s="100"/>
      <c r="AE102" s="100"/>
      <c r="AF102" s="100"/>
      <c r="AG102" s="100"/>
      <c r="AH102" s="100"/>
    </row>
    <row r="103" spans="2:34" ht="24" customHeight="1">
      <c r="B103" s="77">
        <f t="shared" si="1"/>
        <v>91</v>
      </c>
      <c r="C103" s="217"/>
      <c r="D103" s="228" t="s">
        <v>596</v>
      </c>
      <c r="E103" s="198"/>
      <c r="F103" s="96" t="s">
        <v>192</v>
      </c>
      <c r="G103" s="97" t="s">
        <v>192</v>
      </c>
      <c r="H103" s="79" t="s">
        <v>597</v>
      </c>
      <c r="I103" s="79" t="s">
        <v>408</v>
      </c>
      <c r="J103" s="80">
        <v>50</v>
      </c>
      <c r="K103" s="81" t="s">
        <v>13</v>
      </c>
      <c r="L103" s="82"/>
      <c r="M103" s="8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100"/>
      <c r="AD103" s="100"/>
      <c r="AE103" s="100"/>
      <c r="AF103" s="100"/>
      <c r="AG103" s="100"/>
      <c r="AH103" s="100"/>
    </row>
    <row r="104" spans="2:34" ht="24" customHeight="1">
      <c r="B104" s="77">
        <f t="shared" si="1"/>
        <v>92</v>
      </c>
      <c r="C104" s="217"/>
      <c r="D104" s="228" t="s">
        <v>598</v>
      </c>
      <c r="E104" s="198"/>
      <c r="F104" s="96" t="s">
        <v>192</v>
      </c>
      <c r="G104" s="97" t="s">
        <v>192</v>
      </c>
      <c r="H104" s="79" t="s">
        <v>599</v>
      </c>
      <c r="I104" s="79" t="s">
        <v>408</v>
      </c>
      <c r="J104" s="80">
        <v>50</v>
      </c>
      <c r="K104" s="81" t="s">
        <v>13</v>
      </c>
      <c r="L104" s="82"/>
      <c r="M104" s="8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100"/>
      <c r="AD104" s="100"/>
      <c r="AE104" s="100"/>
      <c r="AF104" s="100"/>
      <c r="AG104" s="100"/>
      <c r="AH104" s="100"/>
    </row>
    <row r="105" spans="2:34" ht="24" customHeight="1">
      <c r="B105" s="77">
        <f t="shared" si="1"/>
        <v>93</v>
      </c>
      <c r="C105" s="217"/>
      <c r="D105" s="228" t="s">
        <v>600</v>
      </c>
      <c r="E105" s="198"/>
      <c r="F105" s="96" t="s">
        <v>192</v>
      </c>
      <c r="G105" s="97" t="s">
        <v>192</v>
      </c>
      <c r="H105" s="79" t="s">
        <v>601</v>
      </c>
      <c r="I105" s="79" t="s">
        <v>408</v>
      </c>
      <c r="J105" s="80">
        <v>50</v>
      </c>
      <c r="K105" s="81" t="s">
        <v>13</v>
      </c>
      <c r="L105" s="82"/>
      <c r="M105" s="8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100"/>
      <c r="AD105" s="100"/>
      <c r="AE105" s="100"/>
      <c r="AF105" s="100"/>
      <c r="AG105" s="100"/>
      <c r="AH105" s="100"/>
    </row>
    <row r="106" spans="2:34" ht="24" customHeight="1">
      <c r="B106" s="77">
        <f t="shared" si="1"/>
        <v>94</v>
      </c>
      <c r="C106" s="217"/>
      <c r="D106" s="228" t="s">
        <v>602</v>
      </c>
      <c r="E106" s="198"/>
      <c r="F106" s="96" t="s">
        <v>192</v>
      </c>
      <c r="G106" s="97" t="s">
        <v>192</v>
      </c>
      <c r="H106" s="79" t="s">
        <v>603</v>
      </c>
      <c r="I106" s="79" t="s">
        <v>408</v>
      </c>
      <c r="J106" s="80">
        <v>50</v>
      </c>
      <c r="K106" s="81" t="s">
        <v>13</v>
      </c>
      <c r="L106" s="82"/>
      <c r="M106" s="8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100"/>
      <c r="AD106" s="100"/>
      <c r="AE106" s="100"/>
      <c r="AF106" s="100"/>
      <c r="AG106" s="100"/>
      <c r="AH106" s="100"/>
    </row>
    <row r="107" spans="2:34" ht="24" customHeight="1">
      <c r="B107" s="77">
        <f t="shared" si="1"/>
        <v>95</v>
      </c>
      <c r="C107" s="217"/>
      <c r="D107" s="228" t="s">
        <v>604</v>
      </c>
      <c r="E107" s="198"/>
      <c r="F107" s="96" t="s">
        <v>192</v>
      </c>
      <c r="G107" s="97" t="s">
        <v>192</v>
      </c>
      <c r="H107" s="79" t="s">
        <v>605</v>
      </c>
      <c r="I107" s="79" t="s">
        <v>408</v>
      </c>
      <c r="J107" s="80">
        <v>50</v>
      </c>
      <c r="K107" s="81" t="s">
        <v>13</v>
      </c>
      <c r="L107" s="82"/>
      <c r="M107" s="8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100"/>
      <c r="AD107" s="100"/>
      <c r="AE107" s="100"/>
      <c r="AF107" s="100"/>
      <c r="AG107" s="100"/>
      <c r="AH107" s="100"/>
    </row>
    <row r="108" spans="2:34" ht="24" customHeight="1">
      <c r="B108" s="77">
        <f t="shared" si="1"/>
        <v>96</v>
      </c>
      <c r="C108" s="217"/>
      <c r="D108" s="228" t="s">
        <v>606</v>
      </c>
      <c r="E108" s="198"/>
      <c r="F108" s="96" t="s">
        <v>192</v>
      </c>
      <c r="G108" s="97" t="s">
        <v>192</v>
      </c>
      <c r="H108" s="79" t="s">
        <v>607</v>
      </c>
      <c r="I108" s="79" t="s">
        <v>408</v>
      </c>
      <c r="J108" s="80">
        <v>50</v>
      </c>
      <c r="K108" s="81" t="s">
        <v>13</v>
      </c>
      <c r="L108" s="82"/>
      <c r="M108" s="8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100"/>
      <c r="AD108" s="100"/>
      <c r="AE108" s="100"/>
      <c r="AF108" s="100"/>
      <c r="AG108" s="100"/>
      <c r="AH108" s="100"/>
    </row>
    <row r="109" spans="2:34" ht="24" customHeight="1">
      <c r="B109" s="77">
        <f t="shared" si="1"/>
        <v>97</v>
      </c>
      <c r="C109" s="217"/>
      <c r="D109" s="228" t="s">
        <v>608</v>
      </c>
      <c r="E109" s="198"/>
      <c r="F109" s="96" t="s">
        <v>192</v>
      </c>
      <c r="G109" s="97" t="s">
        <v>192</v>
      </c>
      <c r="H109" s="79" t="s">
        <v>609</v>
      </c>
      <c r="I109" s="79" t="s">
        <v>408</v>
      </c>
      <c r="J109" s="80">
        <v>50</v>
      </c>
      <c r="K109" s="81" t="s">
        <v>13</v>
      </c>
      <c r="L109" s="82"/>
      <c r="M109" s="8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100"/>
      <c r="AD109" s="100"/>
      <c r="AE109" s="100"/>
      <c r="AF109" s="100"/>
      <c r="AG109" s="100"/>
      <c r="AH109" s="100"/>
    </row>
    <row r="110" spans="2:34" ht="24" customHeight="1">
      <c r="B110" s="77">
        <f t="shared" si="1"/>
        <v>98</v>
      </c>
      <c r="C110" s="217"/>
      <c r="D110" s="228" t="s">
        <v>610</v>
      </c>
      <c r="E110" s="198"/>
      <c r="F110" s="96" t="s">
        <v>192</v>
      </c>
      <c r="G110" s="97" t="s">
        <v>192</v>
      </c>
      <c r="H110" s="79" t="s">
        <v>611</v>
      </c>
      <c r="I110" s="79" t="s">
        <v>408</v>
      </c>
      <c r="J110" s="80">
        <v>50</v>
      </c>
      <c r="K110" s="81" t="s">
        <v>13</v>
      </c>
      <c r="L110" s="82"/>
      <c r="M110" s="8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100"/>
      <c r="AD110" s="100"/>
      <c r="AE110" s="100"/>
      <c r="AF110" s="100"/>
      <c r="AG110" s="100"/>
      <c r="AH110" s="100"/>
    </row>
    <row r="111" spans="2:34" ht="24" customHeight="1">
      <c r="B111" s="77">
        <f t="shared" si="1"/>
        <v>99</v>
      </c>
      <c r="C111" s="217"/>
      <c r="D111" s="228" t="s">
        <v>612</v>
      </c>
      <c r="E111" s="198"/>
      <c r="F111" s="96" t="s">
        <v>192</v>
      </c>
      <c r="G111" s="97" t="s">
        <v>192</v>
      </c>
      <c r="H111" s="79" t="s">
        <v>613</v>
      </c>
      <c r="I111" s="79" t="s">
        <v>408</v>
      </c>
      <c r="J111" s="80">
        <v>50</v>
      </c>
      <c r="K111" s="81" t="s">
        <v>13</v>
      </c>
      <c r="L111" s="82"/>
      <c r="M111" s="8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100"/>
      <c r="AD111" s="100"/>
      <c r="AE111" s="100"/>
      <c r="AF111" s="100"/>
      <c r="AG111" s="100"/>
      <c r="AH111" s="100"/>
    </row>
    <row r="112" spans="2:34" ht="24" customHeight="1">
      <c r="B112" s="77">
        <f t="shared" si="1"/>
        <v>100</v>
      </c>
      <c r="C112" s="217"/>
      <c r="D112" s="228" t="s">
        <v>614</v>
      </c>
      <c r="E112" s="198"/>
      <c r="F112" s="96" t="s">
        <v>192</v>
      </c>
      <c r="G112" s="97" t="s">
        <v>192</v>
      </c>
      <c r="H112" s="79" t="s">
        <v>615</v>
      </c>
      <c r="I112" s="79" t="s">
        <v>408</v>
      </c>
      <c r="J112" s="80">
        <v>50</v>
      </c>
      <c r="K112" s="81" t="s">
        <v>13</v>
      </c>
      <c r="L112" s="82"/>
      <c r="M112" s="8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100"/>
      <c r="AD112" s="100"/>
      <c r="AE112" s="100"/>
      <c r="AF112" s="100"/>
      <c r="AG112" s="100"/>
      <c r="AH112" s="100"/>
    </row>
    <row r="113" spans="2:34" ht="24" customHeight="1">
      <c r="B113" s="77">
        <f t="shared" si="1"/>
        <v>101</v>
      </c>
      <c r="C113" s="217"/>
      <c r="D113" s="228" t="s">
        <v>616</v>
      </c>
      <c r="E113" s="198"/>
      <c r="F113" s="96" t="s">
        <v>192</v>
      </c>
      <c r="G113" s="97" t="s">
        <v>192</v>
      </c>
      <c r="H113" s="79" t="s">
        <v>617</v>
      </c>
      <c r="I113" s="79" t="s">
        <v>408</v>
      </c>
      <c r="J113" s="80">
        <v>50</v>
      </c>
      <c r="K113" s="81" t="s">
        <v>13</v>
      </c>
      <c r="L113" s="82"/>
      <c r="M113" s="8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100"/>
      <c r="AD113" s="100"/>
      <c r="AE113" s="100"/>
      <c r="AF113" s="100"/>
      <c r="AG113" s="100"/>
      <c r="AH113" s="100"/>
    </row>
    <row r="114" spans="2:34" ht="24" customHeight="1">
      <c r="B114" s="77">
        <f t="shared" si="1"/>
        <v>102</v>
      </c>
      <c r="C114" s="218"/>
      <c r="D114" s="228" t="s">
        <v>618</v>
      </c>
      <c r="E114" s="198"/>
      <c r="F114" s="96" t="s">
        <v>192</v>
      </c>
      <c r="G114" s="97" t="s">
        <v>192</v>
      </c>
      <c r="H114" s="79" t="s">
        <v>619</v>
      </c>
      <c r="I114" s="79" t="s">
        <v>408</v>
      </c>
      <c r="J114" s="80">
        <v>50</v>
      </c>
      <c r="K114" s="81" t="s">
        <v>13</v>
      </c>
      <c r="L114" s="82"/>
      <c r="M114" s="79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100"/>
      <c r="AD114" s="100"/>
      <c r="AE114" s="100"/>
      <c r="AF114" s="100"/>
      <c r="AG114" s="100"/>
      <c r="AH114" s="100"/>
    </row>
    <row r="115" spans="2:34">
      <c r="B115" s="99"/>
      <c r="C115" s="100"/>
      <c r="D115" s="101"/>
      <c r="E115" s="101"/>
      <c r="F115" s="102"/>
      <c r="G115" s="103"/>
      <c r="H115" s="104"/>
      <c r="I115" s="42"/>
      <c r="J115" s="44"/>
      <c r="K115" s="105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100"/>
      <c r="AD115" s="100"/>
      <c r="AE115" s="100"/>
      <c r="AF115" s="100"/>
      <c r="AG115" s="100"/>
      <c r="AH115" s="100"/>
    </row>
    <row r="116" spans="2:34">
      <c r="B116" s="99"/>
      <c r="C116" s="100"/>
      <c r="D116" s="101"/>
      <c r="E116" s="101"/>
      <c r="F116" s="102"/>
      <c r="G116" s="103"/>
      <c r="H116" s="104"/>
      <c r="I116" s="42"/>
      <c r="J116" s="44"/>
      <c r="K116" s="105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100"/>
      <c r="AD116" s="100"/>
      <c r="AE116" s="100"/>
      <c r="AF116" s="100"/>
      <c r="AG116" s="100"/>
      <c r="AH116" s="100"/>
    </row>
    <row r="117" spans="2:34">
      <c r="B117" s="99"/>
      <c r="C117" s="100"/>
      <c r="D117" s="101"/>
      <c r="E117" s="101"/>
      <c r="F117" s="102"/>
      <c r="G117" s="103"/>
      <c r="H117" s="104"/>
      <c r="I117" s="42"/>
      <c r="J117" s="44"/>
      <c r="K117" s="105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100"/>
      <c r="AD117" s="100"/>
      <c r="AE117" s="100"/>
      <c r="AF117" s="100"/>
      <c r="AG117" s="100"/>
      <c r="AH117" s="100"/>
    </row>
    <row r="118" spans="2:34">
      <c r="B118" s="99"/>
      <c r="C118" s="100"/>
      <c r="D118" s="101"/>
      <c r="E118" s="101"/>
      <c r="F118" s="102"/>
      <c r="G118" s="103"/>
      <c r="H118" s="104"/>
      <c r="I118" s="42"/>
      <c r="J118" s="44"/>
      <c r="K118" s="105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100"/>
      <c r="AD118" s="100"/>
      <c r="AE118" s="100"/>
      <c r="AF118" s="100"/>
      <c r="AG118" s="100"/>
      <c r="AH118" s="100"/>
    </row>
    <row r="119" spans="2:34">
      <c r="B119" s="99"/>
      <c r="C119" s="100"/>
      <c r="D119" s="101"/>
      <c r="E119" s="101"/>
      <c r="F119" s="102"/>
      <c r="G119" s="103"/>
      <c r="H119" s="104"/>
      <c r="I119" s="42"/>
      <c r="J119" s="44"/>
      <c r="K119" s="105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100"/>
      <c r="AD119" s="100"/>
      <c r="AE119" s="100"/>
      <c r="AF119" s="100"/>
      <c r="AG119" s="100"/>
      <c r="AH119" s="100"/>
    </row>
    <row r="120" spans="2:34">
      <c r="B120" s="99"/>
      <c r="C120" s="100"/>
      <c r="D120" s="101"/>
      <c r="E120" s="101"/>
      <c r="F120" s="102"/>
      <c r="G120" s="103"/>
      <c r="H120" s="104"/>
      <c r="I120" s="42"/>
      <c r="J120" s="44"/>
      <c r="K120" s="105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100"/>
      <c r="AD120" s="100"/>
      <c r="AE120" s="100"/>
      <c r="AF120" s="100"/>
      <c r="AG120" s="100"/>
      <c r="AH120" s="100"/>
    </row>
    <row r="121" spans="2:34">
      <c r="B121" s="99"/>
      <c r="C121" s="100"/>
      <c r="D121" s="101"/>
      <c r="E121" s="101"/>
      <c r="F121" s="102"/>
      <c r="G121" s="103"/>
      <c r="H121" s="104"/>
      <c r="I121" s="42"/>
      <c r="J121" s="44"/>
      <c r="K121" s="105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100"/>
      <c r="AD121" s="100"/>
      <c r="AE121" s="100"/>
      <c r="AF121" s="100"/>
      <c r="AG121" s="100"/>
      <c r="AH121" s="100"/>
    </row>
    <row r="122" spans="2:34">
      <c r="B122" s="99"/>
      <c r="C122" s="100"/>
      <c r="D122" s="101"/>
      <c r="E122" s="101"/>
      <c r="F122" s="102"/>
      <c r="G122" s="103"/>
      <c r="H122" s="104"/>
      <c r="I122" s="42"/>
      <c r="J122" s="44"/>
      <c r="K122" s="105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100"/>
      <c r="AD122" s="100"/>
      <c r="AE122" s="100"/>
      <c r="AF122" s="100"/>
      <c r="AG122" s="100"/>
      <c r="AH122" s="100"/>
    </row>
    <row r="123" spans="2:34">
      <c r="B123" s="99"/>
      <c r="C123" s="100"/>
      <c r="D123" s="101"/>
      <c r="E123" s="101"/>
      <c r="F123" s="102"/>
      <c r="G123" s="103"/>
      <c r="H123" s="104"/>
      <c r="I123" s="42"/>
      <c r="J123" s="44"/>
      <c r="K123" s="105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100"/>
      <c r="AD123" s="100"/>
      <c r="AE123" s="100"/>
      <c r="AF123" s="100"/>
      <c r="AG123" s="100"/>
      <c r="AH123" s="100"/>
    </row>
    <row r="124" spans="2:34">
      <c r="B124" s="99"/>
      <c r="C124" s="100"/>
      <c r="D124" s="101"/>
      <c r="E124" s="101"/>
      <c r="F124" s="102"/>
      <c r="G124" s="103"/>
      <c r="H124" s="104"/>
      <c r="I124" s="42"/>
      <c r="J124" s="44"/>
      <c r="K124" s="105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100"/>
      <c r="AD124" s="100"/>
      <c r="AE124" s="100"/>
      <c r="AF124" s="100"/>
      <c r="AG124" s="100"/>
      <c r="AH124" s="100"/>
    </row>
    <row r="125" spans="2:34">
      <c r="B125" s="99"/>
      <c r="C125" s="100"/>
      <c r="D125" s="101"/>
      <c r="E125" s="101"/>
      <c r="F125" s="102"/>
      <c r="G125" s="103"/>
      <c r="H125" s="104"/>
      <c r="I125" s="42"/>
      <c r="J125" s="44"/>
      <c r="K125" s="105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100"/>
      <c r="AD125" s="100"/>
      <c r="AE125" s="100"/>
      <c r="AF125" s="100"/>
      <c r="AG125" s="100"/>
      <c r="AH125" s="100"/>
    </row>
    <row r="126" spans="2:34">
      <c r="B126" s="99"/>
      <c r="C126" s="100"/>
      <c r="D126" s="101"/>
      <c r="E126" s="101"/>
      <c r="F126" s="102"/>
      <c r="G126" s="103"/>
      <c r="H126" s="104"/>
      <c r="I126" s="42"/>
      <c r="J126" s="44"/>
      <c r="K126" s="105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100"/>
      <c r="AD126" s="100"/>
      <c r="AE126" s="100"/>
      <c r="AF126" s="100"/>
      <c r="AG126" s="100"/>
      <c r="AH126" s="100"/>
    </row>
    <row r="127" spans="2:34">
      <c r="B127" s="99"/>
      <c r="C127" s="100"/>
      <c r="D127" s="101"/>
      <c r="E127" s="101"/>
      <c r="F127" s="102"/>
      <c r="G127" s="103"/>
      <c r="H127" s="104"/>
      <c r="I127" s="42"/>
      <c r="J127" s="44"/>
      <c r="K127" s="105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100"/>
      <c r="AD127" s="100"/>
      <c r="AE127" s="100"/>
      <c r="AF127" s="100"/>
      <c r="AG127" s="100"/>
      <c r="AH127" s="100"/>
    </row>
    <row r="128" spans="2:34">
      <c r="B128" s="99"/>
      <c r="C128" s="100"/>
      <c r="D128" s="101"/>
      <c r="E128" s="101"/>
      <c r="F128" s="102"/>
      <c r="G128" s="103"/>
      <c r="H128" s="104"/>
      <c r="I128" s="42"/>
      <c r="J128" s="44"/>
      <c r="K128" s="105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100"/>
      <c r="AD128" s="100"/>
      <c r="AE128" s="100"/>
      <c r="AF128" s="100"/>
      <c r="AG128" s="100"/>
      <c r="AH128" s="100"/>
    </row>
    <row r="129" spans="2:34">
      <c r="B129" s="99"/>
      <c r="C129" s="100"/>
      <c r="D129" s="101"/>
      <c r="E129" s="101"/>
      <c r="F129" s="102"/>
      <c r="G129" s="103"/>
      <c r="H129" s="104"/>
      <c r="I129" s="42"/>
      <c r="J129" s="44"/>
      <c r="K129" s="105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100"/>
      <c r="AD129" s="100"/>
      <c r="AE129" s="100"/>
      <c r="AF129" s="100"/>
      <c r="AG129" s="100"/>
      <c r="AH129" s="100"/>
    </row>
    <row r="130" spans="2:34">
      <c r="B130" s="99"/>
      <c r="C130" s="100"/>
      <c r="D130" s="101"/>
      <c r="E130" s="101"/>
      <c r="F130" s="102"/>
      <c r="G130" s="103"/>
      <c r="H130" s="104"/>
      <c r="I130" s="42"/>
      <c r="J130" s="44"/>
      <c r="K130" s="105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100"/>
      <c r="AD130" s="100"/>
      <c r="AE130" s="100"/>
      <c r="AF130" s="100"/>
      <c r="AG130" s="100"/>
      <c r="AH130" s="100"/>
    </row>
    <row r="131" spans="2:34">
      <c r="B131" s="99"/>
      <c r="C131" s="100"/>
      <c r="D131" s="101"/>
      <c r="E131" s="101"/>
      <c r="F131" s="102"/>
      <c r="G131" s="103"/>
      <c r="H131" s="104"/>
      <c r="I131" s="42"/>
      <c r="J131" s="44"/>
      <c r="K131" s="105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100"/>
      <c r="AD131" s="100"/>
      <c r="AE131" s="100"/>
      <c r="AF131" s="100"/>
      <c r="AG131" s="100"/>
      <c r="AH131" s="100"/>
    </row>
    <row r="132" spans="2:34">
      <c r="B132" s="99"/>
      <c r="C132" s="100"/>
      <c r="D132" s="101"/>
      <c r="E132" s="101"/>
      <c r="F132" s="102"/>
      <c r="G132" s="103"/>
      <c r="H132" s="104"/>
      <c r="I132" s="42"/>
      <c r="J132" s="44"/>
      <c r="K132" s="105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100"/>
      <c r="AD132" s="100"/>
      <c r="AE132" s="100"/>
      <c r="AF132" s="100"/>
      <c r="AG132" s="100"/>
      <c r="AH132" s="100"/>
    </row>
    <row r="133" spans="2:34">
      <c r="B133" s="99"/>
      <c r="C133" s="100"/>
      <c r="D133" s="101"/>
      <c r="E133" s="101"/>
      <c r="F133" s="102"/>
      <c r="G133" s="103"/>
      <c r="H133" s="104"/>
      <c r="I133" s="42"/>
      <c r="J133" s="44"/>
      <c r="K133" s="105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100"/>
      <c r="AD133" s="100"/>
      <c r="AE133" s="100"/>
      <c r="AF133" s="100"/>
      <c r="AG133" s="100"/>
      <c r="AH133" s="100"/>
    </row>
    <row r="134" spans="2:34">
      <c r="B134" s="99"/>
      <c r="C134" s="100"/>
      <c r="D134" s="101"/>
      <c r="E134" s="101"/>
      <c r="F134" s="102"/>
      <c r="G134" s="103"/>
      <c r="H134" s="104"/>
      <c r="I134" s="42"/>
      <c r="J134" s="44"/>
      <c r="K134" s="105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100"/>
      <c r="AD134" s="100"/>
      <c r="AE134" s="100"/>
      <c r="AF134" s="100"/>
      <c r="AG134" s="100"/>
      <c r="AH134" s="100"/>
    </row>
    <row r="135" spans="2:34">
      <c r="B135" s="99"/>
      <c r="C135" s="100"/>
      <c r="D135" s="101"/>
      <c r="E135" s="101"/>
      <c r="F135" s="102"/>
      <c r="G135" s="103"/>
      <c r="H135" s="104"/>
      <c r="I135" s="42"/>
      <c r="J135" s="44"/>
      <c r="K135" s="105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100"/>
      <c r="AD135" s="100"/>
      <c r="AE135" s="100"/>
      <c r="AF135" s="100"/>
      <c r="AG135" s="100"/>
      <c r="AH135" s="100"/>
    </row>
    <row r="136" spans="2:34">
      <c r="B136" s="99"/>
      <c r="C136" s="100"/>
      <c r="D136" s="101"/>
      <c r="E136" s="101"/>
      <c r="F136" s="102"/>
      <c r="G136" s="103"/>
      <c r="H136" s="104"/>
      <c r="I136" s="42"/>
      <c r="J136" s="44"/>
      <c r="K136" s="105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100"/>
      <c r="AD136" s="100"/>
      <c r="AE136" s="100"/>
      <c r="AF136" s="100"/>
      <c r="AG136" s="100"/>
      <c r="AH136" s="100"/>
    </row>
    <row r="137" spans="2:34">
      <c r="B137" s="99"/>
      <c r="C137" s="100"/>
      <c r="D137" s="101"/>
      <c r="E137" s="101"/>
      <c r="F137" s="102"/>
      <c r="G137" s="103"/>
      <c r="H137" s="104"/>
      <c r="I137" s="42"/>
      <c r="J137" s="44"/>
      <c r="K137" s="105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100"/>
      <c r="AD137" s="100"/>
      <c r="AE137" s="100"/>
      <c r="AF137" s="100"/>
      <c r="AG137" s="100"/>
      <c r="AH137" s="100"/>
    </row>
    <row r="138" spans="2:34">
      <c r="B138" s="99"/>
      <c r="C138" s="100"/>
      <c r="D138" s="101"/>
      <c r="E138" s="101"/>
      <c r="F138" s="102"/>
      <c r="G138" s="103"/>
      <c r="H138" s="104"/>
      <c r="I138" s="42"/>
      <c r="J138" s="44"/>
      <c r="K138" s="105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100"/>
      <c r="AD138" s="100"/>
      <c r="AE138" s="100"/>
      <c r="AF138" s="100"/>
      <c r="AG138" s="100"/>
      <c r="AH138" s="100"/>
    </row>
    <row r="139" spans="2:34">
      <c r="B139" s="99"/>
      <c r="C139" s="100"/>
      <c r="D139" s="101"/>
      <c r="E139" s="101"/>
      <c r="F139" s="102"/>
      <c r="G139" s="103"/>
      <c r="H139" s="104"/>
      <c r="I139" s="42"/>
      <c r="J139" s="44"/>
      <c r="K139" s="105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100"/>
      <c r="AD139" s="100"/>
      <c r="AE139" s="100"/>
      <c r="AF139" s="100"/>
      <c r="AG139" s="100"/>
      <c r="AH139" s="100"/>
    </row>
    <row r="140" spans="2:34">
      <c r="B140" s="99"/>
      <c r="C140" s="100"/>
      <c r="D140" s="101"/>
      <c r="E140" s="101"/>
      <c r="F140" s="102"/>
      <c r="G140" s="103"/>
      <c r="H140" s="104"/>
      <c r="I140" s="42"/>
      <c r="J140" s="44"/>
      <c r="K140" s="105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100"/>
      <c r="AD140" s="100"/>
      <c r="AE140" s="100"/>
      <c r="AF140" s="100"/>
      <c r="AG140" s="100"/>
      <c r="AH140" s="100"/>
    </row>
    <row r="141" spans="2:34">
      <c r="B141" s="99"/>
      <c r="C141" s="100"/>
      <c r="D141" s="101"/>
      <c r="E141" s="101"/>
      <c r="F141" s="102"/>
      <c r="G141" s="103"/>
      <c r="H141" s="104"/>
      <c r="I141" s="42"/>
      <c r="J141" s="44"/>
      <c r="K141" s="105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100"/>
      <c r="AD141" s="100"/>
      <c r="AE141" s="100"/>
      <c r="AF141" s="100"/>
      <c r="AG141" s="100"/>
      <c r="AH141" s="100"/>
    </row>
    <row r="142" spans="2:34">
      <c r="B142" s="99"/>
      <c r="C142" s="100"/>
      <c r="D142" s="101"/>
      <c r="E142" s="101"/>
      <c r="F142" s="102"/>
      <c r="G142" s="103"/>
      <c r="H142" s="104"/>
      <c r="I142" s="42"/>
      <c r="J142" s="44"/>
      <c r="K142" s="105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100"/>
      <c r="AD142" s="100"/>
      <c r="AE142" s="100"/>
      <c r="AF142" s="100"/>
      <c r="AG142" s="100"/>
      <c r="AH142" s="100"/>
    </row>
    <row r="143" spans="2:34">
      <c r="B143" s="99"/>
      <c r="C143" s="100"/>
      <c r="D143" s="101"/>
      <c r="E143" s="101"/>
      <c r="F143" s="102"/>
      <c r="G143" s="103"/>
      <c r="H143" s="104"/>
      <c r="I143" s="42"/>
      <c r="J143" s="44"/>
      <c r="K143" s="105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100"/>
      <c r="AD143" s="100"/>
      <c r="AE143" s="100"/>
      <c r="AF143" s="100"/>
      <c r="AG143" s="100"/>
      <c r="AH143" s="100"/>
    </row>
    <row r="144" spans="2:34">
      <c r="B144" s="99"/>
      <c r="C144" s="100"/>
      <c r="D144" s="101"/>
      <c r="E144" s="101"/>
      <c r="F144" s="102"/>
      <c r="G144" s="103"/>
      <c r="H144" s="104"/>
      <c r="I144" s="42"/>
      <c r="J144" s="44"/>
      <c r="K144" s="105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100"/>
      <c r="AD144" s="100"/>
      <c r="AE144" s="100"/>
      <c r="AF144" s="100"/>
      <c r="AG144" s="100"/>
      <c r="AH144" s="100"/>
    </row>
    <row r="145" spans="2:34">
      <c r="B145" s="99"/>
      <c r="C145" s="100"/>
      <c r="D145" s="101"/>
      <c r="E145" s="101"/>
      <c r="F145" s="102"/>
      <c r="G145" s="103"/>
      <c r="H145" s="104"/>
      <c r="I145" s="42"/>
      <c r="J145" s="44"/>
      <c r="K145" s="105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100"/>
      <c r="AD145" s="100"/>
      <c r="AE145" s="100"/>
      <c r="AF145" s="100"/>
      <c r="AG145" s="100"/>
      <c r="AH145" s="100"/>
    </row>
    <row r="146" spans="2:34">
      <c r="B146" s="99"/>
      <c r="C146" s="100"/>
      <c r="D146" s="101"/>
      <c r="E146" s="101"/>
      <c r="F146" s="102"/>
      <c r="G146" s="103"/>
      <c r="H146" s="104"/>
      <c r="I146" s="42"/>
      <c r="J146" s="44"/>
      <c r="K146" s="105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100"/>
      <c r="AD146" s="100"/>
      <c r="AE146" s="100"/>
      <c r="AF146" s="100"/>
      <c r="AG146" s="100"/>
      <c r="AH146" s="100"/>
    </row>
    <row r="147" spans="2:34">
      <c r="B147" s="99"/>
      <c r="C147" s="100"/>
      <c r="D147" s="101"/>
      <c r="E147" s="101"/>
      <c r="F147" s="102"/>
      <c r="G147" s="103"/>
      <c r="H147" s="104"/>
      <c r="I147" s="42"/>
      <c r="J147" s="44"/>
      <c r="K147" s="105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100"/>
      <c r="AD147" s="100"/>
      <c r="AE147" s="100"/>
      <c r="AF147" s="100"/>
      <c r="AG147" s="100"/>
      <c r="AH147" s="100"/>
    </row>
    <row r="148" spans="2:34">
      <c r="B148" s="99"/>
      <c r="C148" s="100"/>
      <c r="D148" s="101"/>
      <c r="E148" s="101"/>
      <c r="F148" s="102"/>
      <c r="G148" s="103"/>
      <c r="H148" s="104"/>
      <c r="I148" s="42"/>
      <c r="J148" s="44"/>
      <c r="K148" s="105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100"/>
      <c r="AD148" s="100"/>
      <c r="AE148" s="100"/>
      <c r="AF148" s="100"/>
      <c r="AG148" s="100"/>
      <c r="AH148" s="100"/>
    </row>
    <row r="149" spans="2:34">
      <c r="B149" s="99"/>
      <c r="C149" s="100"/>
      <c r="D149" s="101"/>
      <c r="E149" s="101"/>
      <c r="F149" s="102"/>
      <c r="G149" s="103"/>
      <c r="H149" s="104"/>
      <c r="I149" s="42"/>
      <c r="J149" s="44"/>
      <c r="K149" s="105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100"/>
      <c r="AD149" s="100"/>
      <c r="AE149" s="100"/>
      <c r="AF149" s="100"/>
      <c r="AG149" s="100"/>
      <c r="AH149" s="100"/>
    </row>
    <row r="150" spans="2:34">
      <c r="B150" s="99"/>
      <c r="C150" s="100"/>
      <c r="D150" s="101"/>
      <c r="E150" s="101"/>
      <c r="F150" s="102"/>
      <c r="G150" s="103"/>
      <c r="H150" s="104"/>
      <c r="I150" s="42"/>
      <c r="J150" s="44"/>
      <c r="K150" s="105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100"/>
      <c r="AD150" s="100"/>
      <c r="AE150" s="100"/>
      <c r="AF150" s="100"/>
      <c r="AG150" s="100"/>
      <c r="AH150" s="100"/>
    </row>
    <row r="151" spans="2:34">
      <c r="B151" s="99"/>
      <c r="C151" s="100"/>
      <c r="D151" s="101"/>
      <c r="E151" s="101"/>
      <c r="F151" s="102"/>
      <c r="G151" s="103"/>
      <c r="H151" s="104"/>
      <c r="I151" s="42"/>
      <c r="J151" s="44"/>
      <c r="K151" s="105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100"/>
      <c r="AD151" s="100"/>
      <c r="AE151" s="100"/>
      <c r="AF151" s="100"/>
      <c r="AG151" s="100"/>
      <c r="AH151" s="100"/>
    </row>
    <row r="152" spans="2:34">
      <c r="B152" s="99"/>
      <c r="C152" s="100"/>
      <c r="D152" s="101"/>
      <c r="E152" s="101"/>
      <c r="F152" s="102"/>
      <c r="G152" s="103"/>
      <c r="H152" s="104"/>
      <c r="I152" s="42"/>
      <c r="J152" s="44"/>
      <c r="K152" s="105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100"/>
      <c r="AD152" s="100"/>
      <c r="AE152" s="100"/>
      <c r="AF152" s="100"/>
      <c r="AG152" s="100"/>
      <c r="AH152" s="100"/>
    </row>
    <row r="153" spans="2:34">
      <c r="B153" s="99"/>
      <c r="C153" s="100"/>
      <c r="D153" s="101"/>
      <c r="E153" s="101"/>
      <c r="F153" s="102"/>
      <c r="G153" s="103"/>
      <c r="H153" s="104"/>
      <c r="I153" s="42"/>
      <c r="J153" s="44"/>
      <c r="K153" s="105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100"/>
      <c r="AD153" s="100"/>
      <c r="AE153" s="100"/>
      <c r="AF153" s="100"/>
      <c r="AG153" s="100"/>
      <c r="AH153" s="100"/>
    </row>
    <row r="154" spans="2:34">
      <c r="B154" s="99"/>
      <c r="C154" s="100"/>
      <c r="D154" s="101"/>
      <c r="E154" s="101"/>
      <c r="F154" s="102"/>
      <c r="G154" s="103"/>
      <c r="H154" s="104"/>
      <c r="I154" s="42"/>
      <c r="J154" s="44"/>
      <c r="K154" s="105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100"/>
      <c r="AD154" s="100"/>
      <c r="AE154" s="100"/>
      <c r="AF154" s="100"/>
      <c r="AG154" s="100"/>
      <c r="AH154" s="100"/>
    </row>
    <row r="155" spans="2:34">
      <c r="B155" s="99"/>
      <c r="C155" s="100"/>
      <c r="D155" s="101"/>
      <c r="E155" s="101"/>
      <c r="F155" s="102"/>
      <c r="G155" s="103"/>
      <c r="H155" s="104"/>
      <c r="I155" s="42"/>
      <c r="J155" s="44"/>
      <c r="K155" s="105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100"/>
      <c r="AD155" s="100"/>
      <c r="AE155" s="100"/>
      <c r="AF155" s="100"/>
      <c r="AG155" s="100"/>
      <c r="AH155" s="100"/>
    </row>
    <row r="156" spans="2:34">
      <c r="B156" s="99"/>
      <c r="C156" s="100"/>
      <c r="D156" s="101"/>
      <c r="E156" s="101"/>
      <c r="F156" s="102"/>
      <c r="G156" s="103"/>
      <c r="H156" s="104"/>
      <c r="I156" s="42"/>
      <c r="J156" s="44"/>
      <c r="K156" s="105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100"/>
      <c r="AD156" s="100"/>
      <c r="AE156" s="100"/>
      <c r="AF156" s="100"/>
      <c r="AG156" s="100"/>
      <c r="AH156" s="100"/>
    </row>
    <row r="157" spans="2:34">
      <c r="B157" s="99"/>
      <c r="C157" s="100"/>
      <c r="D157" s="101"/>
      <c r="E157" s="101"/>
      <c r="F157" s="102"/>
      <c r="G157" s="103"/>
      <c r="H157" s="104"/>
      <c r="I157" s="42"/>
      <c r="J157" s="44"/>
      <c r="K157" s="105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100"/>
      <c r="AD157" s="100"/>
      <c r="AE157" s="100"/>
      <c r="AF157" s="100"/>
      <c r="AG157" s="100"/>
      <c r="AH157" s="100"/>
    </row>
    <row r="158" spans="2:34">
      <c r="B158" s="99"/>
      <c r="C158" s="100"/>
      <c r="D158" s="101"/>
      <c r="E158" s="101"/>
      <c r="F158" s="102"/>
      <c r="G158" s="103"/>
      <c r="H158" s="104"/>
      <c r="I158" s="42"/>
      <c r="J158" s="44"/>
      <c r="K158" s="105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100"/>
      <c r="AD158" s="100"/>
      <c r="AE158" s="100"/>
      <c r="AF158" s="100"/>
      <c r="AG158" s="100"/>
      <c r="AH158" s="100"/>
    </row>
    <row r="159" spans="2:34">
      <c r="B159" s="99"/>
      <c r="C159" s="100"/>
      <c r="D159" s="101"/>
      <c r="E159" s="101"/>
      <c r="F159" s="102"/>
      <c r="G159" s="103"/>
      <c r="H159" s="104"/>
      <c r="I159" s="42"/>
      <c r="J159" s="44"/>
      <c r="K159" s="105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100"/>
      <c r="AD159" s="100"/>
      <c r="AE159" s="100"/>
      <c r="AF159" s="100"/>
      <c r="AG159" s="100"/>
      <c r="AH159" s="100"/>
    </row>
    <row r="160" spans="2:34">
      <c r="B160" s="99"/>
      <c r="C160" s="100"/>
      <c r="D160" s="101"/>
      <c r="E160" s="101"/>
      <c r="F160" s="102"/>
      <c r="G160" s="103"/>
      <c r="H160" s="104"/>
      <c r="I160" s="42"/>
      <c r="J160" s="44"/>
      <c r="K160" s="105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100"/>
      <c r="AD160" s="100"/>
      <c r="AE160" s="100"/>
      <c r="AF160" s="100"/>
      <c r="AG160" s="100"/>
      <c r="AH160" s="100"/>
    </row>
    <row r="161" spans="2:34">
      <c r="B161" s="99"/>
      <c r="C161" s="100"/>
      <c r="D161" s="101"/>
      <c r="E161" s="101"/>
      <c r="F161" s="102"/>
      <c r="G161" s="103"/>
      <c r="H161" s="104"/>
      <c r="I161" s="42"/>
      <c r="J161" s="44"/>
      <c r="K161" s="105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100"/>
      <c r="AD161" s="100"/>
      <c r="AE161" s="100"/>
      <c r="AF161" s="100"/>
      <c r="AG161" s="100"/>
      <c r="AH161" s="100"/>
    </row>
    <row r="162" spans="2:34">
      <c r="B162" s="99"/>
      <c r="C162" s="100"/>
      <c r="D162" s="101"/>
      <c r="E162" s="101"/>
      <c r="F162" s="102"/>
      <c r="G162" s="103"/>
      <c r="H162" s="104"/>
      <c r="I162" s="42"/>
      <c r="J162" s="44"/>
      <c r="K162" s="105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100"/>
      <c r="AD162" s="100"/>
      <c r="AE162" s="100"/>
      <c r="AF162" s="100"/>
      <c r="AG162" s="100"/>
      <c r="AH162" s="100"/>
    </row>
    <row r="163" spans="2:34">
      <c r="B163" s="99"/>
      <c r="C163" s="100"/>
      <c r="D163" s="101"/>
      <c r="E163" s="101"/>
      <c r="F163" s="102"/>
      <c r="G163" s="103"/>
      <c r="H163" s="104"/>
      <c r="I163" s="42"/>
      <c r="J163" s="44"/>
      <c r="K163" s="105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100"/>
      <c r="AD163" s="100"/>
      <c r="AE163" s="100"/>
      <c r="AF163" s="100"/>
      <c r="AG163" s="100"/>
      <c r="AH163" s="100"/>
    </row>
    <row r="164" spans="2:34">
      <c r="B164" s="99"/>
      <c r="C164" s="100"/>
      <c r="D164" s="101"/>
      <c r="E164" s="101"/>
      <c r="F164" s="102"/>
      <c r="G164" s="103"/>
      <c r="H164" s="104"/>
      <c r="I164" s="42"/>
      <c r="J164" s="44"/>
      <c r="K164" s="105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100"/>
      <c r="AD164" s="100"/>
      <c r="AE164" s="100"/>
      <c r="AF164" s="100"/>
      <c r="AG164" s="100"/>
      <c r="AH164" s="100"/>
    </row>
    <row r="165" spans="2:34">
      <c r="B165" s="99"/>
      <c r="C165" s="100"/>
      <c r="D165" s="101"/>
      <c r="E165" s="101"/>
      <c r="F165" s="102"/>
      <c r="G165" s="103"/>
      <c r="H165" s="104"/>
      <c r="I165" s="42"/>
      <c r="J165" s="44"/>
      <c r="K165" s="105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100"/>
      <c r="AD165" s="100"/>
      <c r="AE165" s="100"/>
      <c r="AF165" s="100"/>
      <c r="AG165" s="100"/>
      <c r="AH165" s="100"/>
    </row>
    <row r="166" spans="2:34">
      <c r="B166" s="99"/>
      <c r="C166" s="100"/>
      <c r="D166" s="101"/>
      <c r="E166" s="101"/>
      <c r="F166" s="102"/>
      <c r="G166" s="103"/>
      <c r="H166" s="104"/>
      <c r="I166" s="42"/>
      <c r="J166" s="44"/>
      <c r="K166" s="105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100"/>
      <c r="AD166" s="100"/>
      <c r="AE166" s="100"/>
      <c r="AF166" s="100"/>
      <c r="AG166" s="100"/>
      <c r="AH166" s="100"/>
    </row>
    <row r="167" spans="2:34">
      <c r="B167" s="99"/>
      <c r="C167" s="100"/>
      <c r="D167" s="101"/>
      <c r="E167" s="101"/>
      <c r="F167" s="102"/>
      <c r="G167" s="103"/>
      <c r="H167" s="104"/>
      <c r="I167" s="42"/>
      <c r="J167" s="44"/>
      <c r="K167" s="105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100"/>
      <c r="AD167" s="100"/>
      <c r="AE167" s="100"/>
      <c r="AF167" s="100"/>
      <c r="AG167" s="100"/>
      <c r="AH167" s="100"/>
    </row>
    <row r="168" spans="2:34">
      <c r="B168" s="99"/>
      <c r="C168" s="100"/>
      <c r="D168" s="101"/>
      <c r="E168" s="101"/>
      <c r="F168" s="102"/>
      <c r="G168" s="103"/>
      <c r="H168" s="104"/>
      <c r="I168" s="42"/>
      <c r="J168" s="44"/>
      <c r="K168" s="105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100"/>
      <c r="AD168" s="100"/>
      <c r="AE168" s="100"/>
      <c r="AF168" s="100"/>
      <c r="AG168" s="100"/>
      <c r="AH168" s="100"/>
    </row>
    <row r="169" spans="2:34">
      <c r="B169" s="99"/>
      <c r="C169" s="100"/>
      <c r="D169" s="101"/>
      <c r="E169" s="101"/>
      <c r="F169" s="102"/>
      <c r="G169" s="103"/>
      <c r="H169" s="104"/>
      <c r="I169" s="42"/>
      <c r="J169" s="44"/>
      <c r="K169" s="105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100"/>
      <c r="AD169" s="100"/>
      <c r="AE169" s="100"/>
      <c r="AF169" s="100"/>
      <c r="AG169" s="100"/>
      <c r="AH169" s="100"/>
    </row>
    <row r="170" spans="2:34">
      <c r="B170" s="99"/>
      <c r="C170" s="100"/>
      <c r="D170" s="101"/>
      <c r="E170" s="101"/>
      <c r="F170" s="102"/>
      <c r="G170" s="103"/>
      <c r="H170" s="104"/>
      <c r="I170" s="42"/>
      <c r="J170" s="44"/>
      <c r="K170" s="105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100"/>
      <c r="AD170" s="100"/>
      <c r="AE170" s="100"/>
      <c r="AF170" s="100"/>
      <c r="AG170" s="100"/>
      <c r="AH170" s="100"/>
    </row>
    <row r="171" spans="2:34">
      <c r="B171" s="99"/>
      <c r="C171" s="100"/>
      <c r="D171" s="101"/>
      <c r="E171" s="101"/>
      <c r="F171" s="102"/>
      <c r="G171" s="103"/>
      <c r="H171" s="104"/>
      <c r="I171" s="42"/>
      <c r="J171" s="44"/>
      <c r="K171" s="105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100"/>
      <c r="AD171" s="100"/>
      <c r="AE171" s="100"/>
      <c r="AF171" s="100"/>
      <c r="AG171" s="100"/>
      <c r="AH171" s="100"/>
    </row>
    <row r="172" spans="2:34">
      <c r="B172" s="99"/>
      <c r="C172" s="100"/>
      <c r="D172" s="101"/>
      <c r="E172" s="101"/>
      <c r="F172" s="102"/>
      <c r="G172" s="103"/>
      <c r="H172" s="104"/>
      <c r="I172" s="42"/>
      <c r="J172" s="44"/>
      <c r="K172" s="105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100"/>
      <c r="AD172" s="100"/>
      <c r="AE172" s="100"/>
      <c r="AF172" s="100"/>
      <c r="AG172" s="100"/>
      <c r="AH172" s="100"/>
    </row>
    <row r="173" spans="2:34">
      <c r="B173" s="99"/>
      <c r="C173" s="100"/>
      <c r="D173" s="101"/>
      <c r="E173" s="101"/>
      <c r="F173" s="102"/>
      <c r="G173" s="103"/>
      <c r="H173" s="104"/>
      <c r="I173" s="42"/>
      <c r="J173" s="44"/>
      <c r="K173" s="105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100"/>
      <c r="AD173" s="100"/>
      <c r="AE173" s="100"/>
      <c r="AF173" s="100"/>
      <c r="AG173" s="100"/>
      <c r="AH173" s="100"/>
    </row>
    <row r="174" spans="2:34">
      <c r="B174" s="99"/>
      <c r="C174" s="100"/>
      <c r="D174" s="101"/>
      <c r="E174" s="101"/>
      <c r="F174" s="102"/>
      <c r="G174" s="103"/>
      <c r="H174" s="104"/>
      <c r="I174" s="42"/>
      <c r="J174" s="44"/>
      <c r="K174" s="105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100"/>
      <c r="AD174" s="100"/>
      <c r="AE174" s="100"/>
      <c r="AF174" s="100"/>
      <c r="AG174" s="100"/>
      <c r="AH174" s="100"/>
    </row>
    <row r="175" spans="2:34">
      <c r="B175" s="99"/>
      <c r="C175" s="100"/>
      <c r="D175" s="101"/>
      <c r="E175" s="101"/>
      <c r="F175" s="102"/>
      <c r="G175" s="103"/>
      <c r="H175" s="104"/>
      <c r="I175" s="42"/>
      <c r="J175" s="44"/>
      <c r="K175" s="105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100"/>
      <c r="AD175" s="100"/>
      <c r="AE175" s="100"/>
      <c r="AF175" s="100"/>
      <c r="AG175" s="100"/>
      <c r="AH175" s="100"/>
    </row>
    <row r="176" spans="2:34">
      <c r="B176" s="99"/>
      <c r="C176" s="100"/>
      <c r="D176" s="101"/>
      <c r="E176" s="101"/>
      <c r="F176" s="102"/>
      <c r="G176" s="103"/>
      <c r="H176" s="104"/>
      <c r="I176" s="42"/>
      <c r="J176" s="44"/>
      <c r="K176" s="105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100"/>
      <c r="AD176" s="100"/>
      <c r="AE176" s="100"/>
      <c r="AF176" s="100"/>
      <c r="AG176" s="100"/>
      <c r="AH176" s="100"/>
    </row>
    <row r="177" spans="2:34">
      <c r="B177" s="99"/>
      <c r="C177" s="100"/>
      <c r="D177" s="101"/>
      <c r="E177" s="101"/>
      <c r="F177" s="102"/>
      <c r="G177" s="103"/>
      <c r="H177" s="104"/>
      <c r="I177" s="42"/>
      <c r="J177" s="44"/>
      <c r="K177" s="105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100"/>
      <c r="AD177" s="100"/>
      <c r="AE177" s="100"/>
      <c r="AF177" s="100"/>
      <c r="AG177" s="100"/>
      <c r="AH177" s="100"/>
    </row>
    <row r="178" spans="2:34">
      <c r="B178" s="99"/>
      <c r="C178" s="100"/>
      <c r="D178" s="101"/>
      <c r="E178" s="101"/>
      <c r="F178" s="102"/>
      <c r="G178" s="103"/>
      <c r="H178" s="104"/>
      <c r="I178" s="42"/>
      <c r="J178" s="44"/>
      <c r="K178" s="105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100"/>
      <c r="AD178" s="100"/>
      <c r="AE178" s="100"/>
      <c r="AF178" s="100"/>
      <c r="AG178" s="100"/>
      <c r="AH178" s="100"/>
    </row>
    <row r="179" spans="2:34">
      <c r="B179" s="99"/>
      <c r="C179" s="100"/>
      <c r="D179" s="101"/>
      <c r="E179" s="101"/>
      <c r="F179" s="102"/>
      <c r="G179" s="103"/>
      <c r="H179" s="104"/>
      <c r="I179" s="42"/>
      <c r="J179" s="44"/>
      <c r="K179" s="105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100"/>
      <c r="AD179" s="100"/>
      <c r="AE179" s="100"/>
      <c r="AF179" s="100"/>
      <c r="AG179" s="100"/>
      <c r="AH179" s="100"/>
    </row>
    <row r="180" spans="2:34">
      <c r="B180" s="99"/>
      <c r="C180" s="100"/>
      <c r="D180" s="101"/>
      <c r="E180" s="101"/>
      <c r="F180" s="102"/>
      <c r="G180" s="103"/>
      <c r="H180" s="104"/>
      <c r="I180" s="42"/>
      <c r="J180" s="44"/>
      <c r="K180" s="105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100"/>
      <c r="AD180" s="100"/>
      <c r="AE180" s="100"/>
      <c r="AF180" s="100"/>
      <c r="AG180" s="100"/>
      <c r="AH180" s="100"/>
    </row>
    <row r="181" spans="2:34">
      <c r="B181" s="99"/>
      <c r="C181" s="100"/>
      <c r="D181" s="101"/>
      <c r="E181" s="101"/>
      <c r="F181" s="102"/>
      <c r="G181" s="103"/>
      <c r="H181" s="104"/>
      <c r="I181" s="42"/>
      <c r="J181" s="44"/>
      <c r="K181" s="105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100"/>
      <c r="AD181" s="100"/>
      <c r="AE181" s="100"/>
      <c r="AF181" s="100"/>
      <c r="AG181" s="100"/>
      <c r="AH181" s="100"/>
    </row>
    <row r="182" spans="2:34">
      <c r="B182" s="99"/>
      <c r="C182" s="100"/>
      <c r="D182" s="101"/>
      <c r="E182" s="101"/>
      <c r="F182" s="102"/>
      <c r="G182" s="103"/>
      <c r="H182" s="104"/>
      <c r="I182" s="42"/>
      <c r="J182" s="44"/>
      <c r="K182" s="105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100"/>
      <c r="AD182" s="100"/>
      <c r="AE182" s="100"/>
      <c r="AF182" s="100"/>
      <c r="AG182" s="100"/>
      <c r="AH182" s="100"/>
    </row>
    <row r="183" spans="2:34">
      <c r="B183" s="99"/>
      <c r="C183" s="100"/>
      <c r="D183" s="101"/>
      <c r="E183" s="101"/>
      <c r="F183" s="102"/>
      <c r="G183" s="103"/>
      <c r="H183" s="104"/>
      <c r="I183" s="42"/>
      <c r="J183" s="44"/>
      <c r="K183" s="105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100"/>
      <c r="AD183" s="100"/>
      <c r="AE183" s="100"/>
      <c r="AF183" s="100"/>
      <c r="AG183" s="100"/>
      <c r="AH183" s="100"/>
    </row>
    <row r="184" spans="2:34">
      <c r="B184" s="99"/>
      <c r="C184" s="100"/>
      <c r="D184" s="101"/>
      <c r="E184" s="101"/>
      <c r="F184" s="102"/>
      <c r="G184" s="103"/>
      <c r="H184" s="104"/>
      <c r="I184" s="42"/>
      <c r="J184" s="44"/>
      <c r="K184" s="105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100"/>
      <c r="AD184" s="100"/>
      <c r="AE184" s="100"/>
      <c r="AF184" s="100"/>
      <c r="AG184" s="100"/>
      <c r="AH184" s="100"/>
    </row>
    <row r="185" spans="2:34">
      <c r="B185" s="99"/>
      <c r="C185" s="100"/>
      <c r="D185" s="101"/>
      <c r="E185" s="101"/>
      <c r="F185" s="102"/>
      <c r="G185" s="103"/>
      <c r="H185" s="104"/>
      <c r="I185" s="42"/>
      <c r="J185" s="44"/>
      <c r="K185" s="105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100"/>
      <c r="AD185" s="100"/>
      <c r="AE185" s="100"/>
      <c r="AF185" s="100"/>
      <c r="AG185" s="100"/>
      <c r="AH185" s="100"/>
    </row>
    <row r="186" spans="2:34">
      <c r="B186" s="99"/>
      <c r="C186" s="100"/>
      <c r="D186" s="101"/>
      <c r="E186" s="101"/>
      <c r="F186" s="102"/>
      <c r="G186" s="103"/>
      <c r="H186" s="104"/>
      <c r="I186" s="42"/>
      <c r="J186" s="44"/>
      <c r="K186" s="105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100"/>
      <c r="AD186" s="100"/>
      <c r="AE186" s="100"/>
      <c r="AF186" s="100"/>
      <c r="AG186" s="100"/>
      <c r="AH186" s="100"/>
    </row>
    <row r="187" spans="2:34">
      <c r="B187" s="99"/>
      <c r="C187" s="100"/>
      <c r="D187" s="101"/>
      <c r="E187" s="101"/>
      <c r="F187" s="102"/>
      <c r="G187" s="103"/>
      <c r="H187" s="104"/>
      <c r="I187" s="42"/>
      <c r="J187" s="44"/>
      <c r="K187" s="105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100"/>
      <c r="AD187" s="100"/>
      <c r="AE187" s="100"/>
      <c r="AF187" s="100"/>
      <c r="AG187" s="100"/>
      <c r="AH187" s="100"/>
    </row>
    <row r="188" spans="2:34">
      <c r="B188" s="99"/>
      <c r="C188" s="100"/>
      <c r="D188" s="101"/>
      <c r="E188" s="101"/>
      <c r="F188" s="102"/>
      <c r="G188" s="103"/>
      <c r="H188" s="104"/>
      <c r="I188" s="42"/>
      <c r="J188" s="44"/>
      <c r="K188" s="105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100"/>
      <c r="AD188" s="100"/>
      <c r="AE188" s="100"/>
      <c r="AF188" s="100"/>
      <c r="AG188" s="100"/>
      <c r="AH188" s="100"/>
    </row>
    <row r="189" spans="2:34">
      <c r="B189" s="99"/>
      <c r="C189" s="100"/>
      <c r="D189" s="101"/>
      <c r="E189" s="101"/>
      <c r="F189" s="102"/>
      <c r="G189" s="103"/>
      <c r="H189" s="104"/>
      <c r="I189" s="42"/>
      <c r="J189" s="44"/>
      <c r="K189" s="105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100"/>
      <c r="AD189" s="100"/>
      <c r="AE189" s="100"/>
      <c r="AF189" s="100"/>
      <c r="AG189" s="100"/>
      <c r="AH189" s="100"/>
    </row>
    <row r="190" spans="2:34">
      <c r="B190" s="99"/>
      <c r="C190" s="100"/>
      <c r="D190" s="101"/>
      <c r="E190" s="101"/>
      <c r="F190" s="102"/>
      <c r="G190" s="103"/>
      <c r="H190" s="104"/>
      <c r="I190" s="42"/>
      <c r="J190" s="44"/>
      <c r="K190" s="105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100"/>
      <c r="AD190" s="100"/>
      <c r="AE190" s="100"/>
      <c r="AF190" s="100"/>
      <c r="AG190" s="100"/>
      <c r="AH190" s="100"/>
    </row>
    <row r="191" spans="2:34">
      <c r="B191" s="99"/>
      <c r="C191" s="100"/>
      <c r="D191" s="101"/>
      <c r="E191" s="101"/>
      <c r="F191" s="102"/>
      <c r="G191" s="103"/>
      <c r="H191" s="104"/>
      <c r="I191" s="42"/>
      <c r="J191" s="44"/>
      <c r="K191" s="105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100"/>
      <c r="AD191" s="100"/>
      <c r="AE191" s="100"/>
      <c r="AF191" s="100"/>
      <c r="AG191" s="100"/>
      <c r="AH191" s="100"/>
    </row>
    <row r="192" spans="2:34">
      <c r="B192" s="99"/>
      <c r="C192" s="100"/>
      <c r="D192" s="101"/>
      <c r="E192" s="101"/>
      <c r="F192" s="102"/>
      <c r="G192" s="103"/>
      <c r="H192" s="104"/>
      <c r="I192" s="42"/>
      <c r="J192" s="44"/>
      <c r="K192" s="105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100"/>
      <c r="AD192" s="100"/>
      <c r="AE192" s="100"/>
      <c r="AF192" s="100"/>
      <c r="AG192" s="100"/>
      <c r="AH192" s="100"/>
    </row>
    <row r="193" spans="2:34">
      <c r="B193" s="99"/>
      <c r="C193" s="100"/>
      <c r="D193" s="101"/>
      <c r="E193" s="101"/>
      <c r="F193" s="102"/>
      <c r="G193" s="103"/>
      <c r="H193" s="104"/>
      <c r="I193" s="42"/>
      <c r="J193" s="44"/>
      <c r="K193" s="105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100"/>
      <c r="AD193" s="100"/>
      <c r="AE193" s="100"/>
      <c r="AF193" s="100"/>
      <c r="AG193" s="100"/>
      <c r="AH193" s="100"/>
    </row>
    <row r="194" spans="2:34">
      <c r="B194" s="99"/>
      <c r="C194" s="100"/>
      <c r="D194" s="101"/>
      <c r="E194" s="101"/>
      <c r="F194" s="102"/>
      <c r="G194" s="103"/>
      <c r="H194" s="104"/>
      <c r="I194" s="42"/>
      <c r="J194" s="44"/>
      <c r="K194" s="105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100"/>
      <c r="AD194" s="100"/>
      <c r="AE194" s="100"/>
      <c r="AF194" s="100"/>
      <c r="AG194" s="100"/>
      <c r="AH194" s="100"/>
    </row>
    <row r="195" spans="2:34">
      <c r="B195" s="99"/>
      <c r="C195" s="100"/>
      <c r="D195" s="101"/>
      <c r="E195" s="101"/>
      <c r="F195" s="102"/>
      <c r="G195" s="103"/>
      <c r="H195" s="104"/>
      <c r="I195" s="42"/>
      <c r="J195" s="44"/>
      <c r="K195" s="105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100"/>
      <c r="AD195" s="100"/>
      <c r="AE195" s="100"/>
      <c r="AF195" s="100"/>
      <c r="AG195" s="100"/>
      <c r="AH195" s="100"/>
    </row>
    <row r="196" spans="2:34">
      <c r="B196" s="99"/>
      <c r="C196" s="100"/>
      <c r="D196" s="101"/>
      <c r="E196" s="101"/>
      <c r="F196" s="102"/>
      <c r="G196" s="103"/>
      <c r="H196" s="104"/>
      <c r="I196" s="42"/>
      <c r="J196" s="44"/>
      <c r="K196" s="105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100"/>
      <c r="AD196" s="100"/>
      <c r="AE196" s="100"/>
      <c r="AF196" s="100"/>
      <c r="AG196" s="100"/>
      <c r="AH196" s="100"/>
    </row>
    <row r="197" spans="2:34">
      <c r="B197" s="99"/>
      <c r="C197" s="100"/>
      <c r="D197" s="101"/>
      <c r="E197" s="101"/>
      <c r="F197" s="102"/>
      <c r="G197" s="103"/>
      <c r="H197" s="104"/>
      <c r="I197" s="42"/>
      <c r="J197" s="44"/>
      <c r="K197" s="105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100"/>
      <c r="AD197" s="100"/>
      <c r="AE197" s="100"/>
      <c r="AF197" s="100"/>
      <c r="AG197" s="100"/>
      <c r="AH197" s="100"/>
    </row>
    <row r="198" spans="2:34">
      <c r="B198" s="99"/>
      <c r="C198" s="100"/>
      <c r="D198" s="101"/>
      <c r="E198" s="101"/>
      <c r="F198" s="102"/>
      <c r="G198" s="103"/>
      <c r="H198" s="104"/>
      <c r="I198" s="42"/>
      <c r="J198" s="44"/>
      <c r="K198" s="105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100"/>
      <c r="AD198" s="100"/>
      <c r="AE198" s="100"/>
      <c r="AF198" s="100"/>
      <c r="AG198" s="100"/>
      <c r="AH198" s="100"/>
    </row>
    <row r="199" spans="2:34">
      <c r="B199" s="99"/>
      <c r="C199" s="100"/>
      <c r="D199" s="101"/>
      <c r="E199" s="101"/>
      <c r="F199" s="102"/>
      <c r="G199" s="103"/>
      <c r="H199" s="104"/>
      <c r="I199" s="42"/>
      <c r="J199" s="44"/>
      <c r="K199" s="105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100"/>
      <c r="AD199" s="100"/>
      <c r="AE199" s="100"/>
      <c r="AF199" s="100"/>
      <c r="AG199" s="100"/>
      <c r="AH199" s="100"/>
    </row>
    <row r="200" spans="2:34">
      <c r="B200" s="99"/>
      <c r="C200" s="100"/>
      <c r="D200" s="101"/>
      <c r="E200" s="101"/>
      <c r="F200" s="102"/>
      <c r="G200" s="103"/>
      <c r="H200" s="104"/>
      <c r="I200" s="42"/>
      <c r="J200" s="44"/>
      <c r="K200" s="105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100"/>
      <c r="AD200" s="100"/>
      <c r="AE200" s="100"/>
      <c r="AF200" s="100"/>
      <c r="AG200" s="100"/>
      <c r="AH200" s="100"/>
    </row>
    <row r="201" spans="2:34">
      <c r="B201" s="99"/>
      <c r="C201" s="100"/>
      <c r="D201" s="101"/>
      <c r="E201" s="101"/>
      <c r="F201" s="102"/>
      <c r="G201" s="103"/>
      <c r="H201" s="104"/>
      <c r="I201" s="42"/>
      <c r="J201" s="44"/>
      <c r="K201" s="105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100"/>
      <c r="AD201" s="100"/>
      <c r="AE201" s="100"/>
      <c r="AF201" s="100"/>
      <c r="AG201" s="100"/>
      <c r="AH201" s="100"/>
    </row>
    <row r="202" spans="2:34">
      <c r="B202" s="99"/>
      <c r="C202" s="100"/>
      <c r="D202" s="101"/>
      <c r="E202" s="101"/>
      <c r="F202" s="102"/>
      <c r="G202" s="103"/>
      <c r="H202" s="104"/>
      <c r="I202" s="42"/>
      <c r="J202" s="44"/>
      <c r="K202" s="105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100"/>
      <c r="AD202" s="100"/>
      <c r="AE202" s="100"/>
      <c r="AF202" s="100"/>
      <c r="AG202" s="100"/>
      <c r="AH202" s="100"/>
    </row>
    <row r="203" spans="2:34">
      <c r="B203" s="99"/>
      <c r="C203" s="100"/>
      <c r="D203" s="101"/>
      <c r="E203" s="101"/>
      <c r="F203" s="102"/>
      <c r="G203" s="103"/>
      <c r="H203" s="104"/>
      <c r="I203" s="42"/>
      <c r="J203" s="44"/>
      <c r="K203" s="105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100"/>
      <c r="AD203" s="100"/>
      <c r="AE203" s="100"/>
      <c r="AF203" s="100"/>
      <c r="AG203" s="100"/>
      <c r="AH203" s="100"/>
    </row>
    <row r="204" spans="2:34">
      <c r="B204" s="99"/>
      <c r="C204" s="100"/>
      <c r="D204" s="101"/>
      <c r="E204" s="101"/>
      <c r="F204" s="102"/>
      <c r="G204" s="103"/>
      <c r="H204" s="104"/>
      <c r="I204" s="42"/>
      <c r="J204" s="44"/>
      <c r="K204" s="105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100"/>
      <c r="AD204" s="100"/>
      <c r="AE204" s="100"/>
      <c r="AF204" s="100"/>
      <c r="AG204" s="100"/>
      <c r="AH204" s="100"/>
    </row>
    <row r="205" spans="2:34">
      <c r="B205" s="99"/>
      <c r="C205" s="100"/>
      <c r="D205" s="101"/>
      <c r="E205" s="101"/>
      <c r="F205" s="102"/>
      <c r="G205" s="103"/>
      <c r="H205" s="104"/>
      <c r="I205" s="42"/>
      <c r="J205" s="44"/>
      <c r="K205" s="105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100"/>
      <c r="AD205" s="100"/>
      <c r="AE205" s="100"/>
      <c r="AF205" s="100"/>
      <c r="AG205" s="100"/>
      <c r="AH205" s="100"/>
    </row>
    <row r="206" spans="2:34">
      <c r="B206" s="99"/>
      <c r="C206" s="100"/>
      <c r="D206" s="101"/>
      <c r="E206" s="101"/>
      <c r="F206" s="102"/>
      <c r="G206" s="103"/>
      <c r="H206" s="104"/>
      <c r="I206" s="42"/>
      <c r="J206" s="44"/>
      <c r="K206" s="105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100"/>
      <c r="AD206" s="100"/>
      <c r="AE206" s="100"/>
      <c r="AF206" s="100"/>
      <c r="AG206" s="100"/>
      <c r="AH206" s="100"/>
    </row>
    <row r="207" spans="2:34">
      <c r="B207" s="99"/>
      <c r="C207" s="100"/>
      <c r="D207" s="101"/>
      <c r="E207" s="101"/>
      <c r="F207" s="102"/>
      <c r="G207" s="103"/>
      <c r="H207" s="104"/>
      <c r="I207" s="42"/>
      <c r="J207" s="44"/>
      <c r="K207" s="105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100"/>
      <c r="AD207" s="100"/>
      <c r="AE207" s="100"/>
      <c r="AF207" s="100"/>
      <c r="AG207" s="100"/>
      <c r="AH207" s="100"/>
    </row>
    <row r="208" spans="2:34">
      <c r="B208" s="99"/>
      <c r="C208" s="100"/>
      <c r="D208" s="101"/>
      <c r="E208" s="101"/>
      <c r="F208" s="102"/>
      <c r="G208" s="103"/>
      <c r="H208" s="104"/>
      <c r="I208" s="42"/>
      <c r="J208" s="44"/>
      <c r="K208" s="105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100"/>
      <c r="AD208" s="100"/>
      <c r="AE208" s="100"/>
      <c r="AF208" s="100"/>
      <c r="AG208" s="100"/>
      <c r="AH208" s="100"/>
    </row>
    <row r="209" spans="2:34">
      <c r="B209" s="99"/>
      <c r="C209" s="100"/>
      <c r="D209" s="101"/>
      <c r="E209" s="101"/>
      <c r="F209" s="102"/>
      <c r="G209" s="103"/>
      <c r="H209" s="104"/>
      <c r="I209" s="42"/>
      <c r="J209" s="44"/>
      <c r="K209" s="105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100"/>
      <c r="AD209" s="100"/>
      <c r="AE209" s="100"/>
      <c r="AF209" s="100"/>
      <c r="AG209" s="100"/>
      <c r="AH209" s="100"/>
    </row>
    <row r="210" spans="2:34">
      <c r="B210" s="99"/>
      <c r="C210" s="100"/>
      <c r="D210" s="101"/>
      <c r="E210" s="101"/>
      <c r="F210" s="102"/>
      <c r="G210" s="103"/>
      <c r="H210" s="104"/>
      <c r="I210" s="42"/>
      <c r="J210" s="44"/>
      <c r="K210" s="105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100"/>
      <c r="AD210" s="100"/>
      <c r="AE210" s="100"/>
      <c r="AF210" s="100"/>
      <c r="AG210" s="100"/>
      <c r="AH210" s="100"/>
    </row>
    <row r="211" spans="2:34">
      <c r="B211" s="99"/>
      <c r="C211" s="100"/>
      <c r="D211" s="101"/>
      <c r="E211" s="101"/>
      <c r="F211" s="102"/>
      <c r="G211" s="103"/>
      <c r="H211" s="104"/>
      <c r="I211" s="42"/>
      <c r="J211" s="44"/>
      <c r="K211" s="105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100"/>
      <c r="AD211" s="100"/>
      <c r="AE211" s="100"/>
      <c r="AF211" s="100"/>
      <c r="AG211" s="100"/>
      <c r="AH211" s="100"/>
    </row>
    <row r="212" spans="2:34">
      <c r="B212" s="99"/>
      <c r="C212" s="100"/>
      <c r="D212" s="101"/>
      <c r="E212" s="101"/>
      <c r="F212" s="102"/>
      <c r="G212" s="103"/>
      <c r="H212" s="104"/>
      <c r="I212" s="42"/>
      <c r="J212" s="44"/>
      <c r="K212" s="105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100"/>
      <c r="AD212" s="100"/>
      <c r="AE212" s="100"/>
      <c r="AF212" s="100"/>
      <c r="AG212" s="100"/>
      <c r="AH212" s="100"/>
    </row>
    <row r="213" spans="2:34">
      <c r="B213" s="99"/>
      <c r="C213" s="100"/>
      <c r="D213" s="101"/>
      <c r="E213" s="101"/>
      <c r="F213" s="102"/>
      <c r="G213" s="103"/>
      <c r="H213" s="104"/>
      <c r="I213" s="42"/>
      <c r="J213" s="44"/>
      <c r="K213" s="105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100"/>
      <c r="AD213" s="100"/>
      <c r="AE213" s="100"/>
      <c r="AF213" s="100"/>
      <c r="AG213" s="100"/>
      <c r="AH213" s="100"/>
    </row>
    <row r="214" spans="2:34">
      <c r="B214" s="99"/>
      <c r="C214" s="100"/>
      <c r="D214" s="101"/>
      <c r="E214" s="101"/>
      <c r="F214" s="102"/>
      <c r="G214" s="103"/>
      <c r="H214" s="104"/>
      <c r="I214" s="42"/>
      <c r="J214" s="44"/>
      <c r="K214" s="105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100"/>
      <c r="AD214" s="100"/>
      <c r="AE214" s="100"/>
      <c r="AF214" s="100"/>
      <c r="AG214" s="100"/>
      <c r="AH214" s="100"/>
    </row>
    <row r="215" spans="2:34">
      <c r="B215" s="99"/>
      <c r="C215" s="100"/>
      <c r="D215" s="101"/>
      <c r="E215" s="101"/>
      <c r="F215" s="102"/>
      <c r="G215" s="103"/>
      <c r="H215" s="104"/>
      <c r="I215" s="42"/>
      <c r="J215" s="44"/>
      <c r="K215" s="105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100"/>
      <c r="AD215" s="100"/>
      <c r="AE215" s="100"/>
      <c r="AF215" s="100"/>
      <c r="AG215" s="100"/>
      <c r="AH215" s="100"/>
    </row>
    <row r="216" spans="2:34">
      <c r="B216" s="99"/>
      <c r="C216" s="100"/>
      <c r="D216" s="101"/>
      <c r="E216" s="101"/>
      <c r="F216" s="102"/>
      <c r="G216" s="103"/>
      <c r="H216" s="104"/>
      <c r="I216" s="42"/>
      <c r="J216" s="44"/>
      <c r="K216" s="105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100"/>
      <c r="AD216" s="100"/>
      <c r="AE216" s="100"/>
      <c r="AF216" s="100"/>
      <c r="AG216" s="100"/>
      <c r="AH216" s="100"/>
    </row>
    <row r="217" spans="2:34">
      <c r="B217" s="99"/>
      <c r="C217" s="100"/>
      <c r="D217" s="101"/>
      <c r="E217" s="101"/>
      <c r="F217" s="102"/>
      <c r="G217" s="103"/>
      <c r="H217" s="104"/>
      <c r="I217" s="42"/>
      <c r="J217" s="44"/>
      <c r="K217" s="105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100"/>
      <c r="AD217" s="100"/>
      <c r="AE217" s="100"/>
      <c r="AF217" s="100"/>
      <c r="AG217" s="100"/>
      <c r="AH217" s="100"/>
    </row>
    <row r="218" spans="2:34">
      <c r="B218" s="99"/>
      <c r="C218" s="100"/>
      <c r="D218" s="101"/>
      <c r="E218" s="101"/>
      <c r="F218" s="102"/>
      <c r="G218" s="103"/>
      <c r="H218" s="104"/>
      <c r="I218" s="42"/>
      <c r="J218" s="44"/>
      <c r="K218" s="105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100"/>
      <c r="AD218" s="100"/>
      <c r="AE218" s="100"/>
      <c r="AF218" s="100"/>
      <c r="AG218" s="100"/>
      <c r="AH218" s="100"/>
    </row>
    <row r="219" spans="2:34">
      <c r="B219" s="99"/>
      <c r="C219" s="100"/>
      <c r="D219" s="101"/>
      <c r="E219" s="101"/>
      <c r="F219" s="102"/>
      <c r="G219" s="103"/>
      <c r="H219" s="104"/>
      <c r="I219" s="42"/>
      <c r="J219" s="44"/>
      <c r="K219" s="105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100"/>
      <c r="AD219" s="100"/>
      <c r="AE219" s="100"/>
      <c r="AF219" s="100"/>
      <c r="AG219" s="100"/>
      <c r="AH219" s="100"/>
    </row>
    <row r="220" spans="2:34">
      <c r="B220" s="99"/>
      <c r="C220" s="100"/>
      <c r="D220" s="101"/>
      <c r="E220" s="101"/>
      <c r="F220" s="102"/>
      <c r="G220" s="103"/>
      <c r="H220" s="104"/>
      <c r="I220" s="42"/>
      <c r="J220" s="44"/>
      <c r="K220" s="105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100"/>
      <c r="AD220" s="100"/>
      <c r="AE220" s="100"/>
      <c r="AF220" s="100"/>
      <c r="AG220" s="100"/>
      <c r="AH220" s="100"/>
    </row>
    <row r="221" spans="2:34">
      <c r="B221" s="99"/>
      <c r="C221" s="100"/>
      <c r="D221" s="101"/>
      <c r="E221" s="101"/>
      <c r="F221" s="102"/>
      <c r="G221" s="103"/>
      <c r="H221" s="104"/>
      <c r="I221" s="42"/>
      <c r="J221" s="44"/>
      <c r="K221" s="105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100"/>
      <c r="AD221" s="100"/>
      <c r="AE221" s="100"/>
      <c r="AF221" s="100"/>
      <c r="AG221" s="100"/>
      <c r="AH221" s="100"/>
    </row>
    <row r="222" spans="2:34">
      <c r="B222" s="99"/>
      <c r="C222" s="100"/>
      <c r="D222" s="101"/>
      <c r="E222" s="101"/>
      <c r="F222" s="102"/>
      <c r="G222" s="103"/>
      <c r="H222" s="104"/>
      <c r="I222" s="42"/>
      <c r="J222" s="44"/>
      <c r="K222" s="105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100"/>
      <c r="AD222" s="100"/>
      <c r="AE222" s="100"/>
      <c r="AF222" s="100"/>
      <c r="AG222" s="100"/>
      <c r="AH222" s="100"/>
    </row>
    <row r="223" spans="2:34">
      <c r="B223" s="99"/>
      <c r="C223" s="100"/>
      <c r="D223" s="101"/>
      <c r="E223" s="101"/>
      <c r="F223" s="102"/>
      <c r="G223" s="103"/>
      <c r="H223" s="104"/>
      <c r="I223" s="42"/>
      <c r="J223" s="44"/>
      <c r="K223" s="105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100"/>
      <c r="AD223" s="100"/>
      <c r="AE223" s="100"/>
      <c r="AF223" s="100"/>
      <c r="AG223" s="100"/>
      <c r="AH223" s="100"/>
    </row>
    <row r="224" spans="2:34">
      <c r="B224" s="99"/>
      <c r="C224" s="100"/>
      <c r="D224" s="101"/>
      <c r="E224" s="101"/>
      <c r="F224" s="102"/>
      <c r="G224" s="103"/>
      <c r="H224" s="104"/>
      <c r="I224" s="42"/>
      <c r="J224" s="44"/>
      <c r="K224" s="105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100"/>
      <c r="AD224" s="100"/>
      <c r="AE224" s="100"/>
      <c r="AF224" s="100"/>
      <c r="AG224" s="100"/>
      <c r="AH224" s="100"/>
    </row>
    <row r="225" spans="2:34">
      <c r="B225" s="99"/>
      <c r="C225" s="100"/>
      <c r="D225" s="101"/>
      <c r="E225" s="101"/>
      <c r="F225" s="102"/>
      <c r="G225" s="103"/>
      <c r="H225" s="104"/>
      <c r="I225" s="42"/>
      <c r="J225" s="44"/>
      <c r="K225" s="105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100"/>
      <c r="AD225" s="100"/>
      <c r="AE225" s="100"/>
      <c r="AF225" s="100"/>
      <c r="AG225" s="100"/>
      <c r="AH225" s="100"/>
    </row>
    <row r="226" spans="2:34">
      <c r="B226" s="99"/>
      <c r="C226" s="100"/>
      <c r="D226" s="101"/>
      <c r="E226" s="101"/>
      <c r="F226" s="102"/>
      <c r="G226" s="103"/>
      <c r="H226" s="104"/>
      <c r="I226" s="42"/>
      <c r="J226" s="44"/>
      <c r="K226" s="105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100"/>
      <c r="AD226" s="100"/>
      <c r="AE226" s="100"/>
      <c r="AF226" s="100"/>
      <c r="AG226" s="100"/>
      <c r="AH226" s="100"/>
    </row>
    <row r="227" spans="2:34">
      <c r="B227" s="99"/>
      <c r="C227" s="100"/>
      <c r="D227" s="101"/>
      <c r="E227" s="101"/>
      <c r="F227" s="102"/>
      <c r="G227" s="103"/>
      <c r="H227" s="104"/>
      <c r="I227" s="42"/>
      <c r="J227" s="44"/>
      <c r="K227" s="105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100"/>
      <c r="AD227" s="100"/>
      <c r="AE227" s="100"/>
      <c r="AF227" s="100"/>
      <c r="AG227" s="100"/>
      <c r="AH227" s="100"/>
    </row>
    <row r="228" spans="2:34">
      <c r="B228" s="99"/>
      <c r="C228" s="100"/>
      <c r="D228" s="101"/>
      <c r="E228" s="101"/>
      <c r="F228" s="102"/>
      <c r="G228" s="103"/>
      <c r="H228" s="104"/>
      <c r="I228" s="42"/>
      <c r="J228" s="44"/>
      <c r="K228" s="105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100"/>
      <c r="AD228" s="100"/>
      <c r="AE228" s="100"/>
      <c r="AF228" s="100"/>
      <c r="AG228" s="100"/>
      <c r="AH228" s="100"/>
    </row>
    <row r="229" spans="2:34">
      <c r="B229" s="99"/>
      <c r="C229" s="100"/>
      <c r="D229" s="101"/>
      <c r="E229" s="101"/>
      <c r="F229" s="102"/>
      <c r="G229" s="103"/>
      <c r="H229" s="104"/>
      <c r="I229" s="42"/>
      <c r="J229" s="44"/>
      <c r="K229" s="105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100"/>
      <c r="AD229" s="100"/>
      <c r="AE229" s="100"/>
      <c r="AF229" s="100"/>
      <c r="AG229" s="100"/>
      <c r="AH229" s="100"/>
    </row>
    <row r="230" spans="2:34">
      <c r="B230" s="99"/>
      <c r="C230" s="100"/>
      <c r="D230" s="101"/>
      <c r="E230" s="101"/>
      <c r="F230" s="102"/>
      <c r="G230" s="103"/>
      <c r="H230" s="104"/>
      <c r="I230" s="42"/>
      <c r="J230" s="44"/>
      <c r="K230" s="105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100"/>
      <c r="AD230" s="100"/>
      <c r="AE230" s="100"/>
      <c r="AF230" s="100"/>
      <c r="AG230" s="100"/>
      <c r="AH230" s="100"/>
    </row>
    <row r="231" spans="2:34">
      <c r="B231" s="99"/>
      <c r="C231" s="100"/>
      <c r="D231" s="101"/>
      <c r="E231" s="101"/>
      <c r="F231" s="102"/>
      <c r="G231" s="103"/>
      <c r="H231" s="104"/>
      <c r="I231" s="42"/>
      <c r="J231" s="44"/>
      <c r="K231" s="105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100"/>
      <c r="AD231" s="100"/>
      <c r="AE231" s="100"/>
      <c r="AF231" s="100"/>
      <c r="AG231" s="100"/>
      <c r="AH231" s="100"/>
    </row>
    <row r="232" spans="2:34">
      <c r="B232" s="99"/>
      <c r="C232" s="100"/>
      <c r="D232" s="101"/>
      <c r="E232" s="101"/>
      <c r="F232" s="102"/>
      <c r="G232" s="103"/>
      <c r="H232" s="104"/>
      <c r="I232" s="42"/>
      <c r="J232" s="44"/>
      <c r="K232" s="105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100"/>
      <c r="AD232" s="100"/>
      <c r="AE232" s="100"/>
      <c r="AF232" s="100"/>
      <c r="AG232" s="100"/>
      <c r="AH232" s="100"/>
    </row>
    <row r="233" spans="2:34">
      <c r="B233" s="99"/>
      <c r="C233" s="100"/>
      <c r="D233" s="101"/>
      <c r="E233" s="101"/>
      <c r="F233" s="102"/>
      <c r="G233" s="103"/>
      <c r="H233" s="104"/>
      <c r="I233" s="42"/>
      <c r="J233" s="44"/>
      <c r="K233" s="105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100"/>
      <c r="AD233" s="100"/>
      <c r="AE233" s="100"/>
      <c r="AF233" s="100"/>
      <c r="AG233" s="100"/>
      <c r="AH233" s="100"/>
    </row>
    <row r="234" spans="2:34">
      <c r="B234" s="99"/>
      <c r="C234" s="100"/>
      <c r="D234" s="101"/>
      <c r="E234" s="101"/>
      <c r="F234" s="102"/>
      <c r="G234" s="103"/>
      <c r="H234" s="104"/>
      <c r="I234" s="42"/>
      <c r="J234" s="44"/>
      <c r="K234" s="105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100"/>
      <c r="AD234" s="100"/>
      <c r="AE234" s="100"/>
      <c r="AF234" s="100"/>
      <c r="AG234" s="100"/>
      <c r="AH234" s="100"/>
    </row>
    <row r="235" spans="2:34">
      <c r="B235" s="99"/>
      <c r="C235" s="100"/>
      <c r="D235" s="101"/>
      <c r="E235" s="101"/>
      <c r="F235" s="102"/>
      <c r="G235" s="103"/>
      <c r="H235" s="104"/>
      <c r="I235" s="42"/>
      <c r="J235" s="44"/>
      <c r="K235" s="105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100"/>
      <c r="AD235" s="100"/>
      <c r="AE235" s="100"/>
      <c r="AF235" s="100"/>
      <c r="AG235" s="100"/>
      <c r="AH235" s="100"/>
    </row>
    <row r="236" spans="2:34">
      <c r="B236" s="99"/>
      <c r="C236" s="100"/>
      <c r="D236" s="101"/>
      <c r="E236" s="101"/>
      <c r="F236" s="102"/>
      <c r="G236" s="103"/>
      <c r="H236" s="104"/>
      <c r="I236" s="42"/>
      <c r="J236" s="44"/>
      <c r="K236" s="105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100"/>
      <c r="AD236" s="100"/>
      <c r="AE236" s="100"/>
      <c r="AF236" s="100"/>
      <c r="AG236" s="100"/>
      <c r="AH236" s="100"/>
    </row>
    <row r="237" spans="2:34">
      <c r="B237" s="99"/>
      <c r="C237" s="100"/>
      <c r="D237" s="101"/>
      <c r="E237" s="101"/>
      <c r="F237" s="102"/>
      <c r="G237" s="103"/>
      <c r="H237" s="104"/>
      <c r="I237" s="42"/>
      <c r="J237" s="44"/>
      <c r="K237" s="105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100"/>
      <c r="AD237" s="100"/>
      <c r="AE237" s="100"/>
      <c r="AF237" s="100"/>
      <c r="AG237" s="100"/>
      <c r="AH237" s="100"/>
    </row>
    <row r="238" spans="2:34">
      <c r="B238" s="99"/>
      <c r="C238" s="100"/>
      <c r="D238" s="101"/>
      <c r="E238" s="101"/>
      <c r="F238" s="102"/>
      <c r="G238" s="103"/>
      <c r="H238" s="104"/>
      <c r="I238" s="42"/>
      <c r="J238" s="44"/>
      <c r="K238" s="105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100"/>
      <c r="AD238" s="100"/>
      <c r="AE238" s="100"/>
      <c r="AF238" s="100"/>
      <c r="AG238" s="100"/>
      <c r="AH238" s="100"/>
    </row>
    <row r="239" spans="2:34">
      <c r="B239" s="99"/>
      <c r="C239" s="100"/>
      <c r="D239" s="101"/>
      <c r="E239" s="101"/>
      <c r="F239" s="102"/>
      <c r="G239" s="103"/>
      <c r="H239" s="104"/>
      <c r="I239" s="42"/>
      <c r="J239" s="44"/>
      <c r="K239" s="105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100"/>
      <c r="AD239" s="100"/>
      <c r="AE239" s="100"/>
      <c r="AF239" s="100"/>
      <c r="AG239" s="100"/>
      <c r="AH239" s="100"/>
    </row>
    <row r="240" spans="2:34">
      <c r="B240" s="99"/>
      <c r="C240" s="100"/>
      <c r="D240" s="101"/>
      <c r="E240" s="101"/>
      <c r="F240" s="102"/>
      <c r="G240" s="103"/>
      <c r="H240" s="104"/>
      <c r="I240" s="42"/>
      <c r="J240" s="44"/>
      <c r="K240" s="105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100"/>
      <c r="AD240" s="100"/>
      <c r="AE240" s="100"/>
      <c r="AF240" s="100"/>
      <c r="AG240" s="100"/>
      <c r="AH240" s="100"/>
    </row>
    <row r="241" spans="2:34">
      <c r="B241" s="99"/>
      <c r="C241" s="100"/>
      <c r="D241" s="101"/>
      <c r="E241" s="101"/>
      <c r="F241" s="102"/>
      <c r="G241" s="103"/>
      <c r="H241" s="104"/>
      <c r="I241" s="42"/>
      <c r="J241" s="44"/>
      <c r="K241" s="105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100"/>
      <c r="AD241" s="100"/>
      <c r="AE241" s="100"/>
      <c r="AF241" s="100"/>
      <c r="AG241" s="100"/>
      <c r="AH241" s="100"/>
    </row>
    <row r="242" spans="2:34">
      <c r="B242" s="99"/>
      <c r="C242" s="100"/>
      <c r="D242" s="101"/>
      <c r="E242" s="101"/>
      <c r="F242" s="102"/>
      <c r="G242" s="103"/>
      <c r="H242" s="104"/>
      <c r="I242" s="42"/>
      <c r="J242" s="44"/>
      <c r="K242" s="105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100"/>
      <c r="AD242" s="100"/>
      <c r="AE242" s="100"/>
      <c r="AF242" s="100"/>
      <c r="AG242" s="100"/>
      <c r="AH242" s="100"/>
    </row>
    <row r="243" spans="2:34">
      <c r="B243" s="99"/>
      <c r="C243" s="100"/>
      <c r="D243" s="101"/>
      <c r="E243" s="101"/>
      <c r="F243" s="102"/>
      <c r="G243" s="103"/>
      <c r="H243" s="104"/>
      <c r="I243" s="42"/>
      <c r="J243" s="44"/>
      <c r="K243" s="105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100"/>
      <c r="AD243" s="100"/>
      <c r="AE243" s="100"/>
      <c r="AF243" s="100"/>
      <c r="AG243" s="100"/>
      <c r="AH243" s="100"/>
    </row>
    <row r="244" spans="2:34">
      <c r="B244" s="99"/>
      <c r="C244" s="100"/>
      <c r="D244" s="101"/>
      <c r="E244" s="101"/>
      <c r="F244" s="102"/>
      <c r="G244" s="103"/>
      <c r="H244" s="104"/>
      <c r="I244" s="42"/>
      <c r="J244" s="44"/>
      <c r="K244" s="105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100"/>
      <c r="AD244" s="100"/>
      <c r="AE244" s="100"/>
      <c r="AF244" s="100"/>
      <c r="AG244" s="100"/>
      <c r="AH244" s="100"/>
    </row>
    <row r="245" spans="2:34">
      <c r="B245" s="99"/>
      <c r="C245" s="100"/>
      <c r="D245" s="101"/>
      <c r="E245" s="101"/>
      <c r="F245" s="102"/>
      <c r="G245" s="103"/>
      <c r="H245" s="104"/>
      <c r="I245" s="42"/>
      <c r="J245" s="44"/>
      <c r="K245" s="105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100"/>
      <c r="AD245" s="100"/>
      <c r="AE245" s="100"/>
      <c r="AF245" s="100"/>
      <c r="AG245" s="100"/>
      <c r="AH245" s="100"/>
    </row>
    <row r="246" spans="2:34">
      <c r="B246" s="99"/>
      <c r="C246" s="100"/>
      <c r="D246" s="101"/>
      <c r="E246" s="101"/>
      <c r="F246" s="102"/>
      <c r="G246" s="103"/>
      <c r="H246" s="104"/>
      <c r="I246" s="42"/>
      <c r="J246" s="44"/>
      <c r="K246" s="105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100"/>
      <c r="AD246" s="100"/>
      <c r="AE246" s="100"/>
      <c r="AF246" s="100"/>
      <c r="AG246" s="100"/>
      <c r="AH246" s="100"/>
    </row>
    <row r="247" spans="2:34">
      <c r="B247" s="99"/>
      <c r="C247" s="100"/>
      <c r="D247" s="101"/>
      <c r="E247" s="101"/>
      <c r="F247" s="102"/>
      <c r="G247" s="103"/>
      <c r="H247" s="104"/>
      <c r="I247" s="42"/>
      <c r="J247" s="44"/>
      <c r="K247" s="105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100"/>
      <c r="AD247" s="100"/>
      <c r="AE247" s="100"/>
      <c r="AF247" s="100"/>
      <c r="AG247" s="100"/>
      <c r="AH247" s="100"/>
    </row>
    <row r="248" spans="2:34">
      <c r="B248" s="99"/>
      <c r="C248" s="100"/>
      <c r="D248" s="101"/>
      <c r="E248" s="101"/>
      <c r="F248" s="102"/>
      <c r="G248" s="103"/>
      <c r="H248" s="104"/>
      <c r="I248" s="42"/>
      <c r="J248" s="44"/>
      <c r="K248" s="105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100"/>
      <c r="AD248" s="100"/>
      <c r="AE248" s="100"/>
      <c r="AF248" s="100"/>
      <c r="AG248" s="100"/>
      <c r="AH248" s="100"/>
    </row>
    <row r="249" spans="2:34">
      <c r="B249" s="99"/>
      <c r="C249" s="100"/>
      <c r="D249" s="101"/>
      <c r="E249" s="101"/>
      <c r="F249" s="102"/>
      <c r="G249" s="103"/>
      <c r="H249" s="104"/>
      <c r="I249" s="42"/>
      <c r="J249" s="44"/>
      <c r="K249" s="105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100"/>
      <c r="AD249" s="100"/>
      <c r="AE249" s="100"/>
      <c r="AF249" s="100"/>
      <c r="AG249" s="100"/>
      <c r="AH249" s="100"/>
    </row>
    <row r="250" spans="2:34">
      <c r="B250" s="99"/>
      <c r="C250" s="100"/>
      <c r="D250" s="101"/>
      <c r="E250" s="101"/>
      <c r="F250" s="102"/>
      <c r="G250" s="103"/>
      <c r="H250" s="104"/>
      <c r="I250" s="42"/>
      <c r="J250" s="44"/>
      <c r="K250" s="105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100"/>
      <c r="AD250" s="100"/>
      <c r="AE250" s="100"/>
      <c r="AF250" s="100"/>
      <c r="AG250" s="100"/>
      <c r="AH250" s="100"/>
    </row>
    <row r="251" spans="2:34">
      <c r="B251" s="99"/>
      <c r="C251" s="100"/>
      <c r="D251" s="101"/>
      <c r="E251" s="101"/>
      <c r="F251" s="102"/>
      <c r="G251" s="103"/>
      <c r="H251" s="104"/>
      <c r="I251" s="42"/>
      <c r="J251" s="44"/>
      <c r="K251" s="105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100"/>
      <c r="AD251" s="100"/>
      <c r="AE251" s="100"/>
      <c r="AF251" s="100"/>
      <c r="AG251" s="100"/>
      <c r="AH251" s="100"/>
    </row>
    <row r="252" spans="2:34">
      <c r="B252" s="99"/>
      <c r="C252" s="100"/>
      <c r="D252" s="101"/>
      <c r="E252" s="101"/>
      <c r="F252" s="102"/>
      <c r="G252" s="103"/>
      <c r="H252" s="104"/>
      <c r="I252" s="42"/>
      <c r="J252" s="44"/>
      <c r="K252" s="105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100"/>
      <c r="AD252" s="100"/>
      <c r="AE252" s="100"/>
      <c r="AF252" s="100"/>
      <c r="AG252" s="100"/>
      <c r="AH252" s="100"/>
    </row>
    <row r="253" spans="2:34">
      <c r="B253" s="99"/>
      <c r="C253" s="100"/>
      <c r="D253" s="101"/>
      <c r="E253" s="101"/>
      <c r="F253" s="102"/>
      <c r="G253" s="103"/>
      <c r="H253" s="104"/>
      <c r="I253" s="42"/>
      <c r="J253" s="44"/>
      <c r="K253" s="105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100"/>
      <c r="AD253" s="100"/>
      <c r="AE253" s="100"/>
      <c r="AF253" s="100"/>
      <c r="AG253" s="100"/>
      <c r="AH253" s="100"/>
    </row>
    <row r="254" spans="2:34">
      <c r="B254" s="99"/>
      <c r="C254" s="100"/>
      <c r="D254" s="101"/>
      <c r="E254" s="101"/>
      <c r="F254" s="102"/>
      <c r="G254" s="103"/>
      <c r="H254" s="104"/>
      <c r="I254" s="42"/>
      <c r="J254" s="44"/>
      <c r="K254" s="105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100"/>
      <c r="AD254" s="100"/>
      <c r="AE254" s="100"/>
      <c r="AF254" s="100"/>
      <c r="AG254" s="100"/>
      <c r="AH254" s="100"/>
    </row>
    <row r="255" spans="2:34">
      <c r="B255" s="99"/>
      <c r="C255" s="100"/>
      <c r="D255" s="101"/>
      <c r="E255" s="101"/>
      <c r="F255" s="102"/>
      <c r="G255" s="103"/>
      <c r="H255" s="104"/>
      <c r="I255" s="42"/>
      <c r="J255" s="44"/>
      <c r="K255" s="105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100"/>
      <c r="AD255" s="100"/>
      <c r="AE255" s="100"/>
      <c r="AF255" s="100"/>
      <c r="AG255" s="100"/>
      <c r="AH255" s="100"/>
    </row>
    <row r="256" spans="2:34">
      <c r="B256" s="99"/>
      <c r="C256" s="100"/>
      <c r="D256" s="101"/>
      <c r="E256" s="101"/>
      <c r="F256" s="102"/>
      <c r="G256" s="103"/>
      <c r="H256" s="104"/>
      <c r="I256" s="42"/>
      <c r="J256" s="44"/>
      <c r="K256" s="105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100"/>
      <c r="AD256" s="100"/>
      <c r="AE256" s="100"/>
      <c r="AF256" s="100"/>
      <c r="AG256" s="100"/>
      <c r="AH256" s="100"/>
    </row>
    <row r="257" spans="2:34">
      <c r="B257" s="99"/>
      <c r="C257" s="100"/>
      <c r="D257" s="101"/>
      <c r="E257" s="101"/>
      <c r="F257" s="102"/>
      <c r="G257" s="103"/>
      <c r="H257" s="104"/>
      <c r="I257" s="42"/>
      <c r="J257" s="44"/>
      <c r="K257" s="105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100"/>
      <c r="AD257" s="100"/>
      <c r="AE257" s="100"/>
      <c r="AF257" s="100"/>
      <c r="AG257" s="100"/>
      <c r="AH257" s="100"/>
    </row>
    <row r="258" spans="2:34">
      <c r="B258" s="99"/>
      <c r="C258" s="100"/>
      <c r="D258" s="101"/>
      <c r="E258" s="101"/>
      <c r="F258" s="102"/>
      <c r="G258" s="103"/>
      <c r="H258" s="104"/>
      <c r="I258" s="42"/>
      <c r="J258" s="44"/>
      <c r="K258" s="105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100"/>
      <c r="AD258" s="100"/>
      <c r="AE258" s="100"/>
      <c r="AF258" s="100"/>
      <c r="AG258" s="100"/>
      <c r="AH258" s="100"/>
    </row>
    <row r="259" spans="2:34">
      <c r="B259" s="99"/>
      <c r="C259" s="100"/>
      <c r="D259" s="101"/>
      <c r="E259" s="101"/>
      <c r="F259" s="102"/>
      <c r="G259" s="103"/>
      <c r="H259" s="104"/>
      <c r="I259" s="42"/>
      <c r="J259" s="44"/>
      <c r="K259" s="105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100"/>
      <c r="AD259" s="100"/>
      <c r="AE259" s="100"/>
      <c r="AF259" s="100"/>
      <c r="AG259" s="100"/>
      <c r="AH259" s="100"/>
    </row>
    <row r="260" spans="2:34">
      <c r="B260" s="99"/>
      <c r="C260" s="100"/>
      <c r="D260" s="101"/>
      <c r="E260" s="101"/>
      <c r="F260" s="102"/>
      <c r="G260" s="103"/>
      <c r="H260" s="104"/>
      <c r="I260" s="42"/>
      <c r="J260" s="44"/>
      <c r="K260" s="105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100"/>
      <c r="AD260" s="100"/>
      <c r="AE260" s="100"/>
      <c r="AF260" s="100"/>
      <c r="AG260" s="100"/>
      <c r="AH260" s="100"/>
    </row>
    <row r="261" spans="2:34">
      <c r="B261" s="99"/>
      <c r="C261" s="100"/>
      <c r="D261" s="101"/>
      <c r="E261" s="101"/>
      <c r="F261" s="102"/>
      <c r="G261" s="103"/>
      <c r="H261" s="104"/>
      <c r="I261" s="42"/>
      <c r="J261" s="44"/>
      <c r="K261" s="105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100"/>
      <c r="AD261" s="100"/>
      <c r="AE261" s="100"/>
      <c r="AF261" s="100"/>
      <c r="AG261" s="100"/>
      <c r="AH261" s="100"/>
    </row>
    <row r="262" spans="2:34">
      <c r="B262" s="99"/>
      <c r="C262" s="100"/>
      <c r="D262" s="101"/>
      <c r="E262" s="101"/>
      <c r="F262" s="102"/>
      <c r="G262" s="103"/>
      <c r="H262" s="104"/>
      <c r="I262" s="42"/>
      <c r="J262" s="44"/>
      <c r="K262" s="105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100"/>
      <c r="AD262" s="100"/>
      <c r="AE262" s="100"/>
      <c r="AF262" s="100"/>
      <c r="AG262" s="100"/>
      <c r="AH262" s="100"/>
    </row>
    <row r="263" spans="2:34">
      <c r="B263" s="99"/>
      <c r="C263" s="100"/>
      <c r="D263" s="101"/>
      <c r="E263" s="101"/>
      <c r="F263" s="102"/>
      <c r="G263" s="103"/>
      <c r="H263" s="104"/>
      <c r="I263" s="42"/>
      <c r="J263" s="44"/>
      <c r="K263" s="105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100"/>
      <c r="AD263" s="100"/>
      <c r="AE263" s="100"/>
      <c r="AF263" s="100"/>
      <c r="AG263" s="100"/>
      <c r="AH263" s="100"/>
    </row>
    <row r="264" spans="2:34">
      <c r="B264" s="99"/>
      <c r="C264" s="100"/>
      <c r="D264" s="101"/>
      <c r="E264" s="101"/>
      <c r="F264" s="102"/>
      <c r="G264" s="103"/>
      <c r="H264" s="104"/>
      <c r="I264" s="42"/>
      <c r="J264" s="44"/>
      <c r="K264" s="105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100"/>
      <c r="AD264" s="100"/>
      <c r="AE264" s="100"/>
      <c r="AF264" s="100"/>
      <c r="AG264" s="100"/>
      <c r="AH264" s="100"/>
    </row>
    <row r="265" spans="2:34">
      <c r="B265" s="99"/>
      <c r="C265" s="100"/>
      <c r="D265" s="101"/>
      <c r="E265" s="101"/>
      <c r="F265" s="102"/>
      <c r="G265" s="103"/>
      <c r="H265" s="104"/>
      <c r="I265" s="42"/>
      <c r="J265" s="44"/>
      <c r="K265" s="105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100"/>
      <c r="AD265" s="100"/>
      <c r="AE265" s="100"/>
      <c r="AF265" s="100"/>
      <c r="AG265" s="100"/>
      <c r="AH265" s="100"/>
    </row>
    <row r="266" spans="2:34">
      <c r="B266" s="99"/>
      <c r="C266" s="100"/>
      <c r="D266" s="101"/>
      <c r="E266" s="101"/>
      <c r="F266" s="102"/>
      <c r="G266" s="103"/>
      <c r="H266" s="104"/>
      <c r="I266" s="42"/>
      <c r="J266" s="44"/>
      <c r="K266" s="105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100"/>
      <c r="AD266" s="100"/>
      <c r="AE266" s="100"/>
      <c r="AF266" s="100"/>
      <c r="AG266" s="100"/>
      <c r="AH266" s="100"/>
    </row>
    <row r="267" spans="2:34">
      <c r="B267" s="99"/>
      <c r="C267" s="100"/>
      <c r="D267" s="101"/>
      <c r="E267" s="101"/>
      <c r="F267" s="102"/>
      <c r="G267" s="103"/>
      <c r="H267" s="104"/>
      <c r="I267" s="42"/>
      <c r="J267" s="44"/>
      <c r="K267" s="105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100"/>
      <c r="AD267" s="100"/>
      <c r="AE267" s="100"/>
      <c r="AF267" s="100"/>
      <c r="AG267" s="100"/>
      <c r="AH267" s="100"/>
    </row>
    <row r="268" spans="2:34">
      <c r="B268" s="99"/>
      <c r="C268" s="100"/>
      <c r="D268" s="101"/>
      <c r="E268" s="101"/>
      <c r="F268" s="102"/>
      <c r="G268" s="103"/>
      <c r="H268" s="104"/>
      <c r="I268" s="42"/>
      <c r="J268" s="44"/>
      <c r="K268" s="105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100"/>
      <c r="AD268" s="100"/>
      <c r="AE268" s="100"/>
      <c r="AF268" s="100"/>
      <c r="AG268" s="100"/>
      <c r="AH268" s="100"/>
    </row>
    <row r="269" spans="2:34">
      <c r="B269" s="99"/>
      <c r="C269" s="100"/>
      <c r="D269" s="101"/>
      <c r="E269" s="101"/>
      <c r="F269" s="102"/>
      <c r="G269" s="103"/>
      <c r="H269" s="104"/>
      <c r="I269" s="42"/>
      <c r="J269" s="44"/>
      <c r="K269" s="105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100"/>
      <c r="AD269" s="100"/>
      <c r="AE269" s="100"/>
      <c r="AF269" s="100"/>
      <c r="AG269" s="100"/>
      <c r="AH269" s="100"/>
    </row>
    <row r="270" spans="2:34">
      <c r="B270" s="99"/>
      <c r="C270" s="100"/>
      <c r="D270" s="101"/>
      <c r="E270" s="101"/>
      <c r="F270" s="102"/>
      <c r="G270" s="103"/>
      <c r="H270" s="104"/>
      <c r="I270" s="42"/>
      <c r="J270" s="44"/>
      <c r="K270" s="105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100"/>
      <c r="AD270" s="100"/>
      <c r="AE270" s="100"/>
      <c r="AF270" s="100"/>
      <c r="AG270" s="100"/>
      <c r="AH270" s="100"/>
    </row>
    <row r="271" spans="2:34">
      <c r="B271" s="99"/>
      <c r="C271" s="100"/>
      <c r="D271" s="101"/>
      <c r="E271" s="101"/>
      <c r="F271" s="102"/>
      <c r="G271" s="103"/>
      <c r="H271" s="104"/>
      <c r="I271" s="42"/>
      <c r="J271" s="44"/>
      <c r="K271" s="105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100"/>
      <c r="AD271" s="100"/>
      <c r="AE271" s="100"/>
      <c r="AF271" s="100"/>
      <c r="AG271" s="100"/>
      <c r="AH271" s="100"/>
    </row>
    <row r="272" spans="2:34">
      <c r="B272" s="99"/>
      <c r="C272" s="100"/>
      <c r="D272" s="101"/>
      <c r="E272" s="101"/>
      <c r="F272" s="102"/>
      <c r="G272" s="103"/>
      <c r="H272" s="104"/>
      <c r="I272" s="42"/>
      <c r="J272" s="44"/>
      <c r="K272" s="105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100"/>
      <c r="AD272" s="100"/>
      <c r="AE272" s="100"/>
      <c r="AF272" s="100"/>
      <c r="AG272" s="100"/>
      <c r="AH272" s="100"/>
    </row>
    <row r="273" spans="2:34">
      <c r="B273" s="99"/>
      <c r="C273" s="100"/>
      <c r="D273" s="101"/>
      <c r="E273" s="101"/>
      <c r="F273" s="102"/>
      <c r="G273" s="103"/>
      <c r="H273" s="104"/>
      <c r="I273" s="42"/>
      <c r="J273" s="44"/>
      <c r="K273" s="105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100"/>
      <c r="AD273" s="100"/>
      <c r="AE273" s="100"/>
      <c r="AF273" s="100"/>
      <c r="AG273" s="100"/>
      <c r="AH273" s="100"/>
    </row>
    <row r="274" spans="2:34">
      <c r="B274" s="99"/>
      <c r="C274" s="100"/>
      <c r="D274" s="101"/>
      <c r="E274" s="101"/>
      <c r="F274" s="102"/>
      <c r="G274" s="103"/>
      <c r="H274" s="104"/>
      <c r="I274" s="42"/>
      <c r="J274" s="44"/>
      <c r="K274" s="105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100"/>
      <c r="AD274" s="100"/>
      <c r="AE274" s="100"/>
      <c r="AF274" s="100"/>
      <c r="AG274" s="100"/>
      <c r="AH274" s="100"/>
    </row>
    <row r="275" spans="2:34">
      <c r="B275" s="99"/>
      <c r="C275" s="100"/>
      <c r="D275" s="101"/>
      <c r="E275" s="101"/>
      <c r="F275" s="102"/>
      <c r="G275" s="103"/>
      <c r="H275" s="104"/>
      <c r="I275" s="42"/>
      <c r="J275" s="44"/>
      <c r="K275" s="105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100"/>
      <c r="AD275" s="100"/>
      <c r="AE275" s="100"/>
      <c r="AF275" s="100"/>
      <c r="AG275" s="100"/>
      <c r="AH275" s="100"/>
    </row>
    <row r="276" spans="2:34">
      <c r="B276" s="99"/>
      <c r="C276" s="100"/>
      <c r="D276" s="101"/>
      <c r="E276" s="101"/>
      <c r="F276" s="102"/>
      <c r="G276" s="103"/>
      <c r="H276" s="104"/>
      <c r="I276" s="42"/>
      <c r="J276" s="44"/>
      <c r="K276" s="105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100"/>
      <c r="AD276" s="100"/>
      <c r="AE276" s="100"/>
      <c r="AF276" s="100"/>
      <c r="AG276" s="100"/>
      <c r="AH276" s="100"/>
    </row>
    <row r="277" spans="2:34">
      <c r="B277" s="99"/>
      <c r="C277" s="100"/>
      <c r="D277" s="101"/>
      <c r="E277" s="101"/>
      <c r="F277" s="102"/>
      <c r="G277" s="103"/>
      <c r="H277" s="104"/>
      <c r="I277" s="42"/>
      <c r="J277" s="44"/>
      <c r="K277" s="105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100"/>
      <c r="AD277" s="100"/>
      <c r="AE277" s="100"/>
      <c r="AF277" s="100"/>
      <c r="AG277" s="100"/>
      <c r="AH277" s="100"/>
    </row>
    <row r="278" spans="2:34">
      <c r="B278" s="99"/>
      <c r="C278" s="100"/>
      <c r="D278" s="101"/>
      <c r="E278" s="101"/>
      <c r="F278" s="102"/>
      <c r="G278" s="103"/>
      <c r="H278" s="104"/>
      <c r="I278" s="42"/>
      <c r="J278" s="44"/>
      <c r="K278" s="105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100"/>
      <c r="AD278" s="100"/>
      <c r="AE278" s="100"/>
      <c r="AF278" s="100"/>
      <c r="AG278" s="100"/>
      <c r="AH278" s="100"/>
    </row>
    <row r="279" spans="2:34">
      <c r="B279" s="99"/>
      <c r="C279" s="100"/>
      <c r="D279" s="101"/>
      <c r="E279" s="101"/>
      <c r="F279" s="102"/>
      <c r="G279" s="103"/>
      <c r="H279" s="104"/>
      <c r="I279" s="42"/>
      <c r="J279" s="44"/>
      <c r="K279" s="105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100"/>
      <c r="AD279" s="100"/>
      <c r="AE279" s="100"/>
      <c r="AF279" s="100"/>
      <c r="AG279" s="100"/>
      <c r="AH279" s="100"/>
    </row>
    <row r="280" spans="2:34">
      <c r="B280" s="99"/>
      <c r="C280" s="100"/>
      <c r="D280" s="101"/>
      <c r="E280" s="101"/>
      <c r="F280" s="102"/>
      <c r="G280" s="103"/>
      <c r="H280" s="104"/>
      <c r="I280" s="42"/>
      <c r="J280" s="44"/>
      <c r="K280" s="105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100"/>
      <c r="AD280" s="100"/>
      <c r="AE280" s="100"/>
      <c r="AF280" s="100"/>
      <c r="AG280" s="100"/>
      <c r="AH280" s="100"/>
    </row>
    <row r="281" spans="2:34">
      <c r="B281" s="99"/>
      <c r="C281" s="100"/>
      <c r="D281" s="101"/>
      <c r="E281" s="101"/>
      <c r="F281" s="102"/>
      <c r="G281" s="103"/>
      <c r="H281" s="104"/>
      <c r="I281" s="42"/>
      <c r="J281" s="44"/>
      <c r="K281" s="105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100"/>
      <c r="AD281" s="100"/>
      <c r="AE281" s="100"/>
      <c r="AF281" s="100"/>
      <c r="AG281" s="100"/>
      <c r="AH281" s="100"/>
    </row>
    <row r="282" spans="2:34">
      <c r="B282" s="99"/>
      <c r="C282" s="100"/>
      <c r="D282" s="101"/>
      <c r="E282" s="101"/>
      <c r="F282" s="102"/>
      <c r="G282" s="103"/>
      <c r="H282" s="104"/>
      <c r="I282" s="42"/>
      <c r="J282" s="44"/>
      <c r="K282" s="105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100"/>
      <c r="AD282" s="100"/>
      <c r="AE282" s="100"/>
      <c r="AF282" s="100"/>
      <c r="AG282" s="100"/>
      <c r="AH282" s="100"/>
    </row>
    <row r="283" spans="2:34">
      <c r="B283" s="99"/>
      <c r="C283" s="100"/>
      <c r="D283" s="101"/>
      <c r="E283" s="101"/>
      <c r="F283" s="102"/>
      <c r="G283" s="103"/>
      <c r="H283" s="104"/>
      <c r="I283" s="42"/>
      <c r="J283" s="44"/>
      <c r="K283" s="105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100"/>
      <c r="AD283" s="100"/>
      <c r="AE283" s="100"/>
      <c r="AF283" s="100"/>
      <c r="AG283" s="100"/>
      <c r="AH283" s="100"/>
    </row>
    <row r="284" spans="2:34">
      <c r="B284" s="99"/>
      <c r="C284" s="100"/>
      <c r="D284" s="101"/>
      <c r="E284" s="101"/>
      <c r="F284" s="102"/>
      <c r="G284" s="103"/>
      <c r="H284" s="104"/>
      <c r="I284" s="42"/>
      <c r="J284" s="44"/>
      <c r="K284" s="105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100"/>
      <c r="AD284" s="100"/>
      <c r="AE284" s="100"/>
      <c r="AF284" s="100"/>
      <c r="AG284" s="100"/>
      <c r="AH284" s="100"/>
    </row>
    <row r="285" spans="2:34">
      <c r="B285" s="99"/>
      <c r="C285" s="100"/>
      <c r="D285" s="101"/>
      <c r="E285" s="101"/>
      <c r="F285" s="102"/>
      <c r="G285" s="103"/>
      <c r="H285" s="104"/>
      <c r="I285" s="42"/>
      <c r="J285" s="44"/>
      <c r="K285" s="105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100"/>
      <c r="AD285" s="100"/>
      <c r="AE285" s="100"/>
      <c r="AF285" s="100"/>
      <c r="AG285" s="100"/>
      <c r="AH285" s="100"/>
    </row>
    <row r="286" spans="2:34">
      <c r="B286" s="99"/>
      <c r="C286" s="100"/>
      <c r="D286" s="101"/>
      <c r="E286" s="101"/>
      <c r="F286" s="102"/>
      <c r="G286" s="103"/>
      <c r="H286" s="104"/>
      <c r="I286" s="42"/>
      <c r="J286" s="44"/>
      <c r="K286" s="105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100"/>
      <c r="AD286" s="100"/>
      <c r="AE286" s="100"/>
      <c r="AF286" s="100"/>
      <c r="AG286" s="100"/>
      <c r="AH286" s="100"/>
    </row>
    <row r="287" spans="2:34">
      <c r="B287" s="99"/>
      <c r="C287" s="100"/>
      <c r="D287" s="101"/>
      <c r="E287" s="101"/>
      <c r="F287" s="102"/>
      <c r="G287" s="103"/>
      <c r="H287" s="104"/>
      <c r="I287" s="42"/>
      <c r="J287" s="44"/>
      <c r="K287" s="105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100"/>
      <c r="AD287" s="100"/>
      <c r="AE287" s="100"/>
      <c r="AF287" s="100"/>
      <c r="AG287" s="100"/>
      <c r="AH287" s="100"/>
    </row>
    <row r="288" spans="2:34">
      <c r="B288" s="99"/>
      <c r="C288" s="100"/>
      <c r="D288" s="101"/>
      <c r="E288" s="101"/>
      <c r="F288" s="102"/>
      <c r="G288" s="103"/>
      <c r="H288" s="104"/>
      <c r="I288" s="42"/>
      <c r="J288" s="44"/>
      <c r="K288" s="105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100"/>
      <c r="AD288" s="100"/>
      <c r="AE288" s="100"/>
      <c r="AF288" s="100"/>
      <c r="AG288" s="100"/>
      <c r="AH288" s="100"/>
    </row>
    <row r="289" spans="2:34">
      <c r="B289" s="99"/>
      <c r="C289" s="100"/>
      <c r="D289" s="101"/>
      <c r="E289" s="101"/>
      <c r="F289" s="102"/>
      <c r="G289" s="103"/>
      <c r="H289" s="104"/>
      <c r="I289" s="42"/>
      <c r="J289" s="44"/>
      <c r="K289" s="105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100"/>
      <c r="AD289" s="100"/>
      <c r="AE289" s="100"/>
      <c r="AF289" s="100"/>
      <c r="AG289" s="100"/>
      <c r="AH289" s="100"/>
    </row>
    <row r="290" spans="2:34">
      <c r="B290" s="99"/>
      <c r="C290" s="100"/>
      <c r="D290" s="101"/>
      <c r="E290" s="101"/>
      <c r="F290" s="102"/>
      <c r="G290" s="103"/>
      <c r="H290" s="104"/>
      <c r="I290" s="42"/>
      <c r="J290" s="44"/>
      <c r="K290" s="105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100"/>
      <c r="AD290" s="100"/>
      <c r="AE290" s="100"/>
      <c r="AF290" s="100"/>
      <c r="AG290" s="100"/>
      <c r="AH290" s="100"/>
    </row>
    <row r="291" spans="2:34">
      <c r="B291" s="99"/>
      <c r="C291" s="100"/>
      <c r="D291" s="101"/>
      <c r="E291" s="101"/>
      <c r="F291" s="102"/>
      <c r="G291" s="103"/>
      <c r="H291" s="104"/>
      <c r="I291" s="42"/>
      <c r="J291" s="44"/>
      <c r="K291" s="105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100"/>
      <c r="AD291" s="100"/>
      <c r="AE291" s="100"/>
      <c r="AF291" s="100"/>
      <c r="AG291" s="100"/>
      <c r="AH291" s="100"/>
    </row>
    <row r="292" spans="2:34">
      <c r="B292" s="99"/>
      <c r="C292" s="100"/>
      <c r="D292" s="101"/>
      <c r="E292" s="101"/>
      <c r="F292" s="102"/>
      <c r="G292" s="103"/>
      <c r="H292" s="104"/>
      <c r="I292" s="42"/>
      <c r="J292" s="44"/>
      <c r="K292" s="105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100"/>
      <c r="AD292" s="100"/>
      <c r="AE292" s="100"/>
      <c r="AF292" s="100"/>
      <c r="AG292" s="100"/>
      <c r="AH292" s="100"/>
    </row>
    <row r="293" spans="2:34">
      <c r="B293" s="99"/>
      <c r="C293" s="100"/>
      <c r="D293" s="101"/>
      <c r="E293" s="101"/>
      <c r="F293" s="102"/>
      <c r="G293" s="103"/>
      <c r="H293" s="104"/>
      <c r="I293" s="42"/>
      <c r="J293" s="44"/>
      <c r="K293" s="105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100"/>
      <c r="AD293" s="100"/>
      <c r="AE293" s="100"/>
      <c r="AF293" s="100"/>
      <c r="AG293" s="100"/>
      <c r="AH293" s="100"/>
    </row>
    <row r="294" spans="2:34">
      <c r="B294" s="99"/>
      <c r="C294" s="100"/>
      <c r="D294" s="101"/>
      <c r="E294" s="101"/>
      <c r="F294" s="102"/>
      <c r="G294" s="103"/>
      <c r="H294" s="104"/>
      <c r="I294" s="42"/>
      <c r="J294" s="44"/>
      <c r="K294" s="105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100"/>
      <c r="AD294" s="100"/>
      <c r="AE294" s="100"/>
      <c r="AF294" s="100"/>
      <c r="AG294" s="100"/>
      <c r="AH294" s="100"/>
    </row>
    <row r="295" spans="2:34">
      <c r="B295" s="99"/>
      <c r="C295" s="100"/>
      <c r="D295" s="101"/>
      <c r="E295" s="101"/>
      <c r="F295" s="102"/>
      <c r="G295" s="103"/>
      <c r="H295" s="104"/>
      <c r="I295" s="42"/>
      <c r="J295" s="44"/>
      <c r="K295" s="105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100"/>
      <c r="AD295" s="100"/>
      <c r="AE295" s="100"/>
      <c r="AF295" s="100"/>
      <c r="AG295" s="100"/>
      <c r="AH295" s="100"/>
    </row>
    <row r="296" spans="2:34">
      <c r="B296" s="99"/>
      <c r="C296" s="100"/>
      <c r="D296" s="101"/>
      <c r="E296" s="101"/>
      <c r="F296" s="102"/>
      <c r="G296" s="103"/>
      <c r="H296" s="104"/>
      <c r="I296" s="42"/>
      <c r="J296" s="44"/>
      <c r="K296" s="105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100"/>
      <c r="AD296" s="100"/>
      <c r="AE296" s="100"/>
      <c r="AF296" s="100"/>
      <c r="AG296" s="100"/>
      <c r="AH296" s="100"/>
    </row>
    <row r="297" spans="2:34">
      <c r="B297" s="99"/>
      <c r="C297" s="100"/>
      <c r="D297" s="101"/>
      <c r="E297" s="101"/>
      <c r="F297" s="102"/>
      <c r="G297" s="103"/>
      <c r="H297" s="104"/>
      <c r="I297" s="42"/>
      <c r="J297" s="44"/>
      <c r="K297" s="105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100"/>
      <c r="AD297" s="100"/>
      <c r="AE297" s="100"/>
      <c r="AF297" s="100"/>
      <c r="AG297" s="100"/>
      <c r="AH297" s="100"/>
    </row>
    <row r="298" spans="2:34">
      <c r="B298" s="99"/>
      <c r="C298" s="100"/>
      <c r="D298" s="101"/>
      <c r="E298" s="101"/>
      <c r="F298" s="102"/>
      <c r="G298" s="103"/>
      <c r="H298" s="104"/>
      <c r="I298" s="42"/>
      <c r="J298" s="44"/>
      <c r="K298" s="105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100"/>
      <c r="AD298" s="100"/>
      <c r="AE298" s="100"/>
      <c r="AF298" s="100"/>
      <c r="AG298" s="100"/>
      <c r="AH298" s="100"/>
    </row>
    <row r="299" spans="2:34">
      <c r="B299" s="99"/>
      <c r="C299" s="100"/>
      <c r="D299" s="101"/>
      <c r="E299" s="101"/>
      <c r="F299" s="102"/>
      <c r="G299" s="103"/>
      <c r="H299" s="104"/>
      <c r="I299" s="42"/>
      <c r="J299" s="44"/>
      <c r="K299" s="105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100"/>
      <c r="AD299" s="100"/>
      <c r="AE299" s="100"/>
      <c r="AF299" s="100"/>
      <c r="AG299" s="100"/>
      <c r="AH299" s="100"/>
    </row>
    <row r="300" spans="2:34">
      <c r="B300" s="99"/>
      <c r="C300" s="100"/>
      <c r="D300" s="101"/>
      <c r="E300" s="101"/>
      <c r="F300" s="102"/>
      <c r="G300" s="103"/>
      <c r="H300" s="104"/>
      <c r="I300" s="42"/>
      <c r="J300" s="44"/>
      <c r="K300" s="105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100"/>
      <c r="AD300" s="100"/>
      <c r="AE300" s="100"/>
      <c r="AF300" s="100"/>
      <c r="AG300" s="100"/>
      <c r="AH300" s="100"/>
    </row>
    <row r="301" spans="2:34">
      <c r="B301" s="99"/>
      <c r="C301" s="100"/>
      <c r="D301" s="101"/>
      <c r="E301" s="101"/>
      <c r="F301" s="102"/>
      <c r="G301" s="103"/>
      <c r="H301" s="104"/>
      <c r="I301" s="42"/>
      <c r="J301" s="44"/>
      <c r="K301" s="105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100"/>
      <c r="AD301" s="100"/>
      <c r="AE301" s="100"/>
      <c r="AF301" s="100"/>
      <c r="AG301" s="100"/>
      <c r="AH301" s="100"/>
    </row>
    <row r="302" spans="2:34">
      <c r="B302" s="99"/>
      <c r="C302" s="100"/>
      <c r="D302" s="101"/>
      <c r="E302" s="101"/>
      <c r="F302" s="102"/>
      <c r="G302" s="103"/>
      <c r="H302" s="104"/>
      <c r="I302" s="42"/>
      <c r="J302" s="44"/>
      <c r="K302" s="105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100"/>
      <c r="AD302" s="100"/>
      <c r="AE302" s="100"/>
      <c r="AF302" s="100"/>
      <c r="AG302" s="100"/>
      <c r="AH302" s="100"/>
    </row>
    <row r="303" spans="2:34">
      <c r="B303" s="99"/>
      <c r="C303" s="100"/>
      <c r="D303" s="101"/>
      <c r="E303" s="101"/>
      <c r="F303" s="102"/>
      <c r="G303" s="103"/>
      <c r="H303" s="104"/>
      <c r="I303" s="42"/>
      <c r="J303" s="44"/>
      <c r="K303" s="105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100"/>
      <c r="AD303" s="100"/>
      <c r="AE303" s="100"/>
      <c r="AF303" s="100"/>
      <c r="AG303" s="100"/>
      <c r="AH303" s="100"/>
    </row>
    <row r="304" spans="2:34">
      <c r="B304" s="99"/>
      <c r="C304" s="100"/>
      <c r="D304" s="101"/>
      <c r="E304" s="101"/>
      <c r="F304" s="102"/>
      <c r="G304" s="103"/>
      <c r="H304" s="104"/>
      <c r="I304" s="42"/>
      <c r="J304" s="44"/>
      <c r="K304" s="105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100"/>
      <c r="AD304" s="100"/>
      <c r="AE304" s="100"/>
      <c r="AF304" s="100"/>
      <c r="AG304" s="100"/>
      <c r="AH304" s="100"/>
    </row>
    <row r="305" spans="2:34">
      <c r="B305" s="99"/>
      <c r="C305" s="100"/>
      <c r="D305" s="101"/>
      <c r="E305" s="101"/>
      <c r="F305" s="102"/>
      <c r="G305" s="103"/>
      <c r="H305" s="104"/>
      <c r="I305" s="42"/>
      <c r="J305" s="44"/>
      <c r="K305" s="105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100"/>
      <c r="AD305" s="100"/>
      <c r="AE305" s="100"/>
      <c r="AF305" s="100"/>
      <c r="AG305" s="100"/>
      <c r="AH305" s="100"/>
    </row>
    <row r="306" spans="2:34">
      <c r="B306" s="99"/>
      <c r="C306" s="100"/>
      <c r="D306" s="101"/>
      <c r="E306" s="101"/>
      <c r="F306" s="102"/>
      <c r="G306" s="103"/>
      <c r="H306" s="104"/>
      <c r="I306" s="42"/>
      <c r="J306" s="44"/>
      <c r="K306" s="105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100"/>
      <c r="AD306" s="100"/>
      <c r="AE306" s="100"/>
      <c r="AF306" s="100"/>
      <c r="AG306" s="100"/>
      <c r="AH306" s="100"/>
    </row>
    <row r="307" spans="2:34">
      <c r="B307" s="99"/>
      <c r="C307" s="100"/>
      <c r="D307" s="101"/>
      <c r="E307" s="101"/>
      <c r="F307" s="102"/>
      <c r="G307" s="103"/>
      <c r="H307" s="104"/>
      <c r="I307" s="42"/>
      <c r="J307" s="44"/>
      <c r="K307" s="105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100"/>
      <c r="AD307" s="100"/>
      <c r="AE307" s="100"/>
      <c r="AF307" s="100"/>
      <c r="AG307" s="100"/>
      <c r="AH307" s="100"/>
    </row>
    <row r="308" spans="2:34">
      <c r="B308" s="99"/>
      <c r="C308" s="100"/>
      <c r="D308" s="101"/>
      <c r="E308" s="101"/>
      <c r="F308" s="102"/>
      <c r="G308" s="103"/>
      <c r="H308" s="104"/>
      <c r="I308" s="42"/>
      <c r="J308" s="44"/>
      <c r="K308" s="105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100"/>
      <c r="AD308" s="100"/>
      <c r="AE308" s="100"/>
      <c r="AF308" s="100"/>
      <c r="AG308" s="100"/>
      <c r="AH308" s="100"/>
    </row>
    <row r="309" spans="2:34">
      <c r="B309" s="99"/>
      <c r="C309" s="100"/>
      <c r="D309" s="101"/>
      <c r="E309" s="101"/>
      <c r="F309" s="102"/>
      <c r="G309" s="103"/>
      <c r="H309" s="104"/>
      <c r="I309" s="42"/>
      <c r="J309" s="44"/>
      <c r="K309" s="105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100"/>
      <c r="AD309" s="100"/>
      <c r="AE309" s="100"/>
      <c r="AF309" s="100"/>
      <c r="AG309" s="100"/>
      <c r="AH309" s="100"/>
    </row>
    <row r="310" spans="2:34">
      <c r="B310" s="99"/>
      <c r="C310" s="100"/>
      <c r="D310" s="101"/>
      <c r="E310" s="101"/>
      <c r="F310" s="102"/>
      <c r="G310" s="103"/>
      <c r="H310" s="104"/>
      <c r="I310" s="42"/>
      <c r="J310" s="44"/>
      <c r="K310" s="105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100"/>
      <c r="AD310" s="100"/>
      <c r="AE310" s="100"/>
      <c r="AF310" s="100"/>
      <c r="AG310" s="100"/>
      <c r="AH310" s="100"/>
    </row>
    <row r="311" spans="2:34">
      <c r="B311" s="99"/>
      <c r="C311" s="100"/>
      <c r="D311" s="101"/>
      <c r="E311" s="101"/>
      <c r="F311" s="102"/>
      <c r="G311" s="103"/>
      <c r="H311" s="104"/>
      <c r="I311" s="42"/>
      <c r="J311" s="44"/>
      <c r="K311" s="105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100"/>
      <c r="AD311" s="100"/>
      <c r="AE311" s="100"/>
      <c r="AF311" s="100"/>
      <c r="AG311" s="100"/>
      <c r="AH311" s="100"/>
    </row>
    <row r="312" spans="2:34">
      <c r="B312" s="99"/>
      <c r="C312" s="100"/>
      <c r="D312" s="101"/>
      <c r="E312" s="101"/>
      <c r="F312" s="102"/>
      <c r="G312" s="103"/>
      <c r="H312" s="104"/>
      <c r="I312" s="42"/>
      <c r="J312" s="44"/>
      <c r="K312" s="105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100"/>
      <c r="AD312" s="100"/>
      <c r="AE312" s="100"/>
      <c r="AF312" s="100"/>
      <c r="AG312" s="100"/>
      <c r="AH312" s="100"/>
    </row>
    <row r="313" spans="2:34">
      <c r="B313" s="99"/>
      <c r="C313" s="100"/>
      <c r="D313" s="101"/>
      <c r="E313" s="101"/>
      <c r="F313" s="102"/>
      <c r="G313" s="103"/>
      <c r="H313" s="104"/>
      <c r="I313" s="42"/>
      <c r="J313" s="44"/>
      <c r="K313" s="105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100"/>
      <c r="AD313" s="100"/>
      <c r="AE313" s="100"/>
      <c r="AF313" s="100"/>
      <c r="AG313" s="100"/>
      <c r="AH313" s="100"/>
    </row>
    <row r="314" spans="2:34">
      <c r="B314" s="99"/>
      <c r="C314" s="100"/>
      <c r="D314" s="101"/>
      <c r="E314" s="101"/>
      <c r="F314" s="102"/>
      <c r="G314" s="103"/>
      <c r="H314" s="104"/>
      <c r="I314" s="42"/>
      <c r="J314" s="44"/>
      <c r="K314" s="105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100"/>
      <c r="AD314" s="100"/>
      <c r="AE314" s="100"/>
      <c r="AF314" s="100"/>
      <c r="AG314" s="100"/>
      <c r="AH314" s="100"/>
    </row>
    <row r="315" spans="2:34">
      <c r="B315" s="99"/>
      <c r="C315" s="100"/>
      <c r="D315" s="101"/>
      <c r="E315" s="101"/>
      <c r="F315" s="102"/>
      <c r="G315" s="103"/>
      <c r="H315" s="104"/>
      <c r="I315" s="42"/>
      <c r="J315" s="44"/>
      <c r="K315" s="105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100"/>
      <c r="AD315" s="100"/>
      <c r="AE315" s="100"/>
      <c r="AF315" s="100"/>
      <c r="AG315" s="100"/>
      <c r="AH315" s="100"/>
    </row>
    <row r="316" spans="2:34">
      <c r="B316" s="99"/>
      <c r="C316" s="100"/>
      <c r="D316" s="101"/>
      <c r="E316" s="101"/>
      <c r="F316" s="102"/>
      <c r="G316" s="103"/>
      <c r="H316" s="104"/>
      <c r="I316" s="42"/>
      <c r="J316" s="44"/>
      <c r="K316" s="105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100"/>
      <c r="AD316" s="100"/>
      <c r="AE316" s="100"/>
      <c r="AF316" s="100"/>
      <c r="AG316" s="100"/>
      <c r="AH316" s="100"/>
    </row>
    <row r="317" spans="2:34">
      <c r="B317" s="99"/>
      <c r="C317" s="100"/>
      <c r="D317" s="101"/>
      <c r="E317" s="101"/>
      <c r="F317" s="102"/>
      <c r="G317" s="103"/>
      <c r="H317" s="104"/>
      <c r="I317" s="42"/>
      <c r="J317" s="44"/>
      <c r="K317" s="105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100"/>
      <c r="AD317" s="100"/>
      <c r="AE317" s="100"/>
      <c r="AF317" s="100"/>
      <c r="AG317" s="100"/>
      <c r="AH317" s="100"/>
    </row>
    <row r="318" spans="2:34">
      <c r="B318" s="99"/>
      <c r="C318" s="100"/>
      <c r="D318" s="101"/>
      <c r="E318" s="101"/>
      <c r="F318" s="102"/>
      <c r="G318" s="103"/>
      <c r="H318" s="104"/>
      <c r="I318" s="42"/>
      <c r="J318" s="44"/>
      <c r="K318" s="105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100"/>
      <c r="AD318" s="100"/>
      <c r="AE318" s="100"/>
      <c r="AF318" s="100"/>
      <c r="AG318" s="100"/>
      <c r="AH318" s="100"/>
    </row>
    <row r="319" spans="2:34">
      <c r="B319" s="99"/>
      <c r="C319" s="100"/>
      <c r="D319" s="101"/>
      <c r="E319" s="101"/>
      <c r="F319" s="102"/>
      <c r="G319" s="103"/>
      <c r="H319" s="104"/>
      <c r="I319" s="42"/>
      <c r="J319" s="44"/>
      <c r="K319" s="105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100"/>
      <c r="AD319" s="100"/>
      <c r="AE319" s="100"/>
      <c r="AF319" s="100"/>
      <c r="AG319" s="100"/>
      <c r="AH319" s="100"/>
    </row>
    <row r="320" spans="2:34">
      <c r="B320" s="99"/>
      <c r="C320" s="100"/>
      <c r="D320" s="101"/>
      <c r="E320" s="101"/>
      <c r="F320" s="102"/>
      <c r="G320" s="103"/>
      <c r="H320" s="104"/>
      <c r="I320" s="42"/>
      <c r="J320" s="44"/>
      <c r="K320" s="105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100"/>
      <c r="AD320" s="100"/>
      <c r="AE320" s="100"/>
      <c r="AF320" s="100"/>
      <c r="AG320" s="100"/>
      <c r="AH320" s="100"/>
    </row>
    <row r="321" spans="2:34">
      <c r="B321" s="99"/>
      <c r="C321" s="100"/>
      <c r="D321" s="101"/>
      <c r="E321" s="101"/>
      <c r="F321" s="102"/>
      <c r="G321" s="103"/>
      <c r="H321" s="104"/>
      <c r="I321" s="42"/>
      <c r="J321" s="44"/>
      <c r="K321" s="105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100"/>
      <c r="AD321" s="100"/>
      <c r="AE321" s="100"/>
      <c r="AF321" s="100"/>
      <c r="AG321" s="100"/>
      <c r="AH321" s="100"/>
    </row>
    <row r="322" spans="2:34">
      <c r="B322" s="99"/>
      <c r="C322" s="100"/>
      <c r="D322" s="101"/>
      <c r="E322" s="101"/>
      <c r="F322" s="102"/>
      <c r="G322" s="103"/>
      <c r="H322" s="104"/>
      <c r="I322" s="42"/>
      <c r="J322" s="44"/>
      <c r="K322" s="105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100"/>
      <c r="AD322" s="100"/>
      <c r="AE322" s="100"/>
      <c r="AF322" s="100"/>
      <c r="AG322" s="100"/>
      <c r="AH322" s="100"/>
    </row>
    <row r="323" spans="2:34">
      <c r="B323" s="99"/>
      <c r="C323" s="100"/>
      <c r="D323" s="101"/>
      <c r="E323" s="101"/>
      <c r="F323" s="102"/>
      <c r="G323" s="103"/>
      <c r="H323" s="104"/>
      <c r="I323" s="42"/>
      <c r="J323" s="44"/>
      <c r="K323" s="105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100"/>
      <c r="AD323" s="100"/>
      <c r="AE323" s="100"/>
      <c r="AF323" s="100"/>
      <c r="AG323" s="100"/>
      <c r="AH323" s="100"/>
    </row>
    <row r="324" spans="2:34">
      <c r="B324" s="99"/>
      <c r="C324" s="100"/>
      <c r="D324" s="101"/>
      <c r="E324" s="101"/>
      <c r="F324" s="102"/>
      <c r="G324" s="103"/>
      <c r="H324" s="104"/>
      <c r="I324" s="42"/>
      <c r="J324" s="44"/>
      <c r="K324" s="105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100"/>
      <c r="AD324" s="100"/>
      <c r="AE324" s="100"/>
      <c r="AF324" s="100"/>
      <c r="AG324" s="100"/>
      <c r="AH324" s="100"/>
    </row>
    <row r="325" spans="2:34">
      <c r="B325" s="99"/>
      <c r="C325" s="100"/>
      <c r="D325" s="101"/>
      <c r="E325" s="101"/>
      <c r="F325" s="102"/>
      <c r="G325" s="103"/>
      <c r="H325" s="104"/>
      <c r="I325" s="42"/>
      <c r="J325" s="44"/>
      <c r="K325" s="105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100"/>
      <c r="AD325" s="100"/>
      <c r="AE325" s="100"/>
      <c r="AF325" s="100"/>
      <c r="AG325" s="100"/>
      <c r="AH325" s="100"/>
    </row>
    <row r="326" spans="2:34">
      <c r="B326" s="99"/>
      <c r="C326" s="100"/>
      <c r="D326" s="101"/>
      <c r="E326" s="101"/>
      <c r="F326" s="102"/>
      <c r="G326" s="103"/>
      <c r="H326" s="104"/>
      <c r="I326" s="42"/>
      <c r="J326" s="44"/>
      <c r="K326" s="105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100"/>
      <c r="AD326" s="100"/>
      <c r="AE326" s="100"/>
      <c r="AF326" s="100"/>
      <c r="AG326" s="100"/>
      <c r="AH326" s="100"/>
    </row>
    <row r="327" spans="2:34">
      <c r="B327" s="99"/>
      <c r="C327" s="100"/>
      <c r="D327" s="101"/>
      <c r="E327" s="101"/>
      <c r="F327" s="102"/>
      <c r="G327" s="103"/>
      <c r="H327" s="104"/>
      <c r="I327" s="42"/>
      <c r="J327" s="44"/>
      <c r="K327" s="105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100"/>
      <c r="AD327" s="100"/>
      <c r="AE327" s="100"/>
      <c r="AF327" s="100"/>
      <c r="AG327" s="100"/>
      <c r="AH327" s="100"/>
    </row>
    <row r="328" spans="2:34">
      <c r="B328" s="99"/>
      <c r="C328" s="100"/>
      <c r="D328" s="101"/>
      <c r="E328" s="101"/>
      <c r="F328" s="102"/>
      <c r="G328" s="103"/>
      <c r="H328" s="104"/>
      <c r="I328" s="42"/>
      <c r="J328" s="44"/>
      <c r="K328" s="105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100"/>
      <c r="AD328" s="100"/>
      <c r="AE328" s="100"/>
      <c r="AF328" s="100"/>
      <c r="AG328" s="100"/>
      <c r="AH328" s="100"/>
    </row>
    <row r="329" spans="2:34">
      <c r="B329" s="99"/>
      <c r="C329" s="100"/>
      <c r="D329" s="101"/>
      <c r="E329" s="101"/>
      <c r="F329" s="102"/>
      <c r="G329" s="103"/>
      <c r="H329" s="104"/>
      <c r="I329" s="42"/>
      <c r="J329" s="44"/>
      <c r="K329" s="105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100"/>
      <c r="AD329" s="100"/>
      <c r="AE329" s="100"/>
      <c r="AF329" s="100"/>
      <c r="AG329" s="100"/>
      <c r="AH329" s="100"/>
    </row>
    <row r="330" spans="2:34">
      <c r="B330" s="99"/>
      <c r="C330" s="100"/>
      <c r="D330" s="101"/>
      <c r="E330" s="101"/>
      <c r="F330" s="102"/>
      <c r="G330" s="103"/>
      <c r="H330" s="104"/>
      <c r="I330" s="42"/>
      <c r="J330" s="44"/>
      <c r="K330" s="105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100"/>
      <c r="AD330" s="100"/>
      <c r="AE330" s="100"/>
      <c r="AF330" s="100"/>
      <c r="AG330" s="100"/>
      <c r="AH330" s="100"/>
    </row>
    <row r="331" spans="2:34">
      <c r="B331" s="99"/>
      <c r="C331" s="100"/>
      <c r="D331" s="101"/>
      <c r="E331" s="101"/>
      <c r="F331" s="102"/>
      <c r="G331" s="103"/>
      <c r="H331" s="104"/>
      <c r="I331" s="42"/>
      <c r="J331" s="44"/>
      <c r="K331" s="105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100"/>
      <c r="AD331" s="100"/>
      <c r="AE331" s="100"/>
      <c r="AF331" s="100"/>
      <c r="AG331" s="100"/>
      <c r="AH331" s="100"/>
    </row>
    <row r="332" spans="2:34">
      <c r="B332" s="99"/>
      <c r="C332" s="100"/>
      <c r="D332" s="101"/>
      <c r="E332" s="101"/>
      <c r="F332" s="102"/>
      <c r="G332" s="103"/>
      <c r="H332" s="104"/>
      <c r="I332" s="42"/>
      <c r="J332" s="44"/>
      <c r="K332" s="105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100"/>
      <c r="AD332" s="100"/>
      <c r="AE332" s="100"/>
      <c r="AF332" s="100"/>
      <c r="AG332" s="100"/>
      <c r="AH332" s="100"/>
    </row>
    <row r="333" spans="2:34">
      <c r="B333" s="99"/>
      <c r="C333" s="100"/>
      <c r="D333" s="101"/>
      <c r="E333" s="101"/>
      <c r="F333" s="102"/>
      <c r="G333" s="103"/>
      <c r="H333" s="104"/>
      <c r="I333" s="42"/>
      <c r="J333" s="44"/>
      <c r="K333" s="105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100"/>
      <c r="AD333" s="100"/>
      <c r="AE333" s="100"/>
      <c r="AF333" s="100"/>
      <c r="AG333" s="100"/>
      <c r="AH333" s="100"/>
    </row>
    <row r="334" spans="2:34">
      <c r="B334" s="99"/>
      <c r="C334" s="100"/>
      <c r="D334" s="101"/>
      <c r="E334" s="101"/>
      <c r="F334" s="102"/>
      <c r="G334" s="103"/>
      <c r="H334" s="104"/>
      <c r="I334" s="42"/>
      <c r="J334" s="44"/>
      <c r="K334" s="105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100"/>
      <c r="AD334" s="100"/>
      <c r="AE334" s="100"/>
      <c r="AF334" s="100"/>
      <c r="AG334" s="100"/>
      <c r="AH334" s="100"/>
    </row>
    <row r="335" spans="2:34">
      <c r="B335" s="99"/>
      <c r="C335" s="100"/>
      <c r="D335" s="101"/>
      <c r="E335" s="101"/>
      <c r="F335" s="102"/>
      <c r="G335" s="103"/>
      <c r="H335" s="104"/>
      <c r="I335" s="42"/>
      <c r="J335" s="44"/>
      <c r="K335" s="105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100"/>
      <c r="AD335" s="100"/>
      <c r="AE335" s="100"/>
      <c r="AF335" s="100"/>
      <c r="AG335" s="100"/>
      <c r="AH335" s="100"/>
    </row>
    <row r="336" spans="2:34">
      <c r="B336" s="99"/>
      <c r="C336" s="100"/>
      <c r="D336" s="101"/>
      <c r="E336" s="101"/>
      <c r="F336" s="102"/>
      <c r="G336" s="103"/>
      <c r="H336" s="104"/>
      <c r="I336" s="42"/>
      <c r="J336" s="44"/>
      <c r="K336" s="105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100"/>
      <c r="AD336" s="100"/>
      <c r="AE336" s="100"/>
      <c r="AF336" s="100"/>
      <c r="AG336" s="100"/>
      <c r="AH336" s="100"/>
    </row>
    <row r="337" spans="2:34">
      <c r="B337" s="99"/>
      <c r="C337" s="100"/>
      <c r="D337" s="101"/>
      <c r="E337" s="101"/>
      <c r="F337" s="102"/>
      <c r="G337" s="103"/>
      <c r="H337" s="104"/>
      <c r="I337" s="42"/>
      <c r="J337" s="44"/>
      <c r="K337" s="105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100"/>
      <c r="AD337" s="100"/>
      <c r="AE337" s="100"/>
      <c r="AF337" s="100"/>
      <c r="AG337" s="100"/>
      <c r="AH337" s="100"/>
    </row>
    <row r="338" spans="2:34">
      <c r="B338" s="99"/>
      <c r="C338" s="100"/>
      <c r="D338" s="101"/>
      <c r="E338" s="101"/>
      <c r="F338" s="102"/>
      <c r="G338" s="103"/>
      <c r="H338" s="104"/>
      <c r="I338" s="42"/>
      <c r="J338" s="44"/>
      <c r="K338" s="105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100"/>
      <c r="AD338" s="100"/>
      <c r="AE338" s="100"/>
      <c r="AF338" s="100"/>
      <c r="AG338" s="100"/>
      <c r="AH338" s="100"/>
    </row>
    <row r="339" spans="2:34">
      <c r="B339" s="99"/>
      <c r="C339" s="100"/>
      <c r="D339" s="101"/>
      <c r="E339" s="101"/>
      <c r="F339" s="102"/>
      <c r="G339" s="103"/>
      <c r="H339" s="104"/>
      <c r="I339" s="42"/>
      <c r="J339" s="44"/>
      <c r="K339" s="105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100"/>
      <c r="AD339" s="100"/>
      <c r="AE339" s="100"/>
      <c r="AF339" s="100"/>
      <c r="AG339" s="100"/>
      <c r="AH339" s="100"/>
    </row>
    <row r="340" spans="2:34">
      <c r="B340" s="99"/>
      <c r="C340" s="100"/>
      <c r="D340" s="101"/>
      <c r="E340" s="101"/>
      <c r="F340" s="102"/>
      <c r="G340" s="103"/>
      <c r="H340" s="104"/>
      <c r="I340" s="42"/>
      <c r="J340" s="44"/>
      <c r="K340" s="105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100"/>
      <c r="AD340" s="100"/>
      <c r="AE340" s="100"/>
      <c r="AF340" s="100"/>
      <c r="AG340" s="100"/>
      <c r="AH340" s="100"/>
    </row>
    <row r="341" spans="2:34">
      <c r="B341" s="99"/>
      <c r="C341" s="100"/>
      <c r="D341" s="101"/>
      <c r="E341" s="101"/>
      <c r="F341" s="102"/>
      <c r="G341" s="103"/>
      <c r="H341" s="104"/>
      <c r="I341" s="42"/>
      <c r="J341" s="44"/>
      <c r="K341" s="105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100"/>
      <c r="AD341" s="100"/>
      <c r="AE341" s="100"/>
      <c r="AF341" s="100"/>
      <c r="AG341" s="100"/>
      <c r="AH341" s="100"/>
    </row>
    <row r="342" spans="2:34">
      <c r="B342" s="99"/>
      <c r="C342" s="100"/>
      <c r="D342" s="101"/>
      <c r="E342" s="101"/>
      <c r="F342" s="102"/>
      <c r="G342" s="103"/>
      <c r="H342" s="104"/>
      <c r="I342" s="42"/>
      <c r="J342" s="44"/>
      <c r="K342" s="105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100"/>
      <c r="AD342" s="100"/>
      <c r="AE342" s="100"/>
      <c r="AF342" s="100"/>
      <c r="AG342" s="100"/>
      <c r="AH342" s="100"/>
    </row>
    <row r="343" spans="2:34">
      <c r="B343" s="99"/>
      <c r="C343" s="100"/>
      <c r="D343" s="101"/>
      <c r="E343" s="101"/>
      <c r="F343" s="102"/>
      <c r="G343" s="103"/>
      <c r="H343" s="104"/>
      <c r="I343" s="42"/>
      <c r="J343" s="44"/>
      <c r="K343" s="105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100"/>
      <c r="AD343" s="100"/>
      <c r="AE343" s="100"/>
      <c r="AF343" s="100"/>
      <c r="AG343" s="100"/>
      <c r="AH343" s="100"/>
    </row>
    <row r="344" spans="2:34">
      <c r="B344" s="99"/>
      <c r="C344" s="100"/>
      <c r="D344" s="101"/>
      <c r="E344" s="101"/>
      <c r="F344" s="102"/>
      <c r="G344" s="103"/>
      <c r="H344" s="104"/>
      <c r="I344" s="42"/>
      <c r="J344" s="44"/>
      <c r="K344" s="105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100"/>
      <c r="AD344" s="100"/>
      <c r="AE344" s="100"/>
      <c r="AF344" s="100"/>
      <c r="AG344" s="100"/>
      <c r="AH344" s="100"/>
    </row>
    <row r="345" spans="2:34">
      <c r="B345" s="99"/>
      <c r="C345" s="100"/>
      <c r="D345" s="101"/>
      <c r="E345" s="101"/>
      <c r="F345" s="102"/>
      <c r="G345" s="103"/>
      <c r="H345" s="104"/>
      <c r="I345" s="42"/>
      <c r="J345" s="44"/>
      <c r="K345" s="105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100"/>
      <c r="AD345" s="100"/>
      <c r="AE345" s="100"/>
      <c r="AF345" s="100"/>
      <c r="AG345" s="100"/>
      <c r="AH345" s="100"/>
    </row>
    <row r="346" spans="2:34">
      <c r="B346" s="99"/>
      <c r="C346" s="100"/>
      <c r="D346" s="101"/>
      <c r="E346" s="101"/>
      <c r="F346" s="102"/>
      <c r="G346" s="103"/>
      <c r="H346" s="104"/>
      <c r="I346" s="42"/>
      <c r="J346" s="44"/>
      <c r="K346" s="105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100"/>
      <c r="AD346" s="100"/>
      <c r="AE346" s="100"/>
      <c r="AF346" s="100"/>
      <c r="AG346" s="100"/>
      <c r="AH346" s="100"/>
    </row>
    <row r="347" spans="2:34">
      <c r="B347" s="99"/>
      <c r="C347" s="100"/>
      <c r="D347" s="101"/>
      <c r="E347" s="101"/>
      <c r="F347" s="102"/>
      <c r="G347" s="103"/>
      <c r="H347" s="104"/>
      <c r="I347" s="42"/>
      <c r="J347" s="44"/>
      <c r="K347" s="105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100"/>
      <c r="AD347" s="100"/>
      <c r="AE347" s="100"/>
      <c r="AF347" s="100"/>
      <c r="AG347" s="100"/>
      <c r="AH347" s="100"/>
    </row>
    <row r="348" spans="2:34">
      <c r="B348" s="99"/>
      <c r="C348" s="100"/>
      <c r="D348" s="101"/>
      <c r="E348" s="101"/>
      <c r="F348" s="102"/>
      <c r="G348" s="103"/>
      <c r="H348" s="104"/>
      <c r="I348" s="42"/>
      <c r="J348" s="44"/>
      <c r="K348" s="105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100"/>
      <c r="AD348" s="100"/>
      <c r="AE348" s="100"/>
      <c r="AF348" s="100"/>
      <c r="AG348" s="100"/>
      <c r="AH348" s="100"/>
    </row>
    <row r="349" spans="2:34">
      <c r="B349" s="99"/>
      <c r="C349" s="100"/>
      <c r="D349" s="101"/>
      <c r="E349" s="101"/>
      <c r="F349" s="102"/>
      <c r="G349" s="103"/>
      <c r="H349" s="104"/>
      <c r="I349" s="42"/>
      <c r="J349" s="44"/>
      <c r="K349" s="105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100"/>
      <c r="AD349" s="100"/>
      <c r="AE349" s="100"/>
      <c r="AF349" s="100"/>
      <c r="AG349" s="100"/>
      <c r="AH349" s="100"/>
    </row>
    <row r="350" spans="2:34">
      <c r="B350" s="99"/>
      <c r="C350" s="100"/>
      <c r="D350" s="101"/>
      <c r="E350" s="101"/>
      <c r="F350" s="102"/>
      <c r="G350" s="103"/>
      <c r="H350" s="104"/>
      <c r="I350" s="42"/>
      <c r="J350" s="44"/>
      <c r="K350" s="105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100"/>
      <c r="AD350" s="100"/>
      <c r="AE350" s="100"/>
      <c r="AF350" s="100"/>
      <c r="AG350" s="100"/>
      <c r="AH350" s="100"/>
    </row>
    <row r="351" spans="2:34">
      <c r="B351" s="99"/>
      <c r="C351" s="100"/>
      <c r="D351" s="101"/>
      <c r="E351" s="101"/>
      <c r="F351" s="102"/>
      <c r="G351" s="103"/>
      <c r="H351" s="104"/>
      <c r="I351" s="42"/>
      <c r="J351" s="44"/>
      <c r="K351" s="105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100"/>
      <c r="AD351" s="100"/>
      <c r="AE351" s="100"/>
      <c r="AF351" s="100"/>
      <c r="AG351" s="100"/>
      <c r="AH351" s="100"/>
    </row>
    <row r="352" spans="2:34">
      <c r="B352" s="99"/>
      <c r="C352" s="100"/>
      <c r="D352" s="101"/>
      <c r="E352" s="101"/>
      <c r="F352" s="102"/>
      <c r="G352" s="103"/>
      <c r="H352" s="104"/>
      <c r="I352" s="42"/>
      <c r="J352" s="44"/>
      <c r="K352" s="105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100"/>
      <c r="AD352" s="100"/>
      <c r="AE352" s="100"/>
      <c r="AF352" s="100"/>
      <c r="AG352" s="100"/>
      <c r="AH352" s="100"/>
    </row>
    <row r="353" spans="2:34">
      <c r="B353" s="99"/>
      <c r="C353" s="100"/>
      <c r="D353" s="101"/>
      <c r="E353" s="101"/>
      <c r="F353" s="102"/>
      <c r="G353" s="103"/>
      <c r="H353" s="104"/>
      <c r="I353" s="42"/>
      <c r="J353" s="44"/>
      <c r="K353" s="105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100"/>
      <c r="AD353" s="100"/>
      <c r="AE353" s="100"/>
      <c r="AF353" s="100"/>
      <c r="AG353" s="100"/>
      <c r="AH353" s="100"/>
    </row>
    <row r="354" spans="2:34">
      <c r="B354" s="99"/>
      <c r="C354" s="100"/>
      <c r="D354" s="101"/>
      <c r="E354" s="101"/>
      <c r="F354" s="102"/>
      <c r="G354" s="103"/>
      <c r="H354" s="104"/>
      <c r="I354" s="42"/>
      <c r="J354" s="44"/>
      <c r="K354" s="105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100"/>
      <c r="AD354" s="100"/>
      <c r="AE354" s="100"/>
      <c r="AF354" s="100"/>
      <c r="AG354" s="100"/>
      <c r="AH354" s="100"/>
    </row>
    <row r="355" spans="2:34">
      <c r="B355" s="99"/>
      <c r="C355" s="100"/>
      <c r="D355" s="101"/>
      <c r="E355" s="101"/>
      <c r="F355" s="102"/>
      <c r="G355" s="103"/>
      <c r="H355" s="104"/>
      <c r="I355" s="42"/>
      <c r="J355" s="44"/>
      <c r="K355" s="105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100"/>
      <c r="AD355" s="100"/>
      <c r="AE355" s="100"/>
      <c r="AF355" s="100"/>
      <c r="AG355" s="100"/>
      <c r="AH355" s="100"/>
    </row>
    <row r="356" spans="2:34">
      <c r="B356" s="99"/>
      <c r="C356" s="100"/>
      <c r="D356" s="101"/>
      <c r="E356" s="101"/>
      <c r="F356" s="102"/>
      <c r="G356" s="103"/>
      <c r="H356" s="104"/>
      <c r="I356" s="42"/>
      <c r="J356" s="44"/>
      <c r="K356" s="105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100"/>
      <c r="AD356" s="100"/>
      <c r="AE356" s="100"/>
      <c r="AF356" s="100"/>
      <c r="AG356" s="100"/>
      <c r="AH356" s="100"/>
    </row>
    <row r="357" spans="2:34">
      <c r="B357" s="99"/>
      <c r="C357" s="100"/>
      <c r="D357" s="101"/>
      <c r="E357" s="101"/>
      <c r="F357" s="102"/>
      <c r="G357" s="103"/>
      <c r="H357" s="104"/>
      <c r="I357" s="42"/>
      <c r="J357" s="44"/>
      <c r="K357" s="105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100"/>
      <c r="AD357" s="100"/>
      <c r="AE357" s="100"/>
      <c r="AF357" s="100"/>
      <c r="AG357" s="100"/>
      <c r="AH357" s="100"/>
    </row>
    <row r="358" spans="2:34">
      <c r="B358" s="99"/>
      <c r="C358" s="100"/>
      <c r="D358" s="101"/>
      <c r="E358" s="101"/>
      <c r="F358" s="102"/>
      <c r="G358" s="103"/>
      <c r="H358" s="104"/>
      <c r="I358" s="42"/>
      <c r="J358" s="44"/>
      <c r="K358" s="105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100"/>
      <c r="AD358" s="100"/>
      <c r="AE358" s="100"/>
      <c r="AF358" s="100"/>
      <c r="AG358" s="100"/>
      <c r="AH358" s="100"/>
    </row>
    <row r="359" spans="2:34">
      <c r="B359" s="99"/>
      <c r="C359" s="100"/>
      <c r="D359" s="101"/>
      <c r="E359" s="101"/>
      <c r="F359" s="102"/>
      <c r="G359" s="103"/>
      <c r="H359" s="104"/>
      <c r="I359" s="42"/>
      <c r="J359" s="44"/>
      <c r="K359" s="105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100"/>
      <c r="AD359" s="100"/>
      <c r="AE359" s="100"/>
      <c r="AF359" s="100"/>
      <c r="AG359" s="100"/>
      <c r="AH359" s="100"/>
    </row>
    <row r="360" spans="2:34">
      <c r="B360" s="99"/>
      <c r="C360" s="100"/>
      <c r="D360" s="101"/>
      <c r="E360" s="101"/>
      <c r="F360" s="102"/>
      <c r="G360" s="103"/>
      <c r="H360" s="104"/>
      <c r="I360" s="42"/>
      <c r="J360" s="44"/>
      <c r="K360" s="105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100"/>
      <c r="AD360" s="100"/>
      <c r="AE360" s="100"/>
      <c r="AF360" s="100"/>
      <c r="AG360" s="100"/>
      <c r="AH360" s="100"/>
    </row>
    <row r="361" spans="2:34">
      <c r="B361" s="99"/>
      <c r="C361" s="100"/>
      <c r="D361" s="101"/>
      <c r="E361" s="101"/>
      <c r="F361" s="102"/>
      <c r="G361" s="103"/>
      <c r="H361" s="104"/>
      <c r="I361" s="42"/>
      <c r="J361" s="44"/>
      <c r="K361" s="105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100"/>
      <c r="AD361" s="100"/>
      <c r="AE361" s="100"/>
      <c r="AF361" s="100"/>
      <c r="AG361" s="100"/>
      <c r="AH361" s="100"/>
    </row>
    <row r="362" spans="2:34">
      <c r="B362" s="99"/>
      <c r="C362" s="100"/>
      <c r="D362" s="101"/>
      <c r="E362" s="101"/>
      <c r="F362" s="102"/>
      <c r="G362" s="103"/>
      <c r="H362" s="104"/>
      <c r="I362" s="42"/>
      <c r="J362" s="44"/>
      <c r="K362" s="105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100"/>
      <c r="AD362" s="100"/>
      <c r="AE362" s="100"/>
      <c r="AF362" s="100"/>
      <c r="AG362" s="100"/>
      <c r="AH362" s="100"/>
    </row>
    <row r="363" spans="2:34">
      <c r="B363" s="99"/>
      <c r="C363" s="100"/>
      <c r="D363" s="101"/>
      <c r="E363" s="101"/>
      <c r="F363" s="102"/>
      <c r="G363" s="103"/>
      <c r="H363" s="104"/>
      <c r="I363" s="42"/>
      <c r="J363" s="44"/>
      <c r="K363" s="105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100"/>
      <c r="AD363" s="100"/>
      <c r="AE363" s="100"/>
      <c r="AF363" s="100"/>
      <c r="AG363" s="100"/>
      <c r="AH363" s="100"/>
    </row>
    <row r="364" spans="2:34">
      <c r="B364" s="99"/>
      <c r="C364" s="100"/>
      <c r="D364" s="101"/>
      <c r="E364" s="101"/>
      <c r="F364" s="102"/>
      <c r="G364" s="103"/>
      <c r="H364" s="104"/>
      <c r="I364" s="42"/>
      <c r="J364" s="44"/>
      <c r="K364" s="105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100"/>
      <c r="AD364" s="100"/>
      <c r="AE364" s="100"/>
      <c r="AF364" s="100"/>
      <c r="AG364" s="100"/>
      <c r="AH364" s="100"/>
    </row>
    <row r="365" spans="2:34">
      <c r="B365" s="99"/>
      <c r="C365" s="100"/>
      <c r="D365" s="101"/>
      <c r="E365" s="101"/>
      <c r="F365" s="102"/>
      <c r="G365" s="103"/>
      <c r="H365" s="104"/>
      <c r="I365" s="42"/>
      <c r="J365" s="44"/>
      <c r="K365" s="105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100"/>
      <c r="AD365" s="100"/>
      <c r="AE365" s="100"/>
      <c r="AF365" s="100"/>
      <c r="AG365" s="100"/>
      <c r="AH365" s="100"/>
    </row>
    <row r="366" spans="2:34">
      <c r="B366" s="99"/>
      <c r="C366" s="100"/>
      <c r="D366" s="101"/>
      <c r="E366" s="101"/>
      <c r="F366" s="102"/>
      <c r="G366" s="103"/>
      <c r="H366" s="104"/>
      <c r="I366" s="42"/>
      <c r="J366" s="44"/>
      <c r="K366" s="105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100"/>
      <c r="AD366" s="100"/>
      <c r="AE366" s="100"/>
      <c r="AF366" s="100"/>
      <c r="AG366" s="100"/>
      <c r="AH366" s="100"/>
    </row>
    <row r="367" spans="2:34">
      <c r="B367" s="99"/>
      <c r="C367" s="100"/>
      <c r="D367" s="101"/>
      <c r="E367" s="101"/>
      <c r="F367" s="102"/>
      <c r="G367" s="103"/>
      <c r="H367" s="104"/>
      <c r="I367" s="42"/>
      <c r="J367" s="44"/>
      <c r="K367" s="105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100"/>
      <c r="AD367" s="100"/>
      <c r="AE367" s="100"/>
      <c r="AF367" s="100"/>
      <c r="AG367" s="100"/>
      <c r="AH367" s="100"/>
    </row>
    <row r="368" spans="2:34">
      <c r="B368" s="99"/>
      <c r="C368" s="100"/>
      <c r="D368" s="101"/>
      <c r="E368" s="101"/>
      <c r="F368" s="102"/>
      <c r="G368" s="103"/>
      <c r="H368" s="104"/>
      <c r="I368" s="42"/>
      <c r="J368" s="44"/>
      <c r="K368" s="105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100"/>
      <c r="AD368" s="100"/>
      <c r="AE368" s="100"/>
      <c r="AF368" s="100"/>
      <c r="AG368" s="100"/>
      <c r="AH368" s="100"/>
    </row>
    <row r="369" spans="2:34">
      <c r="B369" s="99"/>
      <c r="C369" s="100"/>
      <c r="D369" s="101"/>
      <c r="E369" s="101"/>
      <c r="F369" s="102"/>
      <c r="G369" s="103"/>
      <c r="H369" s="104"/>
      <c r="I369" s="42"/>
      <c r="J369" s="44"/>
      <c r="K369" s="105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100"/>
      <c r="AD369" s="100"/>
      <c r="AE369" s="100"/>
      <c r="AF369" s="100"/>
      <c r="AG369" s="100"/>
      <c r="AH369" s="100"/>
    </row>
    <row r="370" spans="2:34">
      <c r="B370" s="99"/>
      <c r="C370" s="100"/>
      <c r="D370" s="101"/>
      <c r="E370" s="101"/>
      <c r="F370" s="102"/>
      <c r="G370" s="103"/>
      <c r="H370" s="104"/>
      <c r="I370" s="42"/>
      <c r="J370" s="44"/>
      <c r="K370" s="105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100"/>
      <c r="AD370" s="100"/>
      <c r="AE370" s="100"/>
      <c r="AF370" s="100"/>
      <c r="AG370" s="100"/>
      <c r="AH370" s="100"/>
    </row>
    <row r="371" spans="2:34">
      <c r="B371" s="99"/>
      <c r="C371" s="100"/>
      <c r="D371" s="101"/>
      <c r="E371" s="101"/>
      <c r="F371" s="102"/>
      <c r="G371" s="103"/>
      <c r="H371" s="104"/>
      <c r="I371" s="42"/>
      <c r="J371" s="44"/>
      <c r="K371" s="105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100"/>
      <c r="AD371" s="100"/>
      <c r="AE371" s="100"/>
      <c r="AF371" s="100"/>
      <c r="AG371" s="100"/>
      <c r="AH371" s="100"/>
    </row>
    <row r="372" spans="2:34">
      <c r="B372" s="99"/>
      <c r="C372" s="100"/>
      <c r="D372" s="101"/>
      <c r="E372" s="101"/>
      <c r="F372" s="102"/>
      <c r="G372" s="103"/>
      <c r="H372" s="104"/>
      <c r="I372" s="42"/>
      <c r="J372" s="44"/>
      <c r="K372" s="105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100"/>
      <c r="AD372" s="100"/>
      <c r="AE372" s="100"/>
      <c r="AF372" s="100"/>
      <c r="AG372" s="100"/>
      <c r="AH372" s="100"/>
    </row>
    <row r="373" spans="2:34">
      <c r="B373" s="99"/>
      <c r="C373" s="100"/>
      <c r="D373" s="101"/>
      <c r="E373" s="101"/>
      <c r="F373" s="102"/>
      <c r="G373" s="103"/>
      <c r="H373" s="104"/>
      <c r="I373" s="42"/>
      <c r="J373" s="44"/>
      <c r="K373" s="105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100"/>
      <c r="AD373" s="100"/>
      <c r="AE373" s="100"/>
      <c r="AF373" s="100"/>
      <c r="AG373" s="100"/>
      <c r="AH373" s="100"/>
    </row>
    <row r="374" spans="2:34">
      <c r="B374" s="99"/>
      <c r="C374" s="100"/>
      <c r="D374" s="101"/>
      <c r="E374" s="101"/>
      <c r="F374" s="102"/>
      <c r="G374" s="103"/>
      <c r="H374" s="104"/>
      <c r="I374" s="42"/>
      <c r="J374" s="44"/>
      <c r="K374" s="105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100"/>
      <c r="AD374" s="100"/>
      <c r="AE374" s="100"/>
      <c r="AF374" s="100"/>
      <c r="AG374" s="100"/>
      <c r="AH374" s="100"/>
    </row>
    <row r="375" spans="2:34">
      <c r="B375" s="99"/>
      <c r="C375" s="100"/>
      <c r="D375" s="101"/>
      <c r="E375" s="101"/>
      <c r="F375" s="102"/>
      <c r="G375" s="103"/>
      <c r="H375" s="104"/>
      <c r="I375" s="42"/>
      <c r="J375" s="44"/>
      <c r="K375" s="105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100"/>
      <c r="AD375" s="100"/>
      <c r="AE375" s="100"/>
      <c r="AF375" s="100"/>
      <c r="AG375" s="100"/>
      <c r="AH375" s="100"/>
    </row>
    <row r="376" spans="2:34">
      <c r="B376" s="99"/>
      <c r="C376" s="100"/>
      <c r="D376" s="101"/>
      <c r="E376" s="101"/>
      <c r="F376" s="102"/>
      <c r="G376" s="103"/>
      <c r="H376" s="104"/>
      <c r="I376" s="42"/>
      <c r="J376" s="44"/>
      <c r="K376" s="105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100"/>
      <c r="AD376" s="100"/>
      <c r="AE376" s="100"/>
      <c r="AF376" s="100"/>
      <c r="AG376" s="100"/>
      <c r="AH376" s="100"/>
    </row>
    <row r="377" spans="2:34">
      <c r="B377" s="99"/>
      <c r="C377" s="100"/>
      <c r="D377" s="101"/>
      <c r="E377" s="101"/>
      <c r="F377" s="102"/>
      <c r="G377" s="103"/>
      <c r="H377" s="104"/>
      <c r="I377" s="42"/>
      <c r="J377" s="44"/>
      <c r="K377" s="105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100"/>
      <c r="AD377" s="100"/>
      <c r="AE377" s="100"/>
      <c r="AF377" s="100"/>
      <c r="AG377" s="100"/>
      <c r="AH377" s="100"/>
    </row>
    <row r="378" spans="2:34">
      <c r="B378" s="99"/>
      <c r="C378" s="100"/>
      <c r="D378" s="101"/>
      <c r="E378" s="101"/>
      <c r="F378" s="102"/>
      <c r="G378" s="103"/>
      <c r="H378" s="104"/>
      <c r="I378" s="42"/>
      <c r="J378" s="44"/>
      <c r="K378" s="105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100"/>
      <c r="AD378" s="100"/>
      <c r="AE378" s="100"/>
      <c r="AF378" s="100"/>
      <c r="AG378" s="100"/>
      <c r="AH378" s="100"/>
    </row>
    <row r="379" spans="2:34">
      <c r="B379" s="99"/>
      <c r="C379" s="100"/>
      <c r="D379" s="101"/>
      <c r="E379" s="101"/>
      <c r="F379" s="102"/>
      <c r="G379" s="103"/>
      <c r="H379" s="104"/>
      <c r="I379" s="42"/>
      <c r="J379" s="44"/>
      <c r="K379" s="105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100"/>
      <c r="AD379" s="100"/>
      <c r="AE379" s="100"/>
      <c r="AF379" s="100"/>
      <c r="AG379" s="100"/>
      <c r="AH379" s="100"/>
    </row>
    <row r="380" spans="2:34">
      <c r="B380" s="99"/>
      <c r="C380" s="100"/>
      <c r="D380" s="101"/>
      <c r="E380" s="101"/>
      <c r="F380" s="102"/>
      <c r="G380" s="103"/>
      <c r="H380" s="104"/>
      <c r="I380" s="42"/>
      <c r="J380" s="44"/>
      <c r="K380" s="105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100"/>
      <c r="AD380" s="100"/>
      <c r="AE380" s="100"/>
      <c r="AF380" s="100"/>
      <c r="AG380" s="100"/>
      <c r="AH380" s="100"/>
    </row>
    <row r="381" spans="2:34">
      <c r="B381" s="99"/>
      <c r="C381" s="100"/>
      <c r="D381" s="101"/>
      <c r="E381" s="101"/>
      <c r="F381" s="102"/>
      <c r="G381" s="103"/>
      <c r="H381" s="104"/>
      <c r="I381" s="42"/>
      <c r="J381" s="44"/>
      <c r="K381" s="105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100"/>
      <c r="AD381" s="100"/>
      <c r="AE381" s="100"/>
      <c r="AF381" s="100"/>
      <c r="AG381" s="100"/>
      <c r="AH381" s="100"/>
    </row>
    <row r="382" spans="2:34">
      <c r="B382" s="99"/>
      <c r="C382" s="100"/>
      <c r="D382" s="101"/>
      <c r="E382" s="101"/>
      <c r="F382" s="102"/>
      <c r="G382" s="103"/>
      <c r="H382" s="104"/>
      <c r="I382" s="42"/>
      <c r="J382" s="44"/>
      <c r="K382" s="105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100"/>
      <c r="AD382" s="100"/>
      <c r="AE382" s="100"/>
      <c r="AF382" s="100"/>
      <c r="AG382" s="100"/>
      <c r="AH382" s="100"/>
    </row>
    <row r="383" spans="2:34">
      <c r="B383" s="99"/>
      <c r="C383" s="100"/>
      <c r="D383" s="101"/>
      <c r="E383" s="101"/>
      <c r="F383" s="102"/>
      <c r="G383" s="103"/>
      <c r="H383" s="104"/>
      <c r="I383" s="42"/>
      <c r="J383" s="44"/>
      <c r="K383" s="105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100"/>
      <c r="AD383" s="100"/>
      <c r="AE383" s="100"/>
      <c r="AF383" s="100"/>
      <c r="AG383" s="100"/>
      <c r="AH383" s="100"/>
    </row>
    <row r="384" spans="2:34">
      <c r="B384" s="99"/>
      <c r="C384" s="100"/>
      <c r="D384" s="101"/>
      <c r="E384" s="101"/>
      <c r="F384" s="102"/>
      <c r="G384" s="103"/>
      <c r="H384" s="104"/>
      <c r="I384" s="42"/>
      <c r="J384" s="44"/>
      <c r="K384" s="105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100"/>
      <c r="AD384" s="100"/>
      <c r="AE384" s="100"/>
      <c r="AF384" s="100"/>
      <c r="AG384" s="100"/>
      <c r="AH384" s="100"/>
    </row>
    <row r="385" spans="2:34">
      <c r="B385" s="99"/>
      <c r="C385" s="100"/>
      <c r="D385" s="101"/>
      <c r="E385" s="101"/>
      <c r="F385" s="102"/>
      <c r="G385" s="103"/>
      <c r="H385" s="104"/>
      <c r="I385" s="42"/>
      <c r="J385" s="44"/>
      <c r="K385" s="105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100"/>
      <c r="AD385" s="100"/>
      <c r="AE385" s="100"/>
      <c r="AF385" s="100"/>
      <c r="AG385" s="100"/>
      <c r="AH385" s="100"/>
    </row>
    <row r="386" spans="2:34">
      <c r="B386" s="99"/>
      <c r="C386" s="100"/>
      <c r="D386" s="101"/>
      <c r="E386" s="101"/>
      <c r="F386" s="102"/>
      <c r="G386" s="103"/>
      <c r="H386" s="104"/>
      <c r="I386" s="42"/>
      <c r="J386" s="44"/>
      <c r="K386" s="105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100"/>
      <c r="AD386" s="100"/>
      <c r="AE386" s="100"/>
      <c r="AF386" s="100"/>
      <c r="AG386" s="100"/>
      <c r="AH386" s="100"/>
    </row>
    <row r="387" spans="2:34">
      <c r="B387" s="99"/>
      <c r="C387" s="100"/>
      <c r="D387" s="101"/>
      <c r="E387" s="101"/>
      <c r="F387" s="102"/>
      <c r="G387" s="103"/>
      <c r="H387" s="104"/>
      <c r="I387" s="42"/>
      <c r="J387" s="44"/>
      <c r="K387" s="105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100"/>
      <c r="AD387" s="100"/>
      <c r="AE387" s="100"/>
      <c r="AF387" s="100"/>
      <c r="AG387" s="100"/>
      <c r="AH387" s="100"/>
    </row>
    <row r="388" spans="2:34">
      <c r="B388" s="99"/>
      <c r="C388" s="100"/>
      <c r="D388" s="101"/>
      <c r="E388" s="101"/>
      <c r="F388" s="102"/>
      <c r="G388" s="103"/>
      <c r="H388" s="104"/>
      <c r="I388" s="42"/>
      <c r="J388" s="44"/>
      <c r="K388" s="105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100"/>
      <c r="AD388" s="100"/>
      <c r="AE388" s="100"/>
      <c r="AF388" s="100"/>
      <c r="AG388" s="100"/>
      <c r="AH388" s="100"/>
    </row>
    <row r="389" spans="2:34">
      <c r="B389" s="99"/>
      <c r="C389" s="100"/>
      <c r="D389" s="101"/>
      <c r="E389" s="101"/>
      <c r="F389" s="102"/>
      <c r="G389" s="103"/>
      <c r="H389" s="104"/>
      <c r="I389" s="42"/>
      <c r="J389" s="44"/>
      <c r="K389" s="105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100"/>
      <c r="AD389" s="100"/>
      <c r="AE389" s="100"/>
      <c r="AF389" s="100"/>
      <c r="AG389" s="100"/>
      <c r="AH389" s="100"/>
    </row>
    <row r="390" spans="2:34">
      <c r="B390" s="99"/>
      <c r="C390" s="100"/>
      <c r="D390" s="101"/>
      <c r="E390" s="101"/>
      <c r="F390" s="102"/>
      <c r="G390" s="103"/>
      <c r="H390" s="104"/>
      <c r="I390" s="42"/>
      <c r="J390" s="44"/>
      <c r="K390" s="105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100"/>
      <c r="AD390" s="100"/>
      <c r="AE390" s="100"/>
      <c r="AF390" s="100"/>
      <c r="AG390" s="100"/>
      <c r="AH390" s="100"/>
    </row>
    <row r="391" spans="2:34">
      <c r="B391" s="99"/>
      <c r="C391" s="100"/>
      <c r="D391" s="101"/>
      <c r="E391" s="101"/>
      <c r="F391" s="102"/>
      <c r="G391" s="103"/>
      <c r="H391" s="104"/>
      <c r="I391" s="42"/>
      <c r="J391" s="44"/>
      <c r="K391" s="105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100"/>
      <c r="AD391" s="100"/>
      <c r="AE391" s="100"/>
      <c r="AF391" s="100"/>
      <c r="AG391" s="100"/>
      <c r="AH391" s="100"/>
    </row>
    <row r="392" spans="2:34">
      <c r="B392" s="99"/>
      <c r="C392" s="100"/>
      <c r="D392" s="101"/>
      <c r="E392" s="101"/>
      <c r="F392" s="102"/>
      <c r="G392" s="103"/>
      <c r="H392" s="104"/>
      <c r="I392" s="42"/>
      <c r="J392" s="44"/>
      <c r="K392" s="105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100"/>
      <c r="AD392" s="100"/>
      <c r="AE392" s="100"/>
      <c r="AF392" s="100"/>
      <c r="AG392" s="100"/>
      <c r="AH392" s="100"/>
    </row>
    <row r="393" spans="2:34">
      <c r="B393" s="99"/>
      <c r="C393" s="100"/>
      <c r="D393" s="101"/>
      <c r="E393" s="101"/>
      <c r="F393" s="102"/>
      <c r="G393" s="103"/>
      <c r="H393" s="104"/>
      <c r="I393" s="42"/>
      <c r="J393" s="44"/>
      <c r="K393" s="105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100"/>
      <c r="AD393" s="100"/>
      <c r="AE393" s="100"/>
      <c r="AF393" s="100"/>
      <c r="AG393" s="100"/>
      <c r="AH393" s="100"/>
    </row>
    <row r="394" spans="2:34">
      <c r="B394" s="99"/>
      <c r="C394" s="100"/>
      <c r="D394" s="101"/>
      <c r="E394" s="101"/>
      <c r="F394" s="102"/>
      <c r="G394" s="103"/>
      <c r="H394" s="104"/>
      <c r="I394" s="42"/>
      <c r="J394" s="44"/>
      <c r="K394" s="105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100"/>
      <c r="AD394" s="100"/>
      <c r="AE394" s="100"/>
      <c r="AF394" s="100"/>
      <c r="AG394" s="100"/>
      <c r="AH394" s="100"/>
    </row>
    <row r="395" spans="2:34">
      <c r="B395" s="99"/>
      <c r="C395" s="100"/>
      <c r="D395" s="101"/>
      <c r="E395" s="101"/>
      <c r="F395" s="102"/>
      <c r="G395" s="103"/>
      <c r="H395" s="104"/>
      <c r="I395" s="42"/>
      <c r="J395" s="44"/>
      <c r="K395" s="105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100"/>
      <c r="AD395" s="100"/>
      <c r="AE395" s="100"/>
      <c r="AF395" s="100"/>
      <c r="AG395" s="100"/>
      <c r="AH395" s="100"/>
    </row>
    <row r="396" spans="2:34">
      <c r="B396" s="99"/>
      <c r="C396" s="100"/>
      <c r="D396" s="101"/>
      <c r="E396" s="101"/>
      <c r="F396" s="102"/>
      <c r="G396" s="103"/>
      <c r="H396" s="104"/>
      <c r="I396" s="42"/>
      <c r="J396" s="44"/>
      <c r="K396" s="105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100"/>
      <c r="AD396" s="100"/>
      <c r="AE396" s="100"/>
      <c r="AF396" s="100"/>
      <c r="AG396" s="100"/>
      <c r="AH396" s="100"/>
    </row>
    <row r="397" spans="2:34">
      <c r="B397" s="22"/>
      <c r="C397" s="8"/>
      <c r="D397" s="23"/>
      <c r="E397" s="23"/>
      <c r="F397" s="24"/>
      <c r="G397" s="25"/>
      <c r="H397" s="26"/>
      <c r="I397" s="2"/>
      <c r="J397" s="4"/>
      <c r="K397" s="27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2:34">
      <c r="B398" s="22"/>
      <c r="C398" s="8"/>
      <c r="D398" s="23"/>
      <c r="E398" s="23"/>
      <c r="F398" s="24"/>
      <c r="G398" s="25"/>
      <c r="H398" s="26"/>
      <c r="I398" s="2"/>
      <c r="J398" s="4"/>
      <c r="K398" s="27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2:34">
      <c r="B399" s="22"/>
      <c r="C399" s="8"/>
      <c r="D399" s="23"/>
      <c r="E399" s="23"/>
      <c r="F399" s="24"/>
      <c r="G399" s="25"/>
      <c r="H399" s="26"/>
      <c r="I399" s="2"/>
      <c r="J399" s="4"/>
      <c r="K399" s="27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2:34">
      <c r="B400" s="22"/>
      <c r="C400" s="8"/>
      <c r="D400" s="23"/>
      <c r="E400" s="23"/>
      <c r="F400" s="24"/>
      <c r="G400" s="25"/>
      <c r="H400" s="26"/>
      <c r="I400" s="2"/>
      <c r="J400" s="4"/>
      <c r="K400" s="27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2:28">
      <c r="B401" s="22"/>
      <c r="C401" s="8"/>
      <c r="D401" s="23"/>
      <c r="E401" s="23"/>
      <c r="F401" s="24"/>
      <c r="G401" s="25"/>
      <c r="H401" s="26"/>
      <c r="I401" s="2"/>
      <c r="J401" s="4"/>
      <c r="K401" s="27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2:28">
      <c r="B402" s="22"/>
      <c r="C402" s="8"/>
      <c r="D402" s="23"/>
      <c r="E402" s="23"/>
      <c r="F402" s="24"/>
      <c r="G402" s="25"/>
      <c r="H402" s="26"/>
      <c r="I402" s="2"/>
      <c r="J402" s="4"/>
      <c r="K402" s="27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2:28">
      <c r="B403" s="22"/>
      <c r="C403" s="8"/>
      <c r="D403" s="23"/>
      <c r="E403" s="23"/>
      <c r="F403" s="24"/>
      <c r="G403" s="25"/>
      <c r="H403" s="26"/>
      <c r="I403" s="2"/>
      <c r="J403" s="4"/>
      <c r="K403" s="27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2:28">
      <c r="B404" s="22"/>
      <c r="C404" s="8"/>
      <c r="D404" s="23"/>
      <c r="E404" s="23"/>
      <c r="F404" s="24"/>
      <c r="G404" s="25"/>
      <c r="H404" s="26"/>
      <c r="I404" s="2"/>
      <c r="J404" s="4"/>
      <c r="K404" s="27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2:28">
      <c r="B405" s="22"/>
      <c r="C405" s="8"/>
      <c r="D405" s="23"/>
      <c r="E405" s="23"/>
      <c r="F405" s="24"/>
      <c r="G405" s="25"/>
      <c r="H405" s="26"/>
      <c r="I405" s="2"/>
      <c r="J405" s="4"/>
      <c r="K405" s="27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2:28">
      <c r="B406" s="22"/>
      <c r="C406" s="8"/>
      <c r="D406" s="23"/>
      <c r="E406" s="23"/>
      <c r="F406" s="24"/>
      <c r="G406" s="25"/>
      <c r="H406" s="26"/>
      <c r="I406" s="2"/>
      <c r="J406" s="4"/>
      <c r="K406" s="27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2:28">
      <c r="B407" s="22"/>
      <c r="C407" s="8"/>
      <c r="D407" s="23"/>
      <c r="E407" s="23"/>
      <c r="F407" s="24"/>
      <c r="G407" s="25"/>
      <c r="H407" s="26"/>
      <c r="I407" s="2"/>
      <c r="J407" s="4"/>
      <c r="K407" s="27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2:28">
      <c r="B408" s="22"/>
      <c r="C408" s="8"/>
      <c r="D408" s="23"/>
      <c r="E408" s="23"/>
      <c r="F408" s="24"/>
      <c r="G408" s="25"/>
      <c r="H408" s="26"/>
      <c r="I408" s="2"/>
      <c r="J408" s="4"/>
      <c r="K408" s="27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2:28">
      <c r="B409" s="22"/>
      <c r="C409" s="8"/>
      <c r="D409" s="23"/>
      <c r="E409" s="23"/>
      <c r="F409" s="24"/>
      <c r="G409" s="25"/>
      <c r="H409" s="26"/>
      <c r="I409" s="2"/>
      <c r="J409" s="4"/>
      <c r="K409" s="27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2:28">
      <c r="B410" s="22"/>
      <c r="C410" s="8"/>
      <c r="D410" s="23"/>
      <c r="E410" s="23"/>
      <c r="F410" s="24"/>
      <c r="G410" s="25"/>
      <c r="H410" s="26"/>
      <c r="I410" s="2"/>
      <c r="J410" s="4"/>
      <c r="K410" s="27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2:28">
      <c r="B411" s="22"/>
      <c r="C411" s="8"/>
      <c r="D411" s="23"/>
      <c r="E411" s="23"/>
      <c r="F411" s="24"/>
      <c r="G411" s="25"/>
      <c r="H411" s="26"/>
      <c r="I411" s="2"/>
      <c r="J411" s="4"/>
      <c r="K411" s="27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2:28">
      <c r="B412" s="22"/>
      <c r="C412" s="8"/>
      <c r="D412" s="23"/>
      <c r="E412" s="23"/>
      <c r="F412" s="24"/>
      <c r="G412" s="25"/>
      <c r="H412" s="26"/>
      <c r="I412" s="2"/>
      <c r="J412" s="4"/>
      <c r="K412" s="27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2:28">
      <c r="B413" s="22"/>
      <c r="C413" s="8"/>
      <c r="D413" s="23"/>
      <c r="E413" s="23"/>
      <c r="F413" s="24"/>
      <c r="G413" s="25"/>
      <c r="H413" s="26"/>
      <c r="I413" s="2"/>
      <c r="J413" s="4"/>
      <c r="K413" s="27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2:28">
      <c r="B414" s="22"/>
      <c r="C414" s="8"/>
      <c r="D414" s="23"/>
      <c r="E414" s="23"/>
      <c r="F414" s="24"/>
      <c r="G414" s="25"/>
      <c r="H414" s="26"/>
      <c r="I414" s="2"/>
      <c r="J414" s="4"/>
      <c r="K414" s="27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2:28">
      <c r="B415" s="22"/>
      <c r="C415" s="8"/>
      <c r="D415" s="23"/>
      <c r="E415" s="23"/>
      <c r="F415" s="24"/>
      <c r="G415" s="25"/>
      <c r="H415" s="26"/>
      <c r="I415" s="2"/>
      <c r="J415" s="4"/>
      <c r="K415" s="27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2:28">
      <c r="B416" s="22"/>
      <c r="C416" s="8"/>
      <c r="D416" s="23"/>
      <c r="E416" s="23"/>
      <c r="F416" s="24"/>
      <c r="G416" s="25"/>
      <c r="H416" s="26"/>
      <c r="I416" s="2"/>
      <c r="J416" s="4"/>
      <c r="K416" s="27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2:28">
      <c r="B417" s="22"/>
      <c r="C417" s="8"/>
      <c r="D417" s="23"/>
      <c r="E417" s="23"/>
      <c r="F417" s="24"/>
      <c r="G417" s="25"/>
      <c r="H417" s="26"/>
      <c r="I417" s="2"/>
      <c r="J417" s="4"/>
      <c r="K417" s="27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2:28">
      <c r="B418" s="22"/>
      <c r="C418" s="8"/>
      <c r="D418" s="23"/>
      <c r="E418" s="23"/>
      <c r="F418" s="24"/>
      <c r="G418" s="25"/>
      <c r="H418" s="26"/>
      <c r="I418" s="2"/>
      <c r="J418" s="4"/>
      <c r="K418" s="27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2:28">
      <c r="B419" s="22"/>
      <c r="C419" s="8"/>
      <c r="D419" s="23"/>
      <c r="E419" s="23"/>
      <c r="F419" s="24"/>
      <c r="G419" s="25"/>
      <c r="H419" s="26"/>
      <c r="I419" s="2"/>
      <c r="J419" s="4"/>
      <c r="K419" s="27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2:28">
      <c r="B420" s="22"/>
      <c r="C420" s="8"/>
      <c r="D420" s="23"/>
      <c r="E420" s="23"/>
      <c r="F420" s="24"/>
      <c r="G420" s="25"/>
      <c r="H420" s="26"/>
      <c r="I420" s="2"/>
      <c r="J420" s="4"/>
      <c r="K420" s="27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2:28">
      <c r="B421" s="22"/>
      <c r="C421" s="8"/>
      <c r="D421" s="23"/>
      <c r="E421" s="23"/>
      <c r="F421" s="24"/>
      <c r="G421" s="25"/>
      <c r="H421" s="26"/>
      <c r="I421" s="2"/>
      <c r="J421" s="4"/>
      <c r="K421" s="27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2:28">
      <c r="B422" s="22"/>
      <c r="C422" s="8"/>
      <c r="D422" s="23"/>
      <c r="E422" s="23"/>
      <c r="F422" s="24"/>
      <c r="G422" s="25"/>
      <c r="H422" s="26"/>
      <c r="I422" s="2"/>
      <c r="J422" s="4"/>
      <c r="K422" s="27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2:28">
      <c r="B423" s="22"/>
      <c r="C423" s="8"/>
      <c r="D423" s="23"/>
      <c r="E423" s="23"/>
      <c r="F423" s="24"/>
      <c r="G423" s="25"/>
      <c r="H423" s="26"/>
      <c r="I423" s="2"/>
      <c r="J423" s="4"/>
      <c r="K423" s="27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2:28">
      <c r="B424" s="22"/>
      <c r="C424" s="8"/>
      <c r="D424" s="23"/>
      <c r="E424" s="23"/>
      <c r="F424" s="24"/>
      <c r="G424" s="25"/>
      <c r="H424" s="26"/>
      <c r="I424" s="2"/>
      <c r="J424" s="4"/>
      <c r="K424" s="27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2:28">
      <c r="B425" s="22"/>
      <c r="C425" s="8"/>
      <c r="D425" s="23"/>
      <c r="E425" s="23"/>
      <c r="F425" s="24"/>
      <c r="G425" s="25"/>
      <c r="H425" s="26"/>
      <c r="I425" s="2"/>
      <c r="J425" s="4"/>
      <c r="K425" s="27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2:28">
      <c r="B426" s="22"/>
      <c r="C426" s="8"/>
      <c r="D426" s="23"/>
      <c r="E426" s="23"/>
      <c r="F426" s="24"/>
      <c r="G426" s="25"/>
      <c r="H426" s="26"/>
      <c r="I426" s="2"/>
      <c r="J426" s="4"/>
      <c r="K426" s="27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2:28">
      <c r="B427" s="22"/>
      <c r="C427" s="8"/>
      <c r="D427" s="23"/>
      <c r="E427" s="23"/>
      <c r="F427" s="24"/>
      <c r="G427" s="25"/>
      <c r="H427" s="26"/>
      <c r="I427" s="2"/>
      <c r="J427" s="4"/>
      <c r="K427" s="27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2:28">
      <c r="B428" s="22"/>
      <c r="C428" s="8"/>
      <c r="D428" s="23"/>
      <c r="E428" s="23"/>
      <c r="F428" s="24"/>
      <c r="G428" s="25"/>
      <c r="H428" s="26"/>
      <c r="I428" s="2"/>
      <c r="J428" s="4"/>
      <c r="K428" s="27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2:28">
      <c r="B429" s="22"/>
      <c r="C429" s="8"/>
      <c r="D429" s="23"/>
      <c r="E429" s="23"/>
      <c r="F429" s="24"/>
      <c r="G429" s="25"/>
      <c r="H429" s="26"/>
      <c r="I429" s="2"/>
      <c r="J429" s="4"/>
      <c r="K429" s="27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2:28">
      <c r="B430" s="22"/>
      <c r="C430" s="8"/>
      <c r="D430" s="23"/>
      <c r="E430" s="23"/>
      <c r="F430" s="24"/>
      <c r="G430" s="25"/>
      <c r="H430" s="26"/>
      <c r="I430" s="2"/>
      <c r="J430" s="4"/>
      <c r="K430" s="27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2:28">
      <c r="B431" s="22"/>
      <c r="C431" s="8"/>
      <c r="D431" s="23"/>
      <c r="E431" s="23"/>
      <c r="F431" s="24"/>
      <c r="G431" s="25"/>
      <c r="H431" s="26"/>
      <c r="I431" s="2"/>
      <c r="J431" s="4"/>
      <c r="K431" s="27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2:28">
      <c r="B432" s="22"/>
      <c r="C432" s="8"/>
      <c r="D432" s="23"/>
      <c r="E432" s="23"/>
      <c r="F432" s="24"/>
      <c r="G432" s="25"/>
      <c r="H432" s="26"/>
      <c r="I432" s="2"/>
      <c r="J432" s="4"/>
      <c r="K432" s="27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2:28">
      <c r="B433" s="22"/>
      <c r="C433" s="8"/>
      <c r="D433" s="23"/>
      <c r="E433" s="23"/>
      <c r="F433" s="24"/>
      <c r="G433" s="25"/>
      <c r="H433" s="26"/>
      <c r="I433" s="2"/>
      <c r="J433" s="4"/>
      <c r="K433" s="27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2:28">
      <c r="B434" s="22"/>
      <c r="C434" s="8"/>
      <c r="D434" s="23"/>
      <c r="E434" s="23"/>
      <c r="F434" s="24"/>
      <c r="G434" s="25"/>
      <c r="H434" s="26"/>
      <c r="I434" s="2"/>
      <c r="J434" s="4"/>
      <c r="K434" s="27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2:28">
      <c r="B435" s="22"/>
      <c r="C435" s="8"/>
      <c r="D435" s="23"/>
      <c r="E435" s="23"/>
      <c r="F435" s="24"/>
      <c r="G435" s="25"/>
      <c r="H435" s="26"/>
      <c r="I435" s="2"/>
      <c r="J435" s="4"/>
      <c r="K435" s="27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2:28">
      <c r="B436" s="22"/>
      <c r="C436" s="8"/>
      <c r="D436" s="23"/>
      <c r="E436" s="23"/>
      <c r="F436" s="24"/>
      <c r="G436" s="25"/>
      <c r="H436" s="26"/>
      <c r="I436" s="2"/>
      <c r="J436" s="4"/>
      <c r="K436" s="27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2:28">
      <c r="B437" s="22"/>
      <c r="C437" s="8"/>
      <c r="D437" s="23"/>
      <c r="E437" s="23"/>
      <c r="F437" s="24"/>
      <c r="G437" s="25"/>
      <c r="H437" s="26"/>
      <c r="I437" s="2"/>
      <c r="J437" s="4"/>
      <c r="K437" s="27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2:28">
      <c r="B438" s="22"/>
      <c r="C438" s="8"/>
      <c r="D438" s="23"/>
      <c r="E438" s="23"/>
      <c r="F438" s="24"/>
      <c r="G438" s="25"/>
      <c r="H438" s="26"/>
      <c r="I438" s="2"/>
      <c r="J438" s="4"/>
      <c r="K438" s="27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2:28">
      <c r="B439" s="22"/>
      <c r="C439" s="8"/>
      <c r="D439" s="23"/>
      <c r="E439" s="23"/>
      <c r="F439" s="24"/>
      <c r="G439" s="25"/>
      <c r="H439" s="26"/>
      <c r="I439" s="2"/>
      <c r="J439" s="4"/>
      <c r="K439" s="27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2:28">
      <c r="B440" s="22"/>
      <c r="C440" s="8"/>
      <c r="D440" s="23"/>
      <c r="E440" s="23"/>
      <c r="F440" s="24"/>
      <c r="G440" s="25"/>
      <c r="H440" s="26"/>
      <c r="I440" s="2"/>
      <c r="J440" s="4"/>
      <c r="K440" s="27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2:28">
      <c r="B441" s="22"/>
      <c r="C441" s="8"/>
      <c r="D441" s="23"/>
      <c r="E441" s="23"/>
      <c r="F441" s="24"/>
      <c r="G441" s="25"/>
      <c r="H441" s="26"/>
      <c r="I441" s="2"/>
      <c r="J441" s="4"/>
      <c r="K441" s="27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2:28">
      <c r="B442" s="22"/>
      <c r="C442" s="8"/>
      <c r="D442" s="23"/>
      <c r="E442" s="23"/>
      <c r="F442" s="24"/>
      <c r="G442" s="25"/>
      <c r="H442" s="26"/>
      <c r="I442" s="2"/>
      <c r="J442" s="4"/>
      <c r="K442" s="27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2:28">
      <c r="B443" s="22"/>
      <c r="C443" s="8"/>
      <c r="D443" s="23"/>
      <c r="E443" s="23"/>
      <c r="F443" s="24"/>
      <c r="G443" s="25"/>
      <c r="H443" s="26"/>
      <c r="I443" s="2"/>
      <c r="J443" s="4"/>
      <c r="K443" s="27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2:28">
      <c r="B444" s="22"/>
      <c r="C444" s="8"/>
      <c r="D444" s="23"/>
      <c r="E444" s="23"/>
      <c r="F444" s="24"/>
      <c r="G444" s="25"/>
      <c r="H444" s="26"/>
      <c r="I444" s="2"/>
      <c r="J444" s="4"/>
      <c r="K444" s="27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2:28">
      <c r="B445" s="22"/>
      <c r="C445" s="8"/>
      <c r="D445" s="23"/>
      <c r="E445" s="23"/>
      <c r="F445" s="24"/>
      <c r="G445" s="25"/>
      <c r="H445" s="26"/>
      <c r="I445" s="2"/>
      <c r="J445" s="4"/>
      <c r="K445" s="27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2:28">
      <c r="B446" s="22"/>
      <c r="C446" s="8"/>
      <c r="D446" s="23"/>
      <c r="E446" s="23"/>
      <c r="F446" s="24"/>
      <c r="G446" s="25"/>
      <c r="H446" s="26"/>
      <c r="I446" s="2"/>
      <c r="J446" s="4"/>
      <c r="K446" s="27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2:28">
      <c r="B447" s="22"/>
      <c r="C447" s="8"/>
      <c r="D447" s="23"/>
      <c r="E447" s="23"/>
      <c r="F447" s="24"/>
      <c r="G447" s="25"/>
      <c r="H447" s="26"/>
      <c r="I447" s="2"/>
      <c r="J447" s="4"/>
      <c r="K447" s="27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2:28">
      <c r="B448" s="22"/>
      <c r="C448" s="8"/>
      <c r="D448" s="23"/>
      <c r="E448" s="23"/>
      <c r="F448" s="24"/>
      <c r="G448" s="25"/>
      <c r="H448" s="26"/>
      <c r="I448" s="2"/>
      <c r="J448" s="4"/>
      <c r="K448" s="27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2:28">
      <c r="B449" s="22"/>
      <c r="C449" s="8"/>
      <c r="D449" s="23"/>
      <c r="E449" s="23"/>
      <c r="F449" s="24"/>
      <c r="G449" s="25"/>
      <c r="H449" s="26"/>
      <c r="I449" s="2"/>
      <c r="J449" s="4"/>
      <c r="K449" s="27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2:28">
      <c r="B450" s="22"/>
      <c r="C450" s="8"/>
      <c r="D450" s="23"/>
      <c r="E450" s="23"/>
      <c r="F450" s="24"/>
      <c r="G450" s="25"/>
      <c r="H450" s="26"/>
      <c r="I450" s="2"/>
      <c r="J450" s="4"/>
      <c r="K450" s="27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2:28">
      <c r="B451" s="22"/>
      <c r="C451" s="8"/>
      <c r="D451" s="23"/>
      <c r="E451" s="23"/>
      <c r="F451" s="24"/>
      <c r="G451" s="25"/>
      <c r="H451" s="26"/>
      <c r="I451" s="2"/>
      <c r="J451" s="4"/>
      <c r="K451" s="27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2:28">
      <c r="B452" s="22"/>
      <c r="C452" s="8"/>
      <c r="D452" s="23"/>
      <c r="E452" s="23"/>
      <c r="F452" s="24"/>
      <c r="G452" s="25"/>
      <c r="H452" s="26"/>
      <c r="I452" s="2"/>
      <c r="J452" s="4"/>
      <c r="K452" s="27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2:28">
      <c r="B453" s="22"/>
      <c r="C453" s="8"/>
      <c r="D453" s="23"/>
      <c r="E453" s="23"/>
      <c r="F453" s="24"/>
      <c r="G453" s="25"/>
      <c r="H453" s="26"/>
      <c r="I453" s="2"/>
      <c r="J453" s="4"/>
      <c r="K453" s="27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2:28">
      <c r="B454" s="22"/>
      <c r="C454" s="8"/>
      <c r="D454" s="23"/>
      <c r="E454" s="23"/>
      <c r="F454" s="24"/>
      <c r="G454" s="25"/>
      <c r="H454" s="26"/>
      <c r="I454" s="2"/>
      <c r="J454" s="4"/>
      <c r="K454" s="27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2:28">
      <c r="B455" s="22"/>
      <c r="C455" s="8"/>
      <c r="D455" s="23"/>
      <c r="E455" s="23"/>
      <c r="F455" s="24"/>
      <c r="G455" s="25"/>
      <c r="H455" s="26"/>
      <c r="I455" s="2"/>
      <c r="J455" s="4"/>
      <c r="K455" s="27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2:28">
      <c r="B456" s="22"/>
      <c r="C456" s="8"/>
      <c r="D456" s="23"/>
      <c r="E456" s="23"/>
      <c r="F456" s="24"/>
      <c r="G456" s="25"/>
      <c r="H456" s="26"/>
      <c r="I456" s="2"/>
      <c r="J456" s="4"/>
      <c r="K456" s="27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2:28">
      <c r="B457" s="22"/>
      <c r="C457" s="8"/>
      <c r="D457" s="23"/>
      <c r="E457" s="23"/>
      <c r="F457" s="24"/>
      <c r="G457" s="25"/>
      <c r="H457" s="26"/>
      <c r="I457" s="2"/>
      <c r="J457" s="4"/>
      <c r="K457" s="27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2:28">
      <c r="B458" s="22"/>
      <c r="C458" s="8"/>
      <c r="D458" s="23"/>
      <c r="E458" s="23"/>
      <c r="F458" s="24"/>
      <c r="G458" s="25"/>
      <c r="H458" s="26"/>
      <c r="I458" s="2"/>
      <c r="J458" s="4"/>
      <c r="K458" s="27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2:28">
      <c r="B459" s="22"/>
      <c r="C459" s="8"/>
      <c r="D459" s="23"/>
      <c r="E459" s="23"/>
      <c r="F459" s="24"/>
      <c r="G459" s="25"/>
      <c r="H459" s="26"/>
      <c r="I459" s="2"/>
      <c r="J459" s="4"/>
      <c r="K459" s="27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2:28">
      <c r="B460" s="22"/>
      <c r="C460" s="8"/>
      <c r="D460" s="23"/>
      <c r="E460" s="23"/>
      <c r="F460" s="24"/>
      <c r="G460" s="25"/>
      <c r="H460" s="26"/>
      <c r="I460" s="2"/>
      <c r="J460" s="4"/>
      <c r="K460" s="27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2:28">
      <c r="B461" s="22"/>
      <c r="C461" s="8"/>
      <c r="D461" s="23"/>
      <c r="E461" s="23"/>
      <c r="F461" s="24"/>
      <c r="G461" s="25"/>
      <c r="H461" s="26"/>
      <c r="I461" s="2"/>
      <c r="J461" s="4"/>
      <c r="K461" s="27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2:28">
      <c r="B462" s="22"/>
      <c r="C462" s="8"/>
      <c r="D462" s="23"/>
      <c r="E462" s="23"/>
      <c r="F462" s="24"/>
      <c r="G462" s="25"/>
      <c r="H462" s="26"/>
      <c r="I462" s="2"/>
      <c r="J462" s="4"/>
      <c r="K462" s="27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2:28">
      <c r="B463" s="22"/>
      <c r="C463" s="8"/>
      <c r="D463" s="23"/>
      <c r="E463" s="23"/>
      <c r="F463" s="24"/>
      <c r="G463" s="25"/>
      <c r="H463" s="26"/>
      <c r="I463" s="2"/>
      <c r="J463" s="4"/>
      <c r="K463" s="27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2:28">
      <c r="B464" s="22"/>
      <c r="C464" s="8"/>
      <c r="D464" s="23"/>
      <c r="E464" s="23"/>
      <c r="F464" s="24"/>
      <c r="G464" s="25"/>
      <c r="H464" s="26"/>
      <c r="I464" s="2"/>
      <c r="J464" s="4"/>
      <c r="K464" s="27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2:28">
      <c r="B465" s="22"/>
      <c r="C465" s="8"/>
      <c r="D465" s="23"/>
      <c r="E465" s="23"/>
      <c r="F465" s="24"/>
      <c r="G465" s="25"/>
      <c r="H465" s="26"/>
      <c r="I465" s="2"/>
      <c r="J465" s="4"/>
      <c r="K465" s="27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2:28">
      <c r="B466" s="22"/>
      <c r="C466" s="8"/>
      <c r="D466" s="23"/>
      <c r="E466" s="23"/>
      <c r="F466" s="24"/>
      <c r="G466" s="25"/>
      <c r="H466" s="26"/>
      <c r="I466" s="2"/>
      <c r="J466" s="4"/>
      <c r="K466" s="27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2:28">
      <c r="B467" s="22"/>
      <c r="C467" s="8"/>
      <c r="D467" s="23"/>
      <c r="E467" s="23"/>
      <c r="F467" s="24"/>
      <c r="G467" s="25"/>
      <c r="H467" s="26"/>
      <c r="I467" s="2"/>
      <c r="J467" s="4"/>
      <c r="K467" s="27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2:28">
      <c r="B468" s="22"/>
      <c r="C468" s="8"/>
      <c r="D468" s="23"/>
      <c r="E468" s="23"/>
      <c r="F468" s="24"/>
      <c r="G468" s="25"/>
      <c r="H468" s="26"/>
      <c r="I468" s="2"/>
      <c r="J468" s="4"/>
      <c r="K468" s="27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2:28">
      <c r="B469" s="22"/>
      <c r="C469" s="8"/>
      <c r="D469" s="23"/>
      <c r="E469" s="23"/>
      <c r="F469" s="24"/>
      <c r="G469" s="25"/>
      <c r="H469" s="26"/>
      <c r="I469" s="2"/>
      <c r="J469" s="4"/>
      <c r="K469" s="27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2:28">
      <c r="B470" s="22"/>
      <c r="C470" s="8"/>
      <c r="D470" s="23"/>
      <c r="E470" s="23"/>
      <c r="F470" s="24"/>
      <c r="G470" s="25"/>
      <c r="H470" s="26"/>
      <c r="I470" s="2"/>
      <c r="J470" s="4"/>
      <c r="K470" s="27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2:28">
      <c r="B471" s="22"/>
      <c r="C471" s="8"/>
      <c r="D471" s="23"/>
      <c r="E471" s="23"/>
      <c r="F471" s="24"/>
      <c r="G471" s="25"/>
      <c r="H471" s="26"/>
      <c r="I471" s="2"/>
      <c r="J471" s="4"/>
      <c r="K471" s="27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2:28">
      <c r="B472" s="22"/>
      <c r="C472" s="8"/>
      <c r="D472" s="23"/>
      <c r="E472" s="23"/>
      <c r="F472" s="24"/>
      <c r="G472" s="25"/>
      <c r="H472" s="26"/>
      <c r="I472" s="2"/>
      <c r="J472" s="4"/>
      <c r="K472" s="27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2:28">
      <c r="B473" s="22"/>
      <c r="C473" s="8"/>
      <c r="D473" s="23"/>
      <c r="E473" s="23"/>
      <c r="F473" s="24"/>
      <c r="G473" s="25"/>
      <c r="H473" s="26"/>
      <c r="I473" s="2"/>
      <c r="J473" s="4"/>
      <c r="K473" s="27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2:28">
      <c r="B474" s="22"/>
      <c r="C474" s="8"/>
      <c r="D474" s="23"/>
      <c r="E474" s="23"/>
      <c r="F474" s="24"/>
      <c r="G474" s="25"/>
      <c r="H474" s="26"/>
      <c r="I474" s="2"/>
      <c r="J474" s="4"/>
      <c r="K474" s="27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2:28">
      <c r="B475" s="22"/>
      <c r="C475" s="8"/>
      <c r="D475" s="23"/>
      <c r="E475" s="23"/>
      <c r="F475" s="24"/>
      <c r="G475" s="25"/>
      <c r="H475" s="26"/>
      <c r="I475" s="2"/>
      <c r="J475" s="4"/>
      <c r="K475" s="27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2:28">
      <c r="B476" s="22"/>
      <c r="C476" s="8"/>
      <c r="D476" s="23"/>
      <c r="E476" s="23"/>
      <c r="F476" s="24"/>
      <c r="G476" s="25"/>
      <c r="H476" s="26"/>
      <c r="I476" s="2"/>
      <c r="J476" s="4"/>
      <c r="K476" s="27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2:28">
      <c r="B477" s="22"/>
      <c r="C477" s="8"/>
      <c r="D477" s="23"/>
      <c r="E477" s="23"/>
      <c r="F477" s="24"/>
      <c r="G477" s="25"/>
      <c r="H477" s="26"/>
      <c r="I477" s="2"/>
      <c r="J477" s="4"/>
      <c r="K477" s="27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2:28">
      <c r="B478" s="22"/>
      <c r="C478" s="8"/>
      <c r="D478" s="23"/>
      <c r="E478" s="23"/>
      <c r="F478" s="24"/>
      <c r="G478" s="25"/>
      <c r="H478" s="26"/>
      <c r="I478" s="2"/>
      <c r="J478" s="4"/>
      <c r="K478" s="27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2:28">
      <c r="B479" s="22"/>
      <c r="C479" s="8"/>
      <c r="D479" s="23"/>
      <c r="E479" s="23"/>
      <c r="F479" s="24"/>
      <c r="G479" s="25"/>
      <c r="H479" s="26"/>
      <c r="I479" s="2"/>
      <c r="J479" s="4"/>
      <c r="K479" s="27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2:28">
      <c r="B480" s="22"/>
      <c r="C480" s="8"/>
      <c r="D480" s="23"/>
      <c r="E480" s="23"/>
      <c r="F480" s="24"/>
      <c r="G480" s="25"/>
      <c r="H480" s="26"/>
      <c r="I480" s="2"/>
      <c r="J480" s="4"/>
      <c r="K480" s="27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2:28">
      <c r="B481" s="22"/>
      <c r="C481" s="8"/>
      <c r="D481" s="23"/>
      <c r="E481" s="23"/>
      <c r="F481" s="24"/>
      <c r="G481" s="25"/>
      <c r="H481" s="26"/>
      <c r="I481" s="2"/>
      <c r="J481" s="4"/>
      <c r="K481" s="27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2:28">
      <c r="B482" s="22"/>
      <c r="C482" s="8"/>
      <c r="D482" s="23"/>
      <c r="E482" s="23"/>
      <c r="F482" s="24"/>
      <c r="G482" s="25"/>
      <c r="H482" s="26"/>
      <c r="I482" s="2"/>
      <c r="J482" s="4"/>
      <c r="K482" s="27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2:28">
      <c r="B483" s="22"/>
      <c r="C483" s="8"/>
      <c r="D483" s="23"/>
      <c r="E483" s="23"/>
      <c r="F483" s="24"/>
      <c r="G483" s="25"/>
      <c r="H483" s="26"/>
      <c r="I483" s="2"/>
      <c r="J483" s="4"/>
      <c r="K483" s="27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2:28">
      <c r="B484" s="22"/>
      <c r="C484" s="8"/>
      <c r="D484" s="23"/>
      <c r="E484" s="23"/>
      <c r="F484" s="24"/>
      <c r="G484" s="25"/>
      <c r="H484" s="26"/>
      <c r="I484" s="2"/>
      <c r="J484" s="4"/>
      <c r="K484" s="27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2:28">
      <c r="B485" s="22"/>
      <c r="C485" s="8"/>
      <c r="D485" s="23"/>
      <c r="E485" s="23"/>
      <c r="F485" s="24"/>
      <c r="G485" s="25"/>
      <c r="H485" s="26"/>
      <c r="I485" s="2"/>
      <c r="J485" s="4"/>
      <c r="K485" s="27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2:28">
      <c r="B486" s="22"/>
      <c r="C486" s="8"/>
      <c r="D486" s="23"/>
      <c r="E486" s="23"/>
      <c r="F486" s="24"/>
      <c r="G486" s="25"/>
      <c r="H486" s="26"/>
      <c r="I486" s="2"/>
      <c r="J486" s="4"/>
      <c r="K486" s="27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2:28">
      <c r="B487" s="22"/>
      <c r="C487" s="8"/>
      <c r="D487" s="23"/>
      <c r="E487" s="23"/>
      <c r="F487" s="24"/>
      <c r="G487" s="25"/>
      <c r="H487" s="26"/>
      <c r="I487" s="2"/>
      <c r="J487" s="4"/>
      <c r="K487" s="27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2:28">
      <c r="B488" s="22"/>
      <c r="C488" s="8"/>
      <c r="D488" s="23"/>
      <c r="E488" s="23"/>
      <c r="F488" s="24"/>
      <c r="G488" s="25"/>
      <c r="H488" s="26"/>
      <c r="I488" s="2"/>
      <c r="J488" s="4"/>
      <c r="K488" s="27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2:28">
      <c r="B489" s="22"/>
      <c r="C489" s="8"/>
      <c r="D489" s="23"/>
      <c r="E489" s="23"/>
      <c r="F489" s="24"/>
      <c r="G489" s="25"/>
      <c r="H489" s="26"/>
      <c r="I489" s="2"/>
      <c r="J489" s="4"/>
      <c r="K489" s="27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2:28">
      <c r="B490" s="22"/>
      <c r="C490" s="8"/>
      <c r="D490" s="23"/>
      <c r="E490" s="23"/>
      <c r="F490" s="24"/>
      <c r="G490" s="25"/>
      <c r="H490" s="26"/>
      <c r="I490" s="2"/>
      <c r="J490" s="4"/>
      <c r="K490" s="27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2:28">
      <c r="B491" s="22"/>
      <c r="C491" s="8"/>
      <c r="D491" s="23"/>
      <c r="E491" s="23"/>
      <c r="F491" s="24"/>
      <c r="G491" s="25"/>
      <c r="H491" s="26"/>
      <c r="I491" s="2"/>
      <c r="J491" s="4"/>
      <c r="K491" s="27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2:28">
      <c r="B492" s="22"/>
      <c r="C492" s="8"/>
      <c r="D492" s="23"/>
      <c r="E492" s="23"/>
      <c r="F492" s="24"/>
      <c r="G492" s="25"/>
      <c r="H492" s="26"/>
      <c r="I492" s="2"/>
      <c r="J492" s="4"/>
      <c r="K492" s="27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2:28">
      <c r="B493" s="22"/>
      <c r="C493" s="8"/>
      <c r="D493" s="23"/>
      <c r="E493" s="23"/>
      <c r="F493" s="24"/>
      <c r="G493" s="25"/>
      <c r="H493" s="26"/>
      <c r="I493" s="2"/>
      <c r="J493" s="4"/>
      <c r="K493" s="27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2:28">
      <c r="B494" s="22"/>
      <c r="C494" s="8"/>
      <c r="D494" s="23"/>
      <c r="E494" s="23"/>
      <c r="F494" s="24"/>
      <c r="G494" s="25"/>
      <c r="H494" s="26"/>
      <c r="I494" s="2"/>
      <c r="J494" s="4"/>
      <c r="K494" s="27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2:28">
      <c r="B495" s="22"/>
      <c r="C495" s="8"/>
      <c r="D495" s="23"/>
      <c r="E495" s="23"/>
      <c r="F495" s="24"/>
      <c r="G495" s="25"/>
      <c r="H495" s="26"/>
      <c r="I495" s="2"/>
      <c r="J495" s="4"/>
      <c r="K495" s="27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2:28">
      <c r="B496" s="22"/>
      <c r="C496" s="8"/>
      <c r="D496" s="23"/>
      <c r="E496" s="23"/>
      <c r="F496" s="24"/>
      <c r="G496" s="25"/>
      <c r="H496" s="26"/>
      <c r="I496" s="2"/>
      <c r="J496" s="4"/>
      <c r="K496" s="27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2:28">
      <c r="B497" s="22"/>
      <c r="C497" s="8"/>
      <c r="D497" s="23"/>
      <c r="E497" s="23"/>
      <c r="F497" s="24"/>
      <c r="G497" s="25"/>
      <c r="H497" s="26"/>
      <c r="I497" s="2"/>
      <c r="J497" s="4"/>
      <c r="K497" s="27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2:28">
      <c r="B498" s="22"/>
      <c r="C498" s="8"/>
      <c r="D498" s="23"/>
      <c r="E498" s="23"/>
      <c r="F498" s="24"/>
      <c r="G498" s="25"/>
      <c r="H498" s="26"/>
      <c r="I498" s="2"/>
      <c r="J498" s="4"/>
      <c r="K498" s="27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2:28">
      <c r="B499" s="22"/>
      <c r="C499" s="8"/>
      <c r="D499" s="23"/>
      <c r="E499" s="23"/>
      <c r="F499" s="24"/>
      <c r="G499" s="25"/>
      <c r="H499" s="26"/>
      <c r="I499" s="2"/>
      <c r="J499" s="4"/>
      <c r="K499" s="27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2:28">
      <c r="B500" s="22"/>
      <c r="C500" s="8"/>
      <c r="D500" s="23"/>
      <c r="E500" s="23"/>
      <c r="F500" s="24"/>
      <c r="G500" s="25"/>
      <c r="H500" s="26"/>
      <c r="I500" s="2"/>
      <c r="J500" s="4"/>
      <c r="K500" s="27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2:28">
      <c r="B501" s="22"/>
      <c r="C501" s="8"/>
      <c r="D501" s="23"/>
      <c r="E501" s="23"/>
      <c r="F501" s="24"/>
      <c r="G501" s="25"/>
      <c r="H501" s="26"/>
      <c r="I501" s="2"/>
      <c r="J501" s="4"/>
      <c r="K501" s="27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2:28">
      <c r="B502" s="22"/>
      <c r="C502" s="8"/>
      <c r="D502" s="23"/>
      <c r="E502" s="23"/>
      <c r="F502" s="24"/>
      <c r="G502" s="25"/>
      <c r="H502" s="26"/>
      <c r="I502" s="2"/>
      <c r="J502" s="4"/>
      <c r="K502" s="27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2:28">
      <c r="B503" s="22"/>
      <c r="C503" s="8"/>
      <c r="D503" s="23"/>
      <c r="E503" s="23"/>
      <c r="F503" s="24"/>
      <c r="G503" s="25"/>
      <c r="H503" s="26"/>
      <c r="I503" s="2"/>
      <c r="J503" s="4"/>
      <c r="K503" s="27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2:28">
      <c r="B504" s="22"/>
      <c r="C504" s="8"/>
      <c r="D504" s="23"/>
      <c r="E504" s="23"/>
      <c r="F504" s="24"/>
      <c r="G504" s="25"/>
      <c r="H504" s="26"/>
      <c r="I504" s="2"/>
      <c r="J504" s="4"/>
      <c r="K504" s="27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2:28">
      <c r="B505" s="22"/>
      <c r="C505" s="8"/>
      <c r="D505" s="23"/>
      <c r="E505" s="23"/>
      <c r="F505" s="24"/>
      <c r="G505" s="25"/>
      <c r="H505" s="26"/>
      <c r="I505" s="2"/>
      <c r="J505" s="4"/>
      <c r="K505" s="27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2:28">
      <c r="B506" s="22"/>
      <c r="C506" s="8"/>
      <c r="D506" s="23"/>
      <c r="E506" s="23"/>
      <c r="F506" s="24"/>
      <c r="G506" s="25"/>
      <c r="H506" s="26"/>
      <c r="I506" s="2"/>
      <c r="J506" s="4"/>
      <c r="K506" s="27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2:28">
      <c r="B507" s="22"/>
      <c r="C507" s="8"/>
      <c r="D507" s="23"/>
      <c r="E507" s="23"/>
      <c r="F507" s="24"/>
      <c r="G507" s="25"/>
      <c r="H507" s="26"/>
      <c r="I507" s="2"/>
      <c r="J507" s="4"/>
      <c r="K507" s="27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2:28">
      <c r="B508" s="22"/>
      <c r="C508" s="8"/>
      <c r="D508" s="23"/>
      <c r="E508" s="23"/>
      <c r="F508" s="24"/>
      <c r="G508" s="25"/>
      <c r="H508" s="26"/>
      <c r="I508" s="2"/>
      <c r="J508" s="4"/>
      <c r="K508" s="27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2:28">
      <c r="B509" s="22"/>
      <c r="C509" s="8"/>
      <c r="D509" s="23"/>
      <c r="E509" s="23"/>
      <c r="F509" s="24"/>
      <c r="G509" s="25"/>
      <c r="H509" s="26"/>
      <c r="I509" s="2"/>
      <c r="J509" s="4"/>
      <c r="K509" s="27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2:28">
      <c r="B510" s="22"/>
      <c r="C510" s="8"/>
      <c r="D510" s="23"/>
      <c r="E510" s="23"/>
      <c r="F510" s="24"/>
      <c r="G510" s="25"/>
      <c r="H510" s="26"/>
      <c r="I510" s="2"/>
      <c r="J510" s="4"/>
      <c r="K510" s="27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2:28">
      <c r="B511" s="22"/>
      <c r="C511" s="8"/>
      <c r="D511" s="23"/>
      <c r="E511" s="23"/>
      <c r="F511" s="24"/>
      <c r="G511" s="25"/>
      <c r="H511" s="26"/>
      <c r="I511" s="2"/>
      <c r="J511" s="4"/>
      <c r="K511" s="27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2:28">
      <c r="B512" s="22"/>
      <c r="C512" s="8"/>
      <c r="D512" s="23"/>
      <c r="E512" s="23"/>
      <c r="F512" s="24"/>
      <c r="G512" s="25"/>
      <c r="H512" s="26"/>
      <c r="I512" s="2"/>
      <c r="J512" s="4"/>
      <c r="K512" s="27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2:28">
      <c r="B513" s="22"/>
      <c r="C513" s="8"/>
      <c r="D513" s="23"/>
      <c r="E513" s="23"/>
      <c r="F513" s="24"/>
      <c r="G513" s="25"/>
      <c r="H513" s="26"/>
      <c r="I513" s="2"/>
      <c r="J513" s="4"/>
      <c r="K513" s="27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2:28">
      <c r="B514" s="22"/>
      <c r="C514" s="8"/>
      <c r="D514" s="23"/>
      <c r="E514" s="23"/>
      <c r="F514" s="24"/>
      <c r="G514" s="25"/>
      <c r="H514" s="26"/>
      <c r="I514" s="2"/>
      <c r="J514" s="4"/>
      <c r="K514" s="27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2:28">
      <c r="B515" s="22"/>
      <c r="C515" s="8"/>
      <c r="D515" s="23"/>
      <c r="E515" s="23"/>
      <c r="F515" s="24"/>
      <c r="G515" s="25"/>
      <c r="H515" s="26"/>
      <c r="I515" s="2"/>
      <c r="J515" s="4"/>
      <c r="K515" s="27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2:28">
      <c r="B516" s="22"/>
      <c r="C516" s="8"/>
      <c r="D516" s="23"/>
      <c r="E516" s="23"/>
      <c r="F516" s="24"/>
      <c r="G516" s="25"/>
      <c r="H516" s="26"/>
      <c r="I516" s="2"/>
      <c r="J516" s="4"/>
      <c r="K516" s="27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2:28">
      <c r="B517" s="22"/>
      <c r="C517" s="8"/>
      <c r="D517" s="23"/>
      <c r="E517" s="23"/>
      <c r="F517" s="24"/>
      <c r="G517" s="25"/>
      <c r="H517" s="26"/>
      <c r="I517" s="2"/>
      <c r="J517" s="4"/>
      <c r="K517" s="27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2:28">
      <c r="B518" s="22"/>
      <c r="C518" s="8"/>
      <c r="D518" s="23"/>
      <c r="E518" s="23"/>
      <c r="F518" s="24"/>
      <c r="G518" s="25"/>
      <c r="H518" s="26"/>
      <c r="I518" s="2"/>
      <c r="J518" s="4"/>
      <c r="K518" s="27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2:28">
      <c r="B519" s="22"/>
      <c r="C519" s="8"/>
      <c r="D519" s="23"/>
      <c r="E519" s="23"/>
      <c r="F519" s="24"/>
      <c r="G519" s="25"/>
      <c r="H519" s="26"/>
      <c r="I519" s="2"/>
      <c r="J519" s="4"/>
      <c r="K519" s="27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2:28">
      <c r="B520" s="22"/>
      <c r="C520" s="8"/>
      <c r="D520" s="23"/>
      <c r="E520" s="23"/>
      <c r="F520" s="24"/>
      <c r="G520" s="25"/>
      <c r="H520" s="26"/>
      <c r="I520" s="2"/>
      <c r="J520" s="4"/>
      <c r="K520" s="27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2:28">
      <c r="B521" s="22"/>
      <c r="C521" s="8"/>
      <c r="D521" s="23"/>
      <c r="E521" s="23"/>
      <c r="F521" s="24"/>
      <c r="G521" s="25"/>
      <c r="H521" s="26"/>
      <c r="I521" s="2"/>
      <c r="J521" s="4"/>
      <c r="K521" s="27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2:28">
      <c r="B522" s="22"/>
      <c r="C522" s="8"/>
      <c r="D522" s="23"/>
      <c r="E522" s="23"/>
      <c r="F522" s="24"/>
      <c r="G522" s="25"/>
      <c r="H522" s="26"/>
      <c r="I522" s="2"/>
      <c r="J522" s="4"/>
      <c r="K522" s="27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2:28">
      <c r="B523" s="22"/>
      <c r="C523" s="8"/>
      <c r="D523" s="23"/>
      <c r="E523" s="23"/>
      <c r="F523" s="24"/>
      <c r="G523" s="25"/>
      <c r="H523" s="26"/>
      <c r="I523" s="2"/>
      <c r="J523" s="4"/>
      <c r="K523" s="27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2:28">
      <c r="B524" s="22"/>
      <c r="C524" s="8"/>
      <c r="D524" s="23"/>
      <c r="E524" s="23"/>
      <c r="F524" s="24"/>
      <c r="G524" s="25"/>
      <c r="H524" s="26"/>
      <c r="I524" s="2"/>
      <c r="J524" s="4"/>
      <c r="K524" s="27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2:28">
      <c r="B525" s="22"/>
      <c r="C525" s="8"/>
      <c r="D525" s="23"/>
      <c r="E525" s="23"/>
      <c r="F525" s="24"/>
      <c r="G525" s="25"/>
      <c r="H525" s="26"/>
      <c r="I525" s="2"/>
      <c r="J525" s="4"/>
      <c r="K525" s="27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2:28">
      <c r="B526" s="22"/>
      <c r="C526" s="8"/>
      <c r="D526" s="23"/>
      <c r="E526" s="23"/>
      <c r="F526" s="24"/>
      <c r="G526" s="25"/>
      <c r="H526" s="26"/>
      <c r="I526" s="2"/>
      <c r="J526" s="4"/>
      <c r="K526" s="27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2:28">
      <c r="B527" s="22"/>
      <c r="C527" s="8"/>
      <c r="D527" s="23"/>
      <c r="E527" s="23"/>
      <c r="F527" s="24"/>
      <c r="G527" s="25"/>
      <c r="H527" s="26"/>
      <c r="I527" s="2"/>
      <c r="J527" s="4"/>
      <c r="K527" s="27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2:28">
      <c r="B528" s="22"/>
      <c r="C528" s="8"/>
      <c r="D528" s="23"/>
      <c r="E528" s="23"/>
      <c r="F528" s="24"/>
      <c r="G528" s="25"/>
      <c r="H528" s="26"/>
      <c r="I528" s="2"/>
      <c r="J528" s="4"/>
      <c r="K528" s="27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2:28">
      <c r="B529" s="22"/>
      <c r="C529" s="8"/>
      <c r="D529" s="23"/>
      <c r="E529" s="23"/>
      <c r="F529" s="24"/>
      <c r="G529" s="25"/>
      <c r="H529" s="26"/>
      <c r="I529" s="2"/>
      <c r="J529" s="4"/>
      <c r="K529" s="27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2:28">
      <c r="B530" s="22"/>
      <c r="C530" s="8"/>
      <c r="D530" s="23"/>
      <c r="E530" s="23"/>
      <c r="F530" s="24"/>
      <c r="G530" s="25"/>
      <c r="H530" s="26"/>
      <c r="I530" s="2"/>
      <c r="J530" s="4"/>
      <c r="K530" s="27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2:28">
      <c r="B531" s="22"/>
      <c r="C531" s="8"/>
      <c r="D531" s="23"/>
      <c r="E531" s="23"/>
      <c r="F531" s="24"/>
      <c r="G531" s="25"/>
      <c r="H531" s="26"/>
      <c r="I531" s="2"/>
      <c r="J531" s="4"/>
      <c r="K531" s="27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2:28">
      <c r="B532" s="22"/>
      <c r="C532" s="8"/>
      <c r="D532" s="23"/>
      <c r="E532" s="23"/>
      <c r="F532" s="24"/>
      <c r="G532" s="25"/>
      <c r="H532" s="26"/>
      <c r="I532" s="2"/>
      <c r="J532" s="4"/>
      <c r="K532" s="27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2:28">
      <c r="B533" s="22"/>
      <c r="C533" s="8"/>
      <c r="D533" s="23"/>
      <c r="E533" s="23"/>
      <c r="F533" s="24"/>
      <c r="G533" s="25"/>
      <c r="H533" s="26"/>
      <c r="I533" s="2"/>
      <c r="J533" s="4"/>
      <c r="K533" s="27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2:28">
      <c r="B534" s="22"/>
      <c r="C534" s="8"/>
      <c r="D534" s="23"/>
      <c r="E534" s="23"/>
      <c r="F534" s="24"/>
      <c r="G534" s="25"/>
      <c r="H534" s="26"/>
      <c r="I534" s="2"/>
      <c r="J534" s="4"/>
      <c r="K534" s="27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2:28">
      <c r="B535" s="22"/>
      <c r="C535" s="8"/>
      <c r="D535" s="23"/>
      <c r="E535" s="23"/>
      <c r="F535" s="24"/>
      <c r="G535" s="25"/>
      <c r="H535" s="26"/>
      <c r="I535" s="2"/>
      <c r="J535" s="4"/>
      <c r="K535" s="27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2:28">
      <c r="B536" s="22"/>
      <c r="C536" s="8"/>
      <c r="D536" s="23"/>
      <c r="E536" s="23"/>
      <c r="F536" s="24"/>
      <c r="G536" s="25"/>
      <c r="H536" s="26"/>
      <c r="I536" s="2"/>
      <c r="J536" s="4"/>
      <c r="K536" s="27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2:28">
      <c r="B537" s="22"/>
      <c r="C537" s="8"/>
      <c r="D537" s="23"/>
      <c r="E537" s="23"/>
      <c r="F537" s="24"/>
      <c r="G537" s="25"/>
      <c r="H537" s="26"/>
      <c r="I537" s="2"/>
      <c r="J537" s="4"/>
      <c r="K537" s="27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2:28">
      <c r="B538" s="22"/>
      <c r="C538" s="8"/>
      <c r="D538" s="23"/>
      <c r="E538" s="23"/>
      <c r="F538" s="24"/>
      <c r="G538" s="25"/>
      <c r="H538" s="26"/>
      <c r="I538" s="2"/>
      <c r="J538" s="4"/>
      <c r="K538" s="27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2:28">
      <c r="B539" s="22"/>
      <c r="C539" s="8"/>
      <c r="D539" s="23"/>
      <c r="E539" s="23"/>
      <c r="F539" s="24"/>
      <c r="G539" s="25"/>
      <c r="H539" s="26"/>
      <c r="I539" s="2"/>
      <c r="J539" s="4"/>
      <c r="K539" s="27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2:28">
      <c r="B540" s="22"/>
      <c r="C540" s="8"/>
      <c r="D540" s="23"/>
      <c r="E540" s="23"/>
      <c r="F540" s="24"/>
      <c r="G540" s="25"/>
      <c r="H540" s="26"/>
      <c r="I540" s="2"/>
      <c r="J540" s="4"/>
      <c r="K540" s="27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2:28">
      <c r="B541" s="22"/>
      <c r="C541" s="8"/>
      <c r="D541" s="23"/>
      <c r="E541" s="23"/>
      <c r="F541" s="24"/>
      <c r="G541" s="25"/>
      <c r="H541" s="26"/>
      <c r="I541" s="2"/>
      <c r="J541" s="4"/>
      <c r="K541" s="27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2:28">
      <c r="B542" s="22"/>
      <c r="C542" s="8"/>
      <c r="D542" s="23"/>
      <c r="E542" s="23"/>
      <c r="F542" s="24"/>
      <c r="G542" s="25"/>
      <c r="H542" s="26"/>
      <c r="I542" s="2"/>
      <c r="J542" s="4"/>
      <c r="K542" s="27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2:28">
      <c r="B543" s="22"/>
      <c r="C543" s="8"/>
      <c r="D543" s="23"/>
      <c r="E543" s="23"/>
      <c r="F543" s="24"/>
      <c r="G543" s="25"/>
      <c r="H543" s="26"/>
      <c r="I543" s="2"/>
      <c r="J543" s="4"/>
      <c r="K543" s="27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2:28">
      <c r="B544" s="22"/>
      <c r="C544" s="8"/>
      <c r="D544" s="23"/>
      <c r="E544" s="23"/>
      <c r="F544" s="24"/>
      <c r="G544" s="25"/>
      <c r="H544" s="26"/>
      <c r="I544" s="2"/>
      <c r="J544" s="4"/>
      <c r="K544" s="27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2:28">
      <c r="B545" s="22"/>
      <c r="C545" s="8"/>
      <c r="D545" s="23"/>
      <c r="E545" s="23"/>
      <c r="F545" s="24"/>
      <c r="G545" s="25"/>
      <c r="H545" s="26"/>
      <c r="I545" s="2"/>
      <c r="J545" s="4"/>
      <c r="K545" s="27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2:28">
      <c r="B546" s="22"/>
      <c r="C546" s="8"/>
      <c r="D546" s="23"/>
      <c r="E546" s="23"/>
      <c r="F546" s="24"/>
      <c r="G546" s="25"/>
      <c r="H546" s="26"/>
      <c r="I546" s="2"/>
      <c r="J546" s="4"/>
      <c r="K546" s="27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2:28">
      <c r="B547" s="22"/>
      <c r="C547" s="8"/>
      <c r="D547" s="23"/>
      <c r="E547" s="23"/>
      <c r="F547" s="24"/>
      <c r="G547" s="25"/>
      <c r="H547" s="26"/>
      <c r="I547" s="2"/>
      <c r="J547" s="4"/>
      <c r="K547" s="27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2:28">
      <c r="B548" s="22"/>
      <c r="C548" s="8"/>
      <c r="D548" s="23"/>
      <c r="E548" s="23"/>
      <c r="F548" s="24"/>
      <c r="G548" s="25"/>
      <c r="H548" s="26"/>
      <c r="I548" s="2"/>
      <c r="J548" s="4"/>
      <c r="K548" s="27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2:28">
      <c r="B549" s="22"/>
      <c r="C549" s="8"/>
      <c r="D549" s="23"/>
      <c r="E549" s="23"/>
      <c r="F549" s="24"/>
      <c r="G549" s="25"/>
      <c r="H549" s="26"/>
      <c r="I549" s="2"/>
      <c r="J549" s="4"/>
      <c r="K549" s="27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2:28">
      <c r="B550" s="22"/>
      <c r="C550" s="8"/>
      <c r="D550" s="23"/>
      <c r="E550" s="23"/>
      <c r="F550" s="24"/>
      <c r="G550" s="25"/>
      <c r="H550" s="26"/>
      <c r="I550" s="2"/>
      <c r="J550" s="4"/>
      <c r="K550" s="27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2:28">
      <c r="B551" s="22"/>
      <c r="C551" s="8"/>
      <c r="D551" s="23"/>
      <c r="E551" s="23"/>
      <c r="F551" s="24"/>
      <c r="G551" s="25"/>
      <c r="H551" s="26"/>
      <c r="I551" s="2"/>
      <c r="J551" s="4"/>
      <c r="K551" s="27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2:28">
      <c r="B552" s="22"/>
      <c r="C552" s="8"/>
      <c r="D552" s="23"/>
      <c r="E552" s="23"/>
      <c r="F552" s="24"/>
      <c r="G552" s="25"/>
      <c r="H552" s="26"/>
      <c r="I552" s="2"/>
      <c r="J552" s="4"/>
      <c r="K552" s="27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2:28">
      <c r="B553" s="22"/>
      <c r="C553" s="8"/>
      <c r="D553" s="23"/>
      <c r="E553" s="23"/>
      <c r="F553" s="24"/>
      <c r="G553" s="25"/>
      <c r="H553" s="26"/>
      <c r="I553" s="2"/>
      <c r="J553" s="4"/>
      <c r="K553" s="27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2:28">
      <c r="B554" s="22"/>
      <c r="C554" s="8"/>
      <c r="D554" s="23"/>
      <c r="E554" s="23"/>
      <c r="F554" s="24"/>
      <c r="G554" s="25"/>
      <c r="H554" s="26"/>
      <c r="I554" s="2"/>
      <c r="J554" s="4"/>
      <c r="K554" s="27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2:28">
      <c r="B555" s="22"/>
      <c r="C555" s="8"/>
      <c r="D555" s="23"/>
      <c r="E555" s="23"/>
      <c r="F555" s="24"/>
      <c r="G555" s="25"/>
      <c r="H555" s="26"/>
      <c r="I555" s="2"/>
      <c r="J555" s="4"/>
      <c r="K555" s="27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2:28">
      <c r="B556" s="22"/>
      <c r="C556" s="8"/>
      <c r="D556" s="23"/>
      <c r="E556" s="23"/>
      <c r="F556" s="24"/>
      <c r="G556" s="25"/>
      <c r="H556" s="26"/>
      <c r="I556" s="2"/>
      <c r="J556" s="4"/>
      <c r="K556" s="27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2:28">
      <c r="B557" s="22"/>
      <c r="C557" s="8"/>
      <c r="D557" s="23"/>
      <c r="E557" s="23"/>
      <c r="F557" s="24"/>
      <c r="G557" s="25"/>
      <c r="H557" s="26"/>
      <c r="I557" s="2"/>
      <c r="J557" s="4"/>
      <c r="K557" s="27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2:28">
      <c r="B558" s="22"/>
      <c r="C558" s="8"/>
      <c r="D558" s="23"/>
      <c r="E558" s="23"/>
      <c r="F558" s="24"/>
      <c r="G558" s="25"/>
      <c r="H558" s="26"/>
      <c r="I558" s="2"/>
      <c r="J558" s="4"/>
      <c r="K558" s="27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2:28">
      <c r="B559" s="22"/>
      <c r="C559" s="8"/>
      <c r="D559" s="23"/>
      <c r="E559" s="23"/>
      <c r="F559" s="24"/>
      <c r="G559" s="25"/>
      <c r="H559" s="26"/>
      <c r="I559" s="2"/>
      <c r="J559" s="4"/>
      <c r="K559" s="27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2:28">
      <c r="B560" s="22"/>
      <c r="C560" s="8"/>
      <c r="D560" s="23"/>
      <c r="E560" s="23"/>
      <c r="F560" s="24"/>
      <c r="G560" s="25"/>
      <c r="H560" s="26"/>
      <c r="I560" s="2"/>
      <c r="J560" s="4"/>
      <c r="K560" s="27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2:28">
      <c r="B561" s="22"/>
      <c r="C561" s="8"/>
      <c r="D561" s="23"/>
      <c r="E561" s="23"/>
      <c r="F561" s="24"/>
      <c r="G561" s="25"/>
      <c r="H561" s="26"/>
      <c r="I561" s="2"/>
      <c r="J561" s="4"/>
      <c r="K561" s="27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2:28">
      <c r="B562" s="22"/>
      <c r="C562" s="8"/>
      <c r="D562" s="23"/>
      <c r="E562" s="23"/>
      <c r="F562" s="24"/>
      <c r="G562" s="25"/>
      <c r="H562" s="26"/>
      <c r="I562" s="2"/>
      <c r="J562" s="4"/>
      <c r="K562" s="27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2:28">
      <c r="B563" s="22"/>
      <c r="C563" s="8"/>
      <c r="D563" s="23"/>
      <c r="E563" s="23"/>
      <c r="F563" s="24"/>
      <c r="G563" s="25"/>
      <c r="H563" s="26"/>
      <c r="I563" s="2"/>
      <c r="J563" s="4"/>
      <c r="K563" s="27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2:28">
      <c r="B564" s="22"/>
      <c r="C564" s="8"/>
      <c r="D564" s="23"/>
      <c r="E564" s="23"/>
      <c r="F564" s="24"/>
      <c r="G564" s="25"/>
      <c r="H564" s="26"/>
      <c r="I564" s="2"/>
      <c r="J564" s="4"/>
      <c r="K564" s="27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2:28">
      <c r="B565" s="22"/>
      <c r="C565" s="8"/>
      <c r="D565" s="23"/>
      <c r="E565" s="23"/>
      <c r="F565" s="24"/>
      <c r="G565" s="25"/>
      <c r="H565" s="26"/>
      <c r="I565" s="2"/>
      <c r="J565" s="4"/>
      <c r="K565" s="27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2:28">
      <c r="B566" s="22"/>
      <c r="C566" s="8"/>
      <c r="D566" s="23"/>
      <c r="E566" s="23"/>
      <c r="F566" s="24"/>
      <c r="G566" s="25"/>
      <c r="H566" s="26"/>
      <c r="I566" s="2"/>
      <c r="J566" s="4"/>
      <c r="K566" s="27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2:28">
      <c r="B567" s="22"/>
      <c r="C567" s="8"/>
      <c r="D567" s="23"/>
      <c r="E567" s="23"/>
      <c r="F567" s="24"/>
      <c r="G567" s="25"/>
      <c r="H567" s="26"/>
      <c r="I567" s="2"/>
      <c r="J567" s="4"/>
      <c r="K567" s="27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2:28">
      <c r="B568" s="22"/>
      <c r="C568" s="8"/>
      <c r="D568" s="23"/>
      <c r="E568" s="23"/>
      <c r="F568" s="24"/>
      <c r="G568" s="25"/>
      <c r="H568" s="26"/>
      <c r="I568" s="2"/>
      <c r="J568" s="4"/>
      <c r="K568" s="27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2:28">
      <c r="B569" s="22"/>
      <c r="C569" s="8"/>
      <c r="D569" s="23"/>
      <c r="E569" s="23"/>
      <c r="F569" s="24"/>
      <c r="G569" s="25"/>
      <c r="H569" s="26"/>
      <c r="I569" s="2"/>
      <c r="J569" s="4"/>
      <c r="K569" s="27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2:28">
      <c r="B570" s="22"/>
      <c r="C570" s="8"/>
      <c r="D570" s="23"/>
      <c r="E570" s="23"/>
      <c r="F570" s="24"/>
      <c r="G570" s="25"/>
      <c r="H570" s="26"/>
      <c r="I570" s="2"/>
      <c r="J570" s="4"/>
      <c r="K570" s="27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2:28">
      <c r="B571" s="22"/>
      <c r="C571" s="8"/>
      <c r="D571" s="23"/>
      <c r="E571" s="23"/>
      <c r="F571" s="24"/>
      <c r="G571" s="25"/>
      <c r="H571" s="26"/>
      <c r="I571" s="2"/>
      <c r="J571" s="4"/>
      <c r="K571" s="27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2:28">
      <c r="B572" s="22"/>
      <c r="C572" s="8"/>
      <c r="D572" s="23"/>
      <c r="E572" s="23"/>
      <c r="F572" s="24"/>
      <c r="G572" s="25"/>
      <c r="H572" s="26"/>
      <c r="I572" s="2"/>
      <c r="J572" s="4"/>
      <c r="K572" s="27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2:28">
      <c r="B573" s="22"/>
      <c r="C573" s="8"/>
      <c r="D573" s="23"/>
      <c r="E573" s="23"/>
      <c r="F573" s="24"/>
      <c r="G573" s="25"/>
      <c r="H573" s="26"/>
      <c r="I573" s="2"/>
      <c r="J573" s="4"/>
      <c r="K573" s="27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2:28">
      <c r="B574" s="22"/>
      <c r="C574" s="8"/>
      <c r="D574" s="23"/>
      <c r="E574" s="23"/>
      <c r="F574" s="24"/>
      <c r="G574" s="25"/>
      <c r="H574" s="26"/>
      <c r="I574" s="2"/>
      <c r="J574" s="4"/>
      <c r="K574" s="27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2:28">
      <c r="B575" s="22"/>
      <c r="C575" s="8"/>
      <c r="D575" s="23"/>
      <c r="E575" s="23"/>
      <c r="F575" s="24"/>
      <c r="G575" s="25"/>
      <c r="H575" s="26"/>
      <c r="I575" s="2"/>
      <c r="J575" s="4"/>
      <c r="K575" s="27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2:28">
      <c r="B576" s="22"/>
      <c r="C576" s="8"/>
      <c r="D576" s="23"/>
      <c r="E576" s="23"/>
      <c r="F576" s="24"/>
      <c r="G576" s="25"/>
      <c r="H576" s="26"/>
      <c r="I576" s="2"/>
      <c r="J576" s="4"/>
      <c r="K576" s="27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2:28">
      <c r="B577" s="22"/>
      <c r="C577" s="8"/>
      <c r="D577" s="23"/>
      <c r="E577" s="23"/>
      <c r="F577" s="24"/>
      <c r="G577" s="25"/>
      <c r="H577" s="26"/>
      <c r="I577" s="2"/>
      <c r="J577" s="4"/>
      <c r="K577" s="27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2:28">
      <c r="B578" s="22"/>
      <c r="C578" s="8"/>
      <c r="D578" s="23"/>
      <c r="E578" s="23"/>
      <c r="F578" s="24"/>
      <c r="G578" s="25"/>
      <c r="H578" s="26"/>
      <c r="I578" s="2"/>
      <c r="J578" s="4"/>
      <c r="K578" s="27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2:28">
      <c r="B579" s="22"/>
      <c r="C579" s="8"/>
      <c r="D579" s="23"/>
      <c r="E579" s="23"/>
      <c r="F579" s="24"/>
      <c r="G579" s="25"/>
      <c r="H579" s="26"/>
      <c r="I579" s="2"/>
      <c r="J579" s="4"/>
      <c r="K579" s="27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2:28">
      <c r="B580" s="22"/>
      <c r="C580" s="8"/>
      <c r="D580" s="23"/>
      <c r="E580" s="23"/>
      <c r="F580" s="24"/>
      <c r="G580" s="25"/>
      <c r="H580" s="26"/>
      <c r="I580" s="2"/>
      <c r="J580" s="4"/>
      <c r="K580" s="27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2:28">
      <c r="B581" s="22"/>
      <c r="C581" s="8"/>
      <c r="D581" s="23"/>
      <c r="E581" s="23"/>
      <c r="F581" s="24"/>
      <c r="G581" s="25"/>
      <c r="H581" s="26"/>
      <c r="I581" s="2"/>
      <c r="J581" s="4"/>
      <c r="K581" s="27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2:28">
      <c r="B582" s="22"/>
      <c r="C582" s="8"/>
      <c r="D582" s="23"/>
      <c r="E582" s="23"/>
      <c r="F582" s="24"/>
      <c r="G582" s="25"/>
      <c r="H582" s="26"/>
      <c r="I582" s="2"/>
      <c r="J582" s="4"/>
      <c r="K582" s="27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2:28">
      <c r="B583" s="22"/>
      <c r="C583" s="8"/>
      <c r="D583" s="23"/>
      <c r="E583" s="23"/>
      <c r="F583" s="24"/>
      <c r="G583" s="25"/>
      <c r="H583" s="26"/>
      <c r="I583" s="2"/>
      <c r="J583" s="4"/>
      <c r="K583" s="27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2:28">
      <c r="B584" s="22"/>
      <c r="C584" s="8"/>
      <c r="D584" s="23"/>
      <c r="E584" s="23"/>
      <c r="F584" s="24"/>
      <c r="G584" s="25"/>
      <c r="H584" s="26"/>
      <c r="I584" s="2"/>
      <c r="J584" s="4"/>
      <c r="K584" s="27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2:28">
      <c r="B585" s="22"/>
      <c r="C585" s="8"/>
      <c r="D585" s="23"/>
      <c r="E585" s="23"/>
      <c r="F585" s="24"/>
      <c r="G585" s="25"/>
      <c r="H585" s="26"/>
      <c r="I585" s="2"/>
      <c r="J585" s="4"/>
      <c r="K585" s="27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2:28">
      <c r="B586" s="22"/>
      <c r="C586" s="8"/>
      <c r="D586" s="23"/>
      <c r="E586" s="23"/>
      <c r="F586" s="24"/>
      <c r="G586" s="25"/>
      <c r="H586" s="26"/>
      <c r="I586" s="2"/>
      <c r="J586" s="4"/>
      <c r="K586" s="27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2:28">
      <c r="B587" s="22"/>
      <c r="C587" s="8"/>
      <c r="D587" s="23"/>
      <c r="E587" s="23"/>
      <c r="F587" s="24"/>
      <c r="G587" s="25"/>
      <c r="H587" s="26"/>
      <c r="I587" s="2"/>
      <c r="J587" s="4"/>
      <c r="K587" s="27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2:28">
      <c r="B588" s="22"/>
      <c r="C588" s="8"/>
      <c r="D588" s="23"/>
      <c r="E588" s="23"/>
      <c r="F588" s="24"/>
      <c r="G588" s="25"/>
      <c r="H588" s="26"/>
      <c r="I588" s="2"/>
      <c r="J588" s="4"/>
      <c r="K588" s="27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2:28">
      <c r="B589" s="22"/>
      <c r="C589" s="8"/>
      <c r="D589" s="23"/>
      <c r="E589" s="23"/>
      <c r="F589" s="24"/>
      <c r="G589" s="25"/>
      <c r="H589" s="26"/>
      <c r="I589" s="2"/>
      <c r="J589" s="4"/>
      <c r="K589" s="27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2:28">
      <c r="B590" s="22"/>
      <c r="C590" s="8"/>
      <c r="D590" s="23"/>
      <c r="E590" s="23"/>
      <c r="F590" s="24"/>
      <c r="G590" s="25"/>
      <c r="H590" s="26"/>
      <c r="I590" s="2"/>
      <c r="J590" s="4"/>
      <c r="K590" s="27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2:28">
      <c r="B591" s="22"/>
      <c r="C591" s="8"/>
      <c r="D591" s="23"/>
      <c r="E591" s="23"/>
      <c r="F591" s="24"/>
      <c r="G591" s="25"/>
      <c r="H591" s="26"/>
      <c r="I591" s="2"/>
      <c r="J591" s="4"/>
      <c r="K591" s="27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2:28">
      <c r="B592" s="22"/>
      <c r="C592" s="8"/>
      <c r="D592" s="23"/>
      <c r="E592" s="23"/>
      <c r="F592" s="24"/>
      <c r="G592" s="25"/>
      <c r="H592" s="26"/>
      <c r="I592" s="2"/>
      <c r="J592" s="4"/>
      <c r="K592" s="27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2:28">
      <c r="B593" s="22"/>
      <c r="C593" s="8"/>
      <c r="D593" s="23"/>
      <c r="E593" s="23"/>
      <c r="F593" s="24"/>
      <c r="G593" s="25"/>
      <c r="H593" s="26"/>
      <c r="I593" s="2"/>
      <c r="J593" s="4"/>
      <c r="K593" s="27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2:28" ht="16.5">
      <c r="B594" s="28"/>
      <c r="C594" s="20"/>
      <c r="D594" s="29"/>
      <c r="E594" s="29"/>
      <c r="F594" s="24"/>
      <c r="G594" s="30"/>
      <c r="H594" s="31"/>
      <c r="I594" s="1"/>
      <c r="J594" s="32"/>
      <c r="K594" s="33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2:28" ht="16.5">
      <c r="B595" s="28"/>
      <c r="C595" s="20"/>
      <c r="D595" s="29"/>
      <c r="E595" s="29"/>
      <c r="F595" s="24"/>
      <c r="G595" s="30"/>
      <c r="H595" s="31"/>
      <c r="I595" s="1"/>
      <c r="J595" s="32"/>
      <c r="K595" s="33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2:28" ht="16.5">
      <c r="B596" s="28"/>
      <c r="C596" s="20"/>
      <c r="D596" s="29"/>
      <c r="E596" s="29"/>
      <c r="F596" s="24"/>
      <c r="G596" s="30"/>
      <c r="H596" s="31"/>
      <c r="I596" s="1"/>
      <c r="J596" s="32"/>
      <c r="K596" s="33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2:28" ht="16.5">
      <c r="B597" s="28"/>
      <c r="C597" s="20"/>
      <c r="D597" s="29"/>
      <c r="E597" s="29"/>
      <c r="F597" s="24"/>
      <c r="G597" s="30"/>
      <c r="H597" s="31"/>
      <c r="I597" s="1"/>
      <c r="J597" s="32"/>
      <c r="K597" s="33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2:28" ht="16.5">
      <c r="B598" s="28"/>
      <c r="C598" s="20"/>
      <c r="D598" s="29"/>
      <c r="E598" s="29"/>
      <c r="F598" s="24"/>
      <c r="G598" s="30"/>
      <c r="H598" s="31"/>
      <c r="I598" s="1"/>
      <c r="J598" s="32"/>
      <c r="K598" s="33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2:28" ht="16.5">
      <c r="B599" s="28"/>
      <c r="C599" s="20"/>
      <c r="D599" s="29"/>
      <c r="E599" s="29"/>
      <c r="F599" s="24"/>
      <c r="G599" s="30"/>
      <c r="H599" s="31"/>
      <c r="I599" s="1"/>
      <c r="J599" s="32"/>
      <c r="K599" s="33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2:28" ht="16.5">
      <c r="B600" s="28"/>
      <c r="C600" s="20"/>
      <c r="D600" s="29"/>
      <c r="E600" s="29"/>
      <c r="F600" s="24"/>
      <c r="G600" s="30"/>
      <c r="H600" s="31"/>
      <c r="I600" s="1"/>
      <c r="J600" s="32"/>
      <c r="K600" s="33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2:28" ht="16.5">
      <c r="B601" s="28"/>
      <c r="C601" s="20"/>
      <c r="D601" s="29"/>
      <c r="E601" s="29"/>
      <c r="F601" s="24"/>
      <c r="G601" s="30"/>
      <c r="H601" s="31"/>
      <c r="I601" s="1"/>
      <c r="J601" s="32"/>
      <c r="K601" s="33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2:28" ht="16.5">
      <c r="B602" s="28"/>
      <c r="C602" s="20"/>
      <c r="D602" s="29"/>
      <c r="E602" s="29"/>
      <c r="F602" s="24"/>
      <c r="G602" s="30"/>
      <c r="H602" s="31"/>
      <c r="I602" s="1"/>
      <c r="J602" s="32"/>
      <c r="K602" s="33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2:28" ht="16.5">
      <c r="B603" s="28"/>
      <c r="C603" s="20"/>
      <c r="D603" s="29"/>
      <c r="E603" s="29"/>
      <c r="F603" s="24"/>
      <c r="G603" s="30"/>
      <c r="H603" s="31"/>
      <c r="I603" s="1"/>
      <c r="J603" s="32"/>
      <c r="K603" s="33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2:28" ht="16.5">
      <c r="B604" s="28"/>
      <c r="C604" s="20"/>
      <c r="D604" s="29"/>
      <c r="E604" s="29"/>
      <c r="F604" s="24"/>
      <c r="G604" s="30"/>
      <c r="H604" s="31"/>
      <c r="I604" s="1"/>
      <c r="J604" s="32"/>
      <c r="K604" s="33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2:28" ht="16.5">
      <c r="B605" s="28"/>
      <c r="C605" s="20"/>
      <c r="D605" s="29"/>
      <c r="E605" s="29"/>
      <c r="F605" s="24"/>
      <c r="G605" s="30"/>
      <c r="H605" s="31"/>
      <c r="I605" s="1"/>
      <c r="J605" s="32"/>
      <c r="K605" s="33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2:28" ht="16.5">
      <c r="B606" s="28"/>
      <c r="C606" s="20"/>
      <c r="D606" s="29"/>
      <c r="E606" s="29"/>
      <c r="F606" s="24"/>
      <c r="G606" s="30"/>
      <c r="H606" s="31"/>
      <c r="I606" s="1"/>
      <c r="J606" s="32"/>
      <c r="K606" s="33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2:28" ht="16.5">
      <c r="B607" s="28"/>
      <c r="C607" s="20"/>
      <c r="D607" s="29"/>
      <c r="E607" s="29"/>
      <c r="F607" s="24"/>
      <c r="G607" s="30"/>
      <c r="H607" s="31"/>
      <c r="I607" s="1"/>
      <c r="J607" s="32"/>
      <c r="K607" s="33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2:28" ht="16.5">
      <c r="B608" s="28"/>
      <c r="C608" s="20"/>
      <c r="D608" s="29"/>
      <c r="E608" s="29"/>
      <c r="F608" s="24"/>
      <c r="G608" s="30"/>
      <c r="H608" s="31"/>
      <c r="I608" s="1"/>
      <c r="J608" s="32"/>
      <c r="K608" s="33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2:28" ht="16.5">
      <c r="B609" s="28"/>
      <c r="C609" s="20"/>
      <c r="D609" s="29"/>
      <c r="E609" s="29"/>
      <c r="F609" s="24"/>
      <c r="G609" s="30"/>
      <c r="H609" s="31"/>
      <c r="I609" s="1"/>
      <c r="J609" s="32"/>
      <c r="K609" s="33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2:28" ht="16.5">
      <c r="B610" s="28"/>
      <c r="C610" s="20"/>
      <c r="D610" s="29"/>
      <c r="E610" s="29"/>
      <c r="F610" s="24"/>
      <c r="G610" s="30"/>
      <c r="H610" s="31"/>
      <c r="I610" s="1"/>
      <c r="J610" s="32"/>
      <c r="K610" s="33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2:28" ht="16.5">
      <c r="B611" s="28"/>
      <c r="C611" s="20"/>
      <c r="D611" s="29"/>
      <c r="E611" s="29"/>
      <c r="F611" s="24"/>
      <c r="G611" s="30"/>
      <c r="H611" s="31"/>
      <c r="I611" s="1"/>
      <c r="J611" s="32"/>
      <c r="K611" s="33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2:28" ht="16.5">
      <c r="B612" s="28"/>
      <c r="C612" s="20"/>
      <c r="D612" s="29"/>
      <c r="E612" s="29"/>
      <c r="F612" s="24"/>
      <c r="G612" s="30"/>
      <c r="H612" s="31"/>
      <c r="I612" s="1"/>
      <c r="J612" s="32"/>
      <c r="K612" s="33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2:28" ht="16.5">
      <c r="B613" s="28"/>
      <c r="C613" s="20"/>
      <c r="D613" s="29"/>
      <c r="E613" s="29"/>
      <c r="F613" s="24"/>
      <c r="G613" s="30"/>
      <c r="H613" s="31"/>
      <c r="I613" s="1"/>
      <c r="J613" s="32"/>
      <c r="K613" s="33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2:28" ht="16.5">
      <c r="B614" s="28"/>
      <c r="C614" s="20"/>
      <c r="D614" s="29"/>
      <c r="E614" s="29"/>
      <c r="F614" s="24"/>
      <c r="G614" s="30"/>
      <c r="H614" s="31"/>
      <c r="I614" s="1"/>
      <c r="J614" s="32"/>
      <c r="K614" s="33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2:28" ht="16.5">
      <c r="B615" s="28"/>
      <c r="C615" s="20"/>
      <c r="D615" s="29"/>
      <c r="E615" s="29"/>
      <c r="F615" s="24"/>
      <c r="G615" s="30"/>
      <c r="H615" s="31"/>
      <c r="I615" s="1"/>
      <c r="J615" s="32"/>
      <c r="K615" s="33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2:28" ht="16.5">
      <c r="B616" s="28"/>
      <c r="C616" s="20"/>
      <c r="D616" s="29"/>
      <c r="E616" s="29"/>
      <c r="F616" s="24"/>
      <c r="G616" s="30"/>
      <c r="H616" s="31"/>
      <c r="I616" s="1"/>
      <c r="J616" s="32"/>
      <c r="K616" s="33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2:28" ht="16.5">
      <c r="B617" s="28"/>
      <c r="C617" s="20"/>
      <c r="D617" s="29"/>
      <c r="E617" s="29"/>
      <c r="F617" s="24"/>
      <c r="G617" s="30"/>
      <c r="H617" s="31"/>
      <c r="I617" s="1"/>
      <c r="J617" s="32"/>
      <c r="K617" s="33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2:28" ht="16.5">
      <c r="B618" s="28"/>
      <c r="C618" s="20"/>
      <c r="D618" s="29"/>
      <c r="E618" s="29"/>
      <c r="F618" s="24"/>
      <c r="G618" s="30"/>
      <c r="H618" s="31"/>
      <c r="I618" s="1"/>
      <c r="J618" s="32"/>
      <c r="K618" s="33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2:28" ht="16.5">
      <c r="B619" s="28"/>
      <c r="C619" s="20"/>
      <c r="D619" s="29"/>
      <c r="E619" s="29"/>
      <c r="F619" s="24"/>
      <c r="G619" s="30"/>
      <c r="H619" s="31"/>
      <c r="I619" s="1"/>
      <c r="J619" s="32"/>
      <c r="K619" s="33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2:28" ht="16.5">
      <c r="B620" s="28"/>
      <c r="C620" s="20"/>
      <c r="D620" s="29"/>
      <c r="E620" s="29"/>
      <c r="F620" s="24"/>
      <c r="G620" s="30"/>
      <c r="H620" s="31"/>
      <c r="I620" s="1"/>
      <c r="J620" s="32"/>
      <c r="K620" s="33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2:28" ht="16.5">
      <c r="B621" s="28"/>
      <c r="C621" s="20"/>
      <c r="D621" s="29"/>
      <c r="E621" s="29"/>
      <c r="F621" s="24"/>
      <c r="G621" s="30"/>
      <c r="H621" s="31"/>
      <c r="I621" s="1"/>
      <c r="J621" s="32"/>
      <c r="K621" s="33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2:28" ht="16.5">
      <c r="B622" s="28"/>
      <c r="C622" s="20"/>
      <c r="D622" s="29"/>
      <c r="E622" s="29"/>
      <c r="F622" s="24"/>
      <c r="G622" s="30"/>
      <c r="H622" s="31"/>
      <c r="I622" s="1"/>
      <c r="J622" s="32"/>
      <c r="K622" s="33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2:28" ht="16.5">
      <c r="B623" s="28"/>
      <c r="C623" s="20"/>
      <c r="D623" s="29"/>
      <c r="E623" s="29"/>
      <c r="F623" s="24"/>
      <c r="G623" s="30"/>
      <c r="H623" s="31"/>
      <c r="I623" s="1"/>
      <c r="J623" s="32"/>
      <c r="K623" s="33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2:28" ht="16.5">
      <c r="B624" s="28"/>
      <c r="C624" s="20"/>
      <c r="D624" s="29"/>
      <c r="E624" s="29"/>
      <c r="F624" s="24"/>
      <c r="G624" s="30"/>
      <c r="H624" s="31"/>
      <c r="I624" s="1"/>
      <c r="J624" s="32"/>
      <c r="K624" s="33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2:28" ht="16.5">
      <c r="B625" s="28"/>
      <c r="C625" s="20"/>
      <c r="D625" s="29"/>
      <c r="E625" s="29"/>
      <c r="F625" s="24"/>
      <c r="G625" s="30"/>
      <c r="H625" s="31"/>
      <c r="I625" s="1"/>
      <c r="J625" s="32"/>
      <c r="K625" s="33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2:28" ht="16.5">
      <c r="B626" s="28"/>
      <c r="C626" s="20"/>
      <c r="D626" s="29"/>
      <c r="E626" s="29"/>
      <c r="F626" s="24"/>
      <c r="G626" s="30"/>
      <c r="H626" s="31"/>
      <c r="I626" s="1"/>
      <c r="J626" s="32"/>
      <c r="K626" s="33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2:28" ht="16.5">
      <c r="B627" s="28"/>
      <c r="C627" s="20"/>
      <c r="D627" s="29"/>
      <c r="E627" s="29"/>
      <c r="F627" s="24"/>
      <c r="G627" s="30"/>
      <c r="H627" s="31"/>
      <c r="I627" s="1"/>
      <c r="J627" s="32"/>
      <c r="K627" s="33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2:28" ht="16.5">
      <c r="B628" s="28"/>
      <c r="C628" s="20"/>
      <c r="D628" s="29"/>
      <c r="E628" s="29"/>
      <c r="F628" s="24"/>
      <c r="G628" s="30"/>
      <c r="H628" s="31"/>
      <c r="I628" s="1"/>
      <c r="J628" s="32"/>
      <c r="K628" s="33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2:28" ht="16.5">
      <c r="B629" s="28"/>
      <c r="C629" s="20"/>
      <c r="D629" s="29"/>
      <c r="E629" s="29"/>
      <c r="F629" s="24"/>
      <c r="G629" s="30"/>
      <c r="H629" s="31"/>
      <c r="I629" s="1"/>
      <c r="J629" s="32"/>
      <c r="K629" s="33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2:28" ht="16.5">
      <c r="B630" s="28"/>
      <c r="C630" s="20"/>
      <c r="D630" s="29"/>
      <c r="E630" s="29"/>
      <c r="F630" s="24"/>
      <c r="G630" s="30"/>
      <c r="H630" s="31"/>
      <c r="I630" s="1"/>
      <c r="J630" s="32"/>
      <c r="K630" s="33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2:28" ht="16.5">
      <c r="B631" s="28"/>
      <c r="C631" s="20"/>
      <c r="D631" s="29"/>
      <c r="E631" s="29"/>
      <c r="F631" s="24"/>
      <c r="G631" s="30"/>
      <c r="H631" s="31"/>
      <c r="I631" s="1"/>
      <c r="J631" s="32"/>
      <c r="K631" s="33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2:28" ht="16.5">
      <c r="B632" s="28"/>
      <c r="C632" s="20"/>
      <c r="D632" s="29"/>
      <c r="E632" s="29"/>
      <c r="F632" s="24"/>
      <c r="G632" s="30"/>
      <c r="H632" s="31"/>
      <c r="I632" s="1"/>
      <c r="J632" s="32"/>
      <c r="K632" s="33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2:28" ht="16.5">
      <c r="B633" s="28"/>
      <c r="C633" s="20"/>
      <c r="D633" s="29"/>
      <c r="E633" s="29"/>
      <c r="F633" s="24"/>
      <c r="G633" s="30"/>
      <c r="H633" s="31"/>
      <c r="I633" s="1"/>
      <c r="J633" s="32"/>
      <c r="K633" s="33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2:28" ht="16.5">
      <c r="B634" s="28"/>
      <c r="C634" s="20"/>
      <c r="D634" s="29"/>
      <c r="E634" s="29"/>
      <c r="F634" s="24"/>
      <c r="G634" s="30"/>
      <c r="H634" s="31"/>
      <c r="I634" s="1"/>
      <c r="J634" s="32"/>
      <c r="K634" s="33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2:28" ht="16.5">
      <c r="B635" s="28"/>
      <c r="C635" s="20"/>
      <c r="D635" s="29"/>
      <c r="E635" s="29"/>
      <c r="F635" s="24"/>
      <c r="G635" s="30"/>
      <c r="H635" s="31"/>
      <c r="I635" s="1"/>
      <c r="J635" s="32"/>
      <c r="K635" s="33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2:28" ht="16.5">
      <c r="B636" s="28"/>
      <c r="C636" s="20"/>
      <c r="D636" s="29"/>
      <c r="E636" s="29"/>
      <c r="F636" s="24"/>
      <c r="G636" s="30"/>
      <c r="H636" s="31"/>
      <c r="I636" s="1"/>
      <c r="J636" s="32"/>
      <c r="K636" s="33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2:28" ht="16.5">
      <c r="B637" s="28"/>
      <c r="C637" s="20"/>
      <c r="D637" s="29"/>
      <c r="E637" s="29"/>
      <c r="F637" s="24"/>
      <c r="G637" s="30"/>
      <c r="H637" s="31"/>
      <c r="I637" s="1"/>
      <c r="J637" s="32"/>
      <c r="K637" s="33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2:28" ht="16.5">
      <c r="B638" s="28"/>
      <c r="C638" s="20"/>
      <c r="D638" s="29"/>
      <c r="E638" s="29"/>
      <c r="F638" s="24"/>
      <c r="G638" s="30"/>
      <c r="H638" s="31"/>
      <c r="I638" s="1"/>
      <c r="J638" s="32"/>
      <c r="K638" s="33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2:28" ht="16.5">
      <c r="B639" s="28"/>
      <c r="C639" s="20"/>
      <c r="D639" s="29"/>
      <c r="E639" s="29"/>
      <c r="F639" s="24"/>
      <c r="G639" s="30"/>
      <c r="H639" s="31"/>
      <c r="I639" s="1"/>
      <c r="J639" s="32"/>
      <c r="K639" s="33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2:28" ht="16.5">
      <c r="B640" s="28"/>
      <c r="C640" s="20"/>
      <c r="D640" s="29"/>
      <c r="E640" s="29"/>
      <c r="F640" s="24"/>
      <c r="G640" s="30"/>
      <c r="H640" s="31"/>
      <c r="I640" s="1"/>
      <c r="J640" s="32"/>
      <c r="K640" s="33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2:28" ht="16.5">
      <c r="B641" s="28"/>
      <c r="C641" s="20"/>
      <c r="D641" s="29"/>
      <c r="E641" s="29"/>
      <c r="F641" s="24"/>
      <c r="G641" s="30"/>
      <c r="H641" s="31"/>
      <c r="I641" s="1"/>
      <c r="J641" s="32"/>
      <c r="K641" s="33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2:28" ht="16.5">
      <c r="B642" s="28"/>
      <c r="C642" s="20"/>
      <c r="D642" s="29"/>
      <c r="E642" s="29"/>
      <c r="F642" s="24"/>
      <c r="G642" s="30"/>
      <c r="H642" s="31"/>
      <c r="I642" s="1"/>
      <c r="J642" s="32"/>
      <c r="K642" s="33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2:28" ht="16.5">
      <c r="B643" s="28"/>
      <c r="C643" s="20"/>
      <c r="D643" s="29"/>
      <c r="E643" s="29"/>
      <c r="F643" s="24"/>
      <c r="G643" s="30"/>
      <c r="H643" s="31"/>
      <c r="I643" s="1"/>
      <c r="J643" s="32"/>
      <c r="K643" s="33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2:28" ht="16.5">
      <c r="B644" s="28"/>
      <c r="C644" s="20"/>
      <c r="D644" s="29"/>
      <c r="E644" s="29"/>
      <c r="F644" s="24"/>
      <c r="G644" s="30"/>
      <c r="H644" s="31"/>
      <c r="I644" s="1"/>
      <c r="J644" s="32"/>
      <c r="K644" s="33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2:28" ht="16.5">
      <c r="B645" s="28"/>
      <c r="C645" s="20"/>
      <c r="D645" s="29"/>
      <c r="E645" s="29"/>
      <c r="F645" s="24"/>
      <c r="G645" s="30"/>
      <c r="H645" s="31"/>
      <c r="I645" s="1"/>
      <c r="J645" s="32"/>
      <c r="K645" s="33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2:28" ht="16.5">
      <c r="B646" s="28"/>
      <c r="C646" s="20"/>
      <c r="D646" s="29"/>
      <c r="E646" s="29"/>
      <c r="F646" s="24"/>
      <c r="G646" s="30"/>
      <c r="H646" s="31"/>
      <c r="I646" s="1"/>
      <c r="J646" s="32"/>
      <c r="K646" s="33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2:28" ht="16.5">
      <c r="B647" s="28"/>
      <c r="C647" s="20"/>
      <c r="D647" s="29"/>
      <c r="E647" s="29"/>
      <c r="F647" s="24"/>
      <c r="G647" s="30"/>
      <c r="H647" s="31"/>
      <c r="I647" s="1"/>
      <c r="J647" s="32"/>
      <c r="K647" s="33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2:28" ht="16.5">
      <c r="B648" s="28"/>
      <c r="C648" s="20"/>
      <c r="D648" s="29"/>
      <c r="E648" s="29"/>
      <c r="F648" s="24"/>
      <c r="G648" s="30"/>
      <c r="H648" s="31"/>
      <c r="I648" s="1"/>
      <c r="J648" s="32"/>
      <c r="K648" s="33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2:28" ht="16.5">
      <c r="B649" s="28"/>
      <c r="C649" s="20"/>
      <c r="D649" s="29"/>
      <c r="E649" s="29"/>
      <c r="F649" s="24"/>
      <c r="G649" s="30"/>
      <c r="H649" s="31"/>
      <c r="I649" s="1"/>
      <c r="J649" s="32"/>
      <c r="K649" s="33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2:28" ht="16.5">
      <c r="B650" s="28"/>
      <c r="C650" s="20"/>
      <c r="D650" s="29"/>
      <c r="E650" s="29"/>
      <c r="F650" s="24"/>
      <c r="G650" s="30"/>
      <c r="H650" s="31"/>
      <c r="I650" s="1"/>
      <c r="J650" s="32"/>
      <c r="K650" s="33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2:28" ht="16.5">
      <c r="B651" s="28"/>
      <c r="C651" s="20"/>
      <c r="D651" s="29"/>
      <c r="E651" s="29"/>
      <c r="F651" s="24"/>
      <c r="G651" s="30"/>
      <c r="H651" s="31"/>
      <c r="I651" s="1"/>
      <c r="J651" s="32"/>
      <c r="K651" s="33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2:28" ht="16.5">
      <c r="B652" s="28"/>
      <c r="C652" s="20"/>
      <c r="D652" s="29"/>
      <c r="E652" s="29"/>
      <c r="F652" s="24"/>
      <c r="G652" s="30"/>
      <c r="H652" s="31"/>
      <c r="I652" s="1"/>
      <c r="J652" s="32"/>
      <c r="K652" s="33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2:28" ht="16.5">
      <c r="B653" s="28"/>
      <c r="C653" s="20"/>
      <c r="D653" s="29"/>
      <c r="E653" s="29"/>
      <c r="F653" s="24"/>
      <c r="G653" s="30"/>
      <c r="H653" s="31"/>
      <c r="I653" s="1"/>
      <c r="J653" s="32"/>
      <c r="K653" s="33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2:28" ht="16.5">
      <c r="B654" s="28"/>
      <c r="C654" s="20"/>
      <c r="D654" s="29"/>
      <c r="E654" s="29"/>
      <c r="F654" s="24"/>
      <c r="G654" s="30"/>
      <c r="H654" s="31"/>
      <c r="I654" s="1"/>
      <c r="J654" s="32"/>
      <c r="K654" s="33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2:28" ht="16.5">
      <c r="B655" s="28"/>
      <c r="C655" s="20"/>
      <c r="D655" s="29"/>
      <c r="E655" s="29"/>
      <c r="F655" s="24"/>
      <c r="G655" s="30"/>
      <c r="H655" s="31"/>
      <c r="I655" s="1"/>
      <c r="J655" s="32"/>
      <c r="K655" s="33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2:28" ht="16.5">
      <c r="B656" s="28"/>
      <c r="C656" s="20"/>
      <c r="D656" s="29"/>
      <c r="E656" s="29"/>
      <c r="F656" s="24"/>
      <c r="G656" s="30"/>
      <c r="H656" s="31"/>
      <c r="I656" s="1"/>
      <c r="J656" s="32"/>
      <c r="K656" s="33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2:28" ht="16.5">
      <c r="B657" s="28"/>
      <c r="C657" s="20"/>
      <c r="D657" s="29"/>
      <c r="E657" s="29"/>
      <c r="F657" s="24"/>
      <c r="G657" s="30"/>
      <c r="H657" s="31"/>
      <c r="I657" s="1"/>
      <c r="J657" s="32"/>
      <c r="K657" s="33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2:28" ht="16.5">
      <c r="B658" s="28"/>
      <c r="C658" s="20"/>
      <c r="D658" s="29"/>
      <c r="E658" s="29"/>
      <c r="F658" s="24"/>
      <c r="G658" s="30"/>
      <c r="H658" s="31"/>
      <c r="I658" s="1"/>
      <c r="J658" s="32"/>
      <c r="K658" s="33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2:28" ht="16.5">
      <c r="B659" s="28"/>
      <c r="C659" s="20"/>
      <c r="D659" s="29"/>
      <c r="E659" s="29"/>
      <c r="F659" s="24"/>
      <c r="G659" s="30"/>
      <c r="H659" s="31"/>
      <c r="I659" s="1"/>
      <c r="J659" s="32"/>
      <c r="K659" s="33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2:28" ht="16.5">
      <c r="B660" s="28"/>
      <c r="C660" s="20"/>
      <c r="D660" s="29"/>
      <c r="E660" s="29"/>
      <c r="F660" s="24"/>
      <c r="G660" s="30"/>
      <c r="H660" s="31"/>
      <c r="I660" s="1"/>
      <c r="J660" s="32"/>
      <c r="K660" s="33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2:28" ht="16.5">
      <c r="B661" s="28"/>
      <c r="C661" s="20"/>
      <c r="D661" s="29"/>
      <c r="E661" s="29"/>
      <c r="F661" s="24"/>
      <c r="G661" s="30"/>
      <c r="H661" s="31"/>
      <c r="I661" s="1"/>
      <c r="J661" s="32"/>
      <c r="K661" s="33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2:28" ht="16.5">
      <c r="B662" s="28"/>
      <c r="C662" s="20"/>
      <c r="D662" s="29"/>
      <c r="E662" s="29"/>
      <c r="F662" s="24"/>
      <c r="G662" s="30"/>
      <c r="H662" s="31"/>
      <c r="I662" s="1"/>
      <c r="J662" s="32"/>
      <c r="K662" s="33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2:28" ht="16.5">
      <c r="B663" s="28"/>
      <c r="C663" s="20"/>
      <c r="D663" s="29"/>
      <c r="E663" s="29"/>
      <c r="F663" s="24"/>
      <c r="G663" s="30"/>
      <c r="H663" s="31"/>
      <c r="I663" s="1"/>
      <c r="J663" s="32"/>
      <c r="K663" s="33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2:28" ht="16.5">
      <c r="B664" s="28"/>
      <c r="C664" s="20"/>
      <c r="D664" s="29"/>
      <c r="E664" s="29"/>
      <c r="F664" s="24"/>
      <c r="G664" s="30"/>
      <c r="H664" s="31"/>
      <c r="I664" s="1"/>
      <c r="J664" s="32"/>
      <c r="K664" s="33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2:28" ht="16.5">
      <c r="B665" s="28"/>
      <c r="C665" s="20"/>
      <c r="D665" s="29"/>
      <c r="E665" s="29"/>
      <c r="F665" s="24"/>
      <c r="G665" s="30"/>
      <c r="H665" s="31"/>
      <c r="I665" s="1"/>
      <c r="J665" s="32"/>
      <c r="K665" s="33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2:28" ht="16.5">
      <c r="B666" s="28"/>
      <c r="C666" s="20"/>
      <c r="D666" s="29"/>
      <c r="E666" s="29"/>
      <c r="F666" s="24"/>
      <c r="G666" s="30"/>
      <c r="H666" s="31"/>
      <c r="I666" s="1"/>
      <c r="J666" s="32"/>
      <c r="K666" s="33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2:28" ht="16.5">
      <c r="B667" s="28"/>
      <c r="C667" s="20"/>
      <c r="D667" s="29"/>
      <c r="E667" s="29"/>
      <c r="F667" s="24"/>
      <c r="G667" s="30"/>
      <c r="H667" s="31"/>
      <c r="I667" s="1"/>
      <c r="J667" s="32"/>
      <c r="K667" s="33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2:28" ht="16.5">
      <c r="B668" s="28"/>
      <c r="C668" s="20"/>
      <c r="D668" s="29"/>
      <c r="E668" s="29"/>
      <c r="F668" s="24"/>
      <c r="G668" s="30"/>
      <c r="H668" s="31"/>
      <c r="I668" s="1"/>
      <c r="J668" s="32"/>
      <c r="K668" s="33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2:28" ht="16.5">
      <c r="B669" s="28"/>
      <c r="C669" s="20"/>
      <c r="D669" s="29"/>
      <c r="E669" s="29"/>
      <c r="F669" s="24"/>
      <c r="G669" s="30"/>
      <c r="H669" s="31"/>
      <c r="I669" s="1"/>
      <c r="J669" s="32"/>
      <c r="K669" s="33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2:28" ht="16.5">
      <c r="B670" s="28"/>
      <c r="C670" s="20"/>
      <c r="D670" s="29"/>
      <c r="E670" s="29"/>
      <c r="F670" s="24"/>
      <c r="G670" s="30"/>
      <c r="H670" s="31"/>
      <c r="I670" s="1"/>
      <c r="J670" s="32"/>
      <c r="K670" s="33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2:28" ht="16.5">
      <c r="B671" s="28"/>
      <c r="C671" s="20"/>
      <c r="D671" s="29"/>
      <c r="E671" s="29"/>
      <c r="F671" s="24"/>
      <c r="G671" s="30"/>
      <c r="H671" s="31"/>
      <c r="I671" s="1"/>
      <c r="J671" s="32"/>
      <c r="K671" s="33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2:28" ht="16.5">
      <c r="B672" s="28"/>
      <c r="C672" s="20"/>
      <c r="D672" s="29"/>
      <c r="E672" s="29"/>
      <c r="F672" s="24"/>
      <c r="G672" s="30"/>
      <c r="H672" s="31"/>
      <c r="I672" s="1"/>
      <c r="J672" s="32"/>
      <c r="K672" s="33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2:28" ht="16.5">
      <c r="B673" s="28"/>
      <c r="C673" s="20"/>
      <c r="D673" s="29"/>
      <c r="E673" s="29"/>
      <c r="F673" s="24"/>
      <c r="G673" s="30"/>
      <c r="H673" s="31"/>
      <c r="I673" s="1"/>
      <c r="J673" s="32"/>
      <c r="K673" s="33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2:28" ht="16.5">
      <c r="B674" s="28"/>
      <c r="C674" s="20"/>
      <c r="D674" s="29"/>
      <c r="E674" s="29"/>
      <c r="F674" s="24"/>
      <c r="G674" s="30"/>
      <c r="H674" s="31"/>
      <c r="I674" s="1"/>
      <c r="J674" s="32"/>
      <c r="K674" s="33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2:28" ht="16.5">
      <c r="B675" s="28"/>
      <c r="C675" s="20"/>
      <c r="D675" s="29"/>
      <c r="E675" s="29"/>
      <c r="F675" s="24"/>
      <c r="G675" s="30"/>
      <c r="H675" s="31"/>
      <c r="I675" s="1"/>
      <c r="J675" s="32"/>
      <c r="K675" s="33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2:28" ht="16.5">
      <c r="B676" s="28"/>
      <c r="C676" s="20"/>
      <c r="D676" s="29"/>
      <c r="E676" s="29"/>
      <c r="F676" s="24"/>
      <c r="G676" s="30"/>
      <c r="H676" s="31"/>
      <c r="I676" s="1"/>
      <c r="J676" s="32"/>
      <c r="K676" s="33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2:28" ht="16.5">
      <c r="B677" s="28"/>
      <c r="C677" s="20"/>
      <c r="D677" s="29"/>
      <c r="E677" s="29"/>
      <c r="F677" s="24"/>
      <c r="G677" s="30"/>
      <c r="H677" s="31"/>
      <c r="I677" s="1"/>
      <c r="J677" s="32"/>
      <c r="K677" s="33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2:28" ht="16.5">
      <c r="B678" s="28"/>
      <c r="C678" s="20"/>
      <c r="D678" s="29"/>
      <c r="E678" s="29"/>
      <c r="F678" s="24"/>
      <c r="G678" s="30"/>
      <c r="H678" s="31"/>
      <c r="I678" s="1"/>
      <c r="J678" s="32"/>
      <c r="K678" s="33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2:28" ht="16.5">
      <c r="B679" s="28"/>
      <c r="C679" s="20"/>
      <c r="D679" s="29"/>
      <c r="E679" s="29"/>
      <c r="F679" s="24"/>
      <c r="G679" s="30"/>
      <c r="H679" s="31"/>
      <c r="I679" s="1"/>
      <c r="J679" s="32"/>
      <c r="K679" s="33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2:28" ht="16.5">
      <c r="B680" s="28"/>
      <c r="C680" s="20"/>
      <c r="D680" s="29"/>
      <c r="E680" s="29"/>
      <c r="F680" s="24"/>
      <c r="G680" s="30"/>
      <c r="H680" s="31"/>
      <c r="I680" s="1"/>
      <c r="J680" s="32"/>
      <c r="K680" s="33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2:28" ht="16.5">
      <c r="B681" s="28"/>
      <c r="C681" s="20"/>
      <c r="D681" s="29"/>
      <c r="E681" s="29"/>
      <c r="F681" s="24"/>
      <c r="G681" s="30"/>
      <c r="H681" s="31"/>
      <c r="I681" s="1"/>
      <c r="J681" s="32"/>
      <c r="K681" s="33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2:28" ht="16.5">
      <c r="B682" s="28"/>
      <c r="C682" s="20"/>
      <c r="D682" s="29"/>
      <c r="E682" s="29"/>
      <c r="F682" s="24"/>
      <c r="G682" s="30"/>
      <c r="H682" s="31"/>
      <c r="I682" s="1"/>
      <c r="J682" s="32"/>
      <c r="K682" s="33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2:28" ht="16.5">
      <c r="B683" s="28"/>
      <c r="C683" s="20"/>
      <c r="D683" s="29"/>
      <c r="E683" s="29"/>
      <c r="F683" s="24"/>
      <c r="G683" s="30"/>
      <c r="H683" s="31"/>
      <c r="I683" s="1"/>
      <c r="J683" s="32"/>
      <c r="K683" s="33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2:28" ht="16.5">
      <c r="B684" s="28"/>
      <c r="C684" s="20"/>
      <c r="D684" s="29"/>
      <c r="E684" s="29"/>
      <c r="F684" s="24"/>
      <c r="G684" s="30"/>
      <c r="H684" s="31"/>
      <c r="I684" s="1"/>
      <c r="J684" s="32"/>
      <c r="K684" s="33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</sheetData>
  <mergeCells count="129">
    <mergeCell ref="D64:E64"/>
    <mergeCell ref="D65:E65"/>
    <mergeCell ref="D66:E66"/>
    <mergeCell ref="D67:E67"/>
    <mergeCell ref="D68:E68"/>
    <mergeCell ref="D69:E69"/>
    <mergeCell ref="D70:E70"/>
    <mergeCell ref="D79:E79"/>
    <mergeCell ref="D80:E80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113:E113"/>
    <mergeCell ref="D114:E114"/>
    <mergeCell ref="D71:E71"/>
    <mergeCell ref="D72:E72"/>
    <mergeCell ref="C75:C114"/>
    <mergeCell ref="D75:E75"/>
    <mergeCell ref="D76:E76"/>
    <mergeCell ref="D77:E77"/>
    <mergeCell ref="D78:E78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90:E90"/>
    <mergeCell ref="D10:E10"/>
    <mergeCell ref="L10:M10"/>
    <mergeCell ref="D4:E4"/>
    <mergeCell ref="G4:J4"/>
    <mergeCell ref="K4:M4"/>
    <mergeCell ref="D5:E5"/>
    <mergeCell ref="G5:J10"/>
    <mergeCell ref="D6:E6"/>
    <mergeCell ref="D8:E8"/>
    <mergeCell ref="D26:E26"/>
    <mergeCell ref="D27:E27"/>
    <mergeCell ref="D19:E19"/>
    <mergeCell ref="D20:E20"/>
    <mergeCell ref="D21:E21"/>
    <mergeCell ref="D22:E22"/>
    <mergeCell ref="D23:E23"/>
    <mergeCell ref="D24:E24"/>
    <mergeCell ref="D25:E25"/>
    <mergeCell ref="D40:E40"/>
    <mergeCell ref="D41:E41"/>
    <mergeCell ref="D42:E42"/>
    <mergeCell ref="D43:E43"/>
    <mergeCell ref="D35:E35"/>
    <mergeCell ref="D36:E36"/>
    <mergeCell ref="D28:E28"/>
    <mergeCell ref="D29:E29"/>
    <mergeCell ref="D30:E30"/>
    <mergeCell ref="D31:E31"/>
    <mergeCell ref="D32:E32"/>
    <mergeCell ref="D33:E33"/>
    <mergeCell ref="D34:E34"/>
    <mergeCell ref="B9:C9"/>
    <mergeCell ref="D62:E62"/>
    <mergeCell ref="D63:E63"/>
    <mergeCell ref="D55:E55"/>
    <mergeCell ref="D56:E56"/>
    <mergeCell ref="D57:E57"/>
    <mergeCell ref="D58:E58"/>
    <mergeCell ref="D59:E59"/>
    <mergeCell ref="D60:E60"/>
    <mergeCell ref="D61:E61"/>
    <mergeCell ref="D53:E53"/>
    <mergeCell ref="D54:E54"/>
    <mergeCell ref="D46:E46"/>
    <mergeCell ref="D47:E47"/>
    <mergeCell ref="D48:E48"/>
    <mergeCell ref="D49:E49"/>
    <mergeCell ref="D50:E50"/>
    <mergeCell ref="D51:E51"/>
    <mergeCell ref="D52:E52"/>
    <mergeCell ref="D44:E44"/>
    <mergeCell ref="D45:E45"/>
    <mergeCell ref="D37:E37"/>
    <mergeCell ref="D38:E38"/>
    <mergeCell ref="D39:E39"/>
    <mergeCell ref="B2:M2"/>
    <mergeCell ref="B10:C10"/>
    <mergeCell ref="C13:C74"/>
    <mergeCell ref="L7:M7"/>
    <mergeCell ref="L8:M8"/>
    <mergeCell ref="D9:E9"/>
    <mergeCell ref="L9:M9"/>
    <mergeCell ref="D73:E73"/>
    <mergeCell ref="D74:E74"/>
    <mergeCell ref="D12:E12"/>
    <mergeCell ref="D13:E13"/>
    <mergeCell ref="D14:E14"/>
    <mergeCell ref="D15:E15"/>
    <mergeCell ref="D16:E16"/>
    <mergeCell ref="D17:E17"/>
    <mergeCell ref="D18:E18"/>
    <mergeCell ref="B5:C5"/>
    <mergeCell ref="B6:C6"/>
    <mergeCell ref="L5:M5"/>
    <mergeCell ref="L6:M6"/>
    <mergeCell ref="B7:C7"/>
    <mergeCell ref="D7:E7"/>
    <mergeCell ref="B4:C4"/>
    <mergeCell ref="B8:C8"/>
  </mergeCells>
  <phoneticPr fontId="15" type="noConversion"/>
  <conditionalFormatting sqref="K3:K684 K1">
    <cfRule type="containsBlanks" dxfId="5" priority="6">
      <formula>LEN(TRIM(K1))=0</formula>
    </cfRule>
  </conditionalFormatting>
  <conditionalFormatting sqref="K13:K114">
    <cfRule type="cellIs" dxfId="4" priority="1" stopIfTrue="1" operator="equal">
      <formula>"N/A"</formula>
    </cfRule>
    <cfRule type="cellIs" dxfId="3" priority="2" stopIfTrue="1" operator="equal">
      <formula>"Not Test"</formula>
    </cfRule>
    <cfRule type="cellIs" dxfId="2" priority="3" stopIfTrue="1" operator="equal">
      <formula>"Block"</formula>
    </cfRule>
    <cfRule type="cellIs" dxfId="1" priority="4" stopIfTrue="1" operator="equal">
      <formula>"Fail"</formula>
    </cfRule>
    <cfRule type="cellIs" dxfId="0" priority="5" stopIfTrue="1" operator="equal">
      <formula>"Pass"</formula>
    </cfRule>
  </conditionalFormatting>
  <dataValidations disablePrompts="1" count="1">
    <dataValidation type="list" allowBlank="1" showErrorMessage="1" sqref="K13:K114" xr:uid="{00000000-0002-0000-0800-000000000000}">
      <formula1>"Not Test,Pass,Fail,N/A,Block"</formula1>
    </dataValidation>
  </dataValidations>
  <hyperlinks>
    <hyperlink ref="L23" r:id="rId1" xr:uid="{00000000-0004-0000-0800-000000000000}"/>
    <hyperlink ref="L29" r:id="rId2" xr:uid="{00000000-0004-0000-0800-000001000000}"/>
    <hyperlink ref="L31" r:id="rId3" xr:uid="{00000000-0004-0000-0800-000002000000}"/>
    <hyperlink ref="L33" r:id="rId4" xr:uid="{00000000-0004-0000-0800-000003000000}"/>
    <hyperlink ref="L34" r:id="rId5" xr:uid="{00000000-0004-0000-0800-000004000000}"/>
    <hyperlink ref="L39" r:id="rId6" xr:uid="{00000000-0004-0000-0800-000005000000}"/>
    <hyperlink ref="L78" r:id="rId7" xr:uid="{00000000-0004-0000-0800-000006000000}"/>
    <hyperlink ref="L97" r:id="rId8" xr:uid="{00000000-0004-0000-0800-000007000000}"/>
  </hyperlink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TC총합</vt:lpstr>
      <vt:lpstr>카트</vt:lpstr>
      <vt:lpstr>프렌즈</vt:lpstr>
      <vt:lpstr>스킨</vt:lpstr>
      <vt:lpstr>아이템</vt:lpstr>
      <vt:lpstr>엠블럼</vt:lpstr>
      <vt:lpstr>펫</vt:lpstr>
      <vt:lpstr>트랙</vt:lpstr>
      <vt:lpstr>미션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KimHeeSung</dc:creator>
  <cp:lastModifiedBy>하림 조</cp:lastModifiedBy>
  <dcterms:created xsi:type="dcterms:W3CDTF">2012-04-17T05:03:33Z</dcterms:created>
  <dcterms:modified xsi:type="dcterms:W3CDTF">2025-09-28T17:20:39Z</dcterms:modified>
</cp:coreProperties>
</file>