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내 폴더\프렌즈레이싱듀오\TESTWARE\"/>
    </mc:Choice>
  </mc:AlternateContent>
  <xr:revisionPtr revIDLastSave="0" documentId="13_ncr:1_{5361D525-A47F-48EF-B053-CB2799B4667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C총합" sheetId="1" r:id="rId1"/>
    <sheet name="Interrupt" sheetId="2" r:id="rId2"/>
    <sheet name="Network" sheetId="3" r:id="rId3"/>
    <sheet name="Bug Status" sheetId="4" state="hidden" r:id="rId4"/>
    <sheet name="Revision History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0nPlcq4qwBwXyBzoGRJ1/3ryiTQ=="/>
    </ext>
  </extLst>
</workbook>
</file>

<file path=xl/calcChain.xml><?xml version="1.0" encoding="utf-8"?>
<calcChain xmlns="http://schemas.openxmlformats.org/spreadsheetml/2006/main">
  <c r="D40" i="4" l="1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3" i="4"/>
  <c r="E33" i="4" s="1"/>
  <c r="D28" i="4"/>
  <c r="E28" i="4" s="1"/>
  <c r="D27" i="4"/>
  <c r="E27" i="4" s="1"/>
  <c r="D26" i="4"/>
  <c r="E26" i="4" s="1"/>
  <c r="E25" i="4" s="1"/>
  <c r="D25" i="4"/>
  <c r="C17" i="4"/>
  <c r="D17" i="4" s="1"/>
  <c r="G13" i="4"/>
  <c r="H13" i="4" s="1"/>
  <c r="C13" i="4"/>
  <c r="D13" i="4" s="1"/>
  <c r="G12" i="4"/>
  <c r="H12" i="4" s="1"/>
  <c r="C12" i="4"/>
  <c r="D12" i="4" s="1"/>
  <c r="G11" i="4"/>
  <c r="H11" i="4" s="1"/>
  <c r="C11" i="4"/>
  <c r="D11" i="4" s="1"/>
  <c r="G10" i="4"/>
  <c r="H10" i="4" s="1"/>
  <c r="C10" i="4"/>
  <c r="D10" i="4" s="1"/>
  <c r="G9" i="4"/>
  <c r="H9" i="4" s="1"/>
  <c r="H8" i="4" s="1"/>
  <c r="C9" i="4"/>
  <c r="D9" i="4" s="1"/>
  <c r="D8" i="4" s="1"/>
  <c r="G8" i="4"/>
  <c r="C8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0" i="3"/>
  <c r="B9" i="3"/>
  <c r="B8" i="3"/>
  <c r="B7" i="3"/>
  <c r="B6" i="3"/>
  <c r="B5" i="3"/>
  <c r="H7" i="1"/>
  <c r="G7" i="1"/>
  <c r="I9" i="1"/>
  <c r="E9" i="1"/>
  <c r="G9" i="1"/>
  <c r="I7" i="1"/>
  <c r="F9" i="1"/>
  <c r="E7" i="1"/>
  <c r="F7" i="1"/>
  <c r="H9" i="1"/>
  <c r="D7" i="1" l="1"/>
  <c r="E8" i="1" s="1"/>
  <c r="D9" i="1"/>
  <c r="E10" i="1" s="1"/>
  <c r="C18" i="4"/>
  <c r="D18" i="4" s="1"/>
  <c r="H10" i="1" l="1"/>
  <c r="G10" i="1"/>
  <c r="F8" i="1"/>
  <c r="H8" i="1"/>
  <c r="I8" i="1"/>
  <c r="F10" i="1"/>
  <c r="G8" i="1"/>
  <c r="I10" i="1"/>
  <c r="D8" i="1" l="1"/>
  <c r="D10" i="1"/>
</calcChain>
</file>

<file path=xl/sharedStrings.xml><?xml version="1.0" encoding="utf-8"?>
<sst xmlns="http://schemas.openxmlformats.org/spreadsheetml/2006/main" count="647" uniqueCount="385">
  <si>
    <t>Network&amp;InterruptTest Status</t>
  </si>
  <si>
    <t>Test Result</t>
  </si>
  <si>
    <t>Component</t>
  </si>
  <si>
    <t>Total</t>
  </si>
  <si>
    <t>Pass</t>
  </si>
  <si>
    <t>Fail</t>
  </si>
  <si>
    <t>N/A</t>
  </si>
  <si>
    <t>Blocked</t>
  </si>
  <si>
    <t>Not Test</t>
  </si>
  <si>
    <t>Count</t>
  </si>
  <si>
    <t>Rate(%)</t>
  </si>
  <si>
    <t>Network</t>
  </si>
  <si>
    <t>InterruptTestCase</t>
  </si>
  <si>
    <t>ID</t>
  </si>
  <si>
    <t>Category1</t>
  </si>
  <si>
    <t>Category2</t>
  </si>
  <si>
    <t>Category3</t>
  </si>
  <si>
    <t>Precondition
(테스트 조건)</t>
  </si>
  <si>
    <t>Test Step
(실행 순서)</t>
  </si>
  <si>
    <t>Expected Result
(기대 결과)</t>
  </si>
  <si>
    <t>Result
(AOS)</t>
  </si>
  <si>
    <t>Comment</t>
  </si>
  <si>
    <t>BTS Key</t>
  </si>
  <si>
    <t>AOS</t>
  </si>
  <si>
    <t>설치/삭제</t>
  </si>
  <si>
    <t>설치</t>
  </si>
  <si>
    <t>게임 미설치 상태</t>
  </si>
  <si>
    <t>1. 게임 어플리케이션 다운로드
2. 디바이스 내장 메모리에 설치
3. 디바이스 화면에서 게임 아이콘 확인</t>
  </si>
  <si>
    <t>게임 아이콘 및 타이틀 UI가 정상 노출되어야 한다.</t>
  </si>
  <si>
    <t>삭제</t>
  </si>
  <si>
    <t>게임 설치 상태</t>
  </si>
  <si>
    <t>1. 디바이스 설정 &gt; 애플리케이션 &gt; 게임 어플리케이션 정보 화면 확인
2. 해당 게임 삭제
3. 디바이스 화면에서 게임 아이콘 확인</t>
  </si>
  <si>
    <t>게임 아이콘이 삭제되어 노출되지 않아야 한다.</t>
  </si>
  <si>
    <t>재설치</t>
  </si>
  <si>
    <t>1. 디바이스 내장 메모리에 게임 어플리케이션 재설치
2. 디바이스 화면에서 게임 아이콘 확인</t>
  </si>
  <si>
    <t>아이콘 이동</t>
  </si>
  <si>
    <t>백그라운드로 이동</t>
  </si>
  <si>
    <t>1. 내/외장 메모리에 게임 어플리케이션 설치상태
2. 백그라운드 화면에 게임 아이콘이 없는 상태</t>
  </si>
  <si>
    <t>1. 프로그램 목록에서 게임 아이콘 확인
2. 게임 아이콘 길게 클릭 or 아이콘 아래로 드래그
3. 게임 아이콘 백그라운드 화면으로 이동
4. 백그라운드로 이동된 아이콘에서 게임 실행</t>
  </si>
  <si>
    <t>백그라운드 화면으로 이동된 아이콘에서 게임이 정상적으로 실행되어야 한다.</t>
  </si>
  <si>
    <t>1. 프로그램 목록에서 게임 아이콘 백그라운드 화면으로 이동(4개)
2. 이동된 4개 아이콘에서 게임 실행</t>
  </si>
  <si>
    <t>백그라운드 화면으로 이동된 4개 아이콘 모두에서 게임이 정상적으로 실행되어야 한다.</t>
  </si>
  <si>
    <t>백그라운드에서 삭제</t>
  </si>
  <si>
    <t>백그라운드 화면에 게임 아이콘 노출 상태</t>
  </si>
  <si>
    <t>1. 백그라운드 화면에 이동된 아이콘 길게 클릭
2. '홈 화면에서 삭제' 클릭
3. 백그라운드 화면 확인
4. 프로그램 목록에서 게임 실행</t>
  </si>
  <si>
    <t>백그라운드 화면에 게임 아이콘이 삭제되어 노출되지 않아야 한다.</t>
  </si>
  <si>
    <t>프로그램 목록에서 게임이 정상적으로 실행되어야 한다.</t>
  </si>
  <si>
    <t>백그라운드 화면에 게임 아이콘 2개 이상 노출 상태(A.B)</t>
  </si>
  <si>
    <t>1. 백그라운드 화면에 이동된 아이콘A 길게 클릭
2. '홈 화면에서 삭제' 클릭
3. 백그라운드 화면 확인
4. 백그라운드에 남아있는 아이콘B로 게임 실행</t>
  </si>
  <si>
    <t>백그라운드 화면에 아이콘A만 삭제되어 노출되지 않아야  한다.</t>
  </si>
  <si>
    <t>백그라운드 화면에 아이콘B는 삭제되지 않고 정상 노출되어야 한다.</t>
  </si>
  <si>
    <t>아이콘B에서 게임이 정상적으로 실행되어야 한다.</t>
  </si>
  <si>
    <t>슬립버튼
(전원버튼)</t>
  </si>
  <si>
    <t>슬립모드</t>
  </si>
  <si>
    <t>1. 게임 진행
2. 디바이스 슬립버튼(전원버튼) 클릭</t>
  </si>
  <si>
    <t>게임이 일시정지되며 디바이스가 슬립모드로 전환되어야 한다.</t>
  </si>
  <si>
    <t>홈버튼</t>
  </si>
  <si>
    <t>홈화면</t>
  </si>
  <si>
    <t>게임 진행 중</t>
  </si>
  <si>
    <t>1. 게임화면 확인
2. 홈버튼을 클릭</t>
  </si>
  <si>
    <t>게임 화면이 아웃되며 폰이 백그라운드모드로 전환되어야 한다.</t>
  </si>
  <si>
    <t>1. 백그라운드 화면 확인
2. 해당 게임 아이콘 클릭</t>
  </si>
  <si>
    <t>게임 화면으로 전환되며 재접속이 가능해야 한다.</t>
  </si>
  <si>
    <t>게임 화면에 일시정지 팝업창이 노출되어야 한다.</t>
  </si>
  <si>
    <t>프렌즈레이싱듀오는 일시정지팝업 노출되지 않아 해당사항 없음</t>
  </si>
  <si>
    <t>1. 게임 일시정지 팝업 확인
2. '계속하기' 버튼 클릭</t>
  </si>
  <si>
    <t>이어서 게임 플레이가 가능해야 한다.</t>
  </si>
  <si>
    <t>일시 정지 팝업 노출 없이 게임 재진입시 이어서 게임 진행 가능함</t>
  </si>
  <si>
    <t>제어 센터</t>
  </si>
  <si>
    <t>제어센터 호출</t>
  </si>
  <si>
    <t>1. 게임 진행
2. 스마트폰 상단을 아래로 드래그하여 제어센터 호출</t>
  </si>
  <si>
    <t>제어센터 UI가 노출되어야 한다.</t>
  </si>
  <si>
    <t>게임이 일시정지 상태가 되어야 한다.</t>
  </si>
  <si>
    <t>1. 제어센터를 위로 드래그하여 제어센터 제거</t>
  </si>
  <si>
    <t>이어서 게임 진행이 가능해야 한다.</t>
  </si>
  <si>
    <t>디바이스 잠금</t>
  </si>
  <si>
    <t>패턴잠금</t>
  </si>
  <si>
    <t>패턴 잠금 설정 상태</t>
  </si>
  <si>
    <t>1. 게임 진행
2. 디바이스 슬립버튼(전원버튼) 클릭
3. 패턴을 통해 디바이스 잠금 해제
4. 게임 화면 확인
5. 일시정지 팝업에서 '계속하기 버튼 클릭</t>
  </si>
  <si>
    <t>잠금 해제 후 진행하던 게임 화면에 일시정지 팝업창이 노출되어야 한다.</t>
  </si>
  <si>
    <t>1. 게임 진행
2. 디바이스 슬립버튼(전원버튼) 클릭
3. 패턴을 통해 디바이스 잠금 해제 실패(다른 패턴 입력)</t>
  </si>
  <si>
    <t>잠금 해제 이전까지 게임 화면이 노출되지 않아야 한다.</t>
  </si>
  <si>
    <t>이어서 게임 진행이 불가능해야 한다.</t>
  </si>
  <si>
    <t>자동잠금</t>
  </si>
  <si>
    <t>자동잠금 시간 15초로 설정 상태</t>
  </si>
  <si>
    <t>1. 게임 진행
2. 15초간 입력없이 대기</t>
  </si>
  <si>
    <t>게임 내 애니메이션 동작으로 슬립모드 작동하지 않음</t>
  </si>
  <si>
    <t>자동잠금 시간 1분으로 설정</t>
  </si>
  <si>
    <t>1. 게임 진행
2. 1분간 입력없이 대기</t>
  </si>
  <si>
    <t>자동잠금 시간 2분으로 설정</t>
  </si>
  <si>
    <t>1. 게임 진행
2. 2분간 입력없이 대기</t>
  </si>
  <si>
    <t>문자수신
(SMS/MMS)</t>
  </si>
  <si>
    <t>SMS
내용보기(ON)</t>
  </si>
  <si>
    <t>SMS 내용보기 ON으로 설정
(메시지 &gt; 메뉴 &gt; 설정 &gt; 수신 설정 &gt; 내용표시 ON)</t>
  </si>
  <si>
    <t>1. 게임 진행
2. SMS 수신
3. 메시지 수신 얼럿 클릭</t>
  </si>
  <si>
    <t>메시지 수신 얼럿이 노출되어야 한다.</t>
  </si>
  <si>
    <t>[A_1_인터럽트] 인게임 레이싱 중 메시지 알람이 노출되지 않는 현상</t>
  </si>
  <si>
    <t>FRD-156</t>
  </si>
  <si>
    <t>디바이스 메시지 화면으로 이동되어야 한다.</t>
  </si>
  <si>
    <t>1. 메시지 화면에서 수신 메시지 확인
2. 디바이스 메뉴 버튼 클릭
3. 멀티테스킹 창에서 해당 게임 아이콘 클릭</t>
  </si>
  <si>
    <t>게임 화면으로 이동 후 게임 정상 진행이 가능해야 한다.</t>
  </si>
  <si>
    <t>SMS
내용보기(OFF)</t>
  </si>
  <si>
    <t>SMS 내용보기 OFF로 설정
(메시지 &gt; 메뉴 &gt; 설정 &gt; 수신 설정 &gt; 내용표시 OFF)</t>
  </si>
  <si>
    <t>1. 게임 진행
2. SMS 수신
3. 디바이스 Status bar 확인</t>
  </si>
  <si>
    <t>메시지 수신 얼럿이 노출되지 않아야 한다.</t>
  </si>
  <si>
    <t>문자수신이 Status bar에 표시되지 않아야 한다.</t>
  </si>
  <si>
    <t>MMS
내용보기(ON)</t>
  </si>
  <si>
    <t>MMS 내용보기 ON으로 설정
(메시지 &gt; 메뉴 &gt; 설정 &gt; 수신 설정 &gt; 내용표시 ON)</t>
  </si>
  <si>
    <t>1. 게임 진행
2. MMS 수신
3. 메시지 수신 얼럿 클릭</t>
  </si>
  <si>
    <t>메시지 수신 알림 설정
(진동&amp;소리/소리/진동/무음)</t>
  </si>
  <si>
    <t>메시지 수신 알림 : 진동&amp;소리 상태
(메시지 &gt; 메뉴 &gt; 설정 &gt; 수신 알림 설정 &gt; 진동&amp;소리)</t>
  </si>
  <si>
    <t>1. 게임 진행
2. SMS 수신
3. 메시지 수신 얼럿 및 수신음 확인
4. 메시지 수신 얼럿 클릭</t>
  </si>
  <si>
    <t>진동 및 소리와 함께 메시지 수신 얼럿이 노출되어야 한다.</t>
  </si>
  <si>
    <t>메시지 수신 알림 : 소리 상태
(메시지 &gt; 메뉴 &gt; 설정 &gt; 수신 알림 설정 &gt; 소리)</t>
  </si>
  <si>
    <t>소리와 함께 메시지 수신 얼럿이 노출되어야 한다.</t>
  </si>
  <si>
    <t>메시지 수신 알림 : 진동 상태
(메시지 &gt; 메뉴 &gt; 설정 &gt; 수신 알림 설정 &gt; 진동)</t>
  </si>
  <si>
    <t>진동과 함께 메시지 수신 얼럿이 노출되어야 한다.</t>
  </si>
  <si>
    <t>메시지 수신 알림 : 무음 상태
(메시지 &gt; 메뉴 &gt; 설정 &gt; 수신 알림 설정 &gt; 무음)</t>
  </si>
  <si>
    <t>수신음 없이 메시지 수신 얼럿이 노출되어야 한다.</t>
  </si>
  <si>
    <t>전화 수신</t>
  </si>
  <si>
    <t>게임 중 전화 수신</t>
  </si>
  <si>
    <t>1. 게임 진행
2. 전화 수신
3. 디바이스 화면 확인</t>
  </si>
  <si>
    <t>전화 수신 알림 화면으로 전환되어야 한다.</t>
  </si>
  <si>
    <t>1. 전화 수신 알림 화면 확인
2. '거절' 버튼 클릭</t>
  </si>
  <si>
    <t>전화 수신이 거부되어야 한다.</t>
  </si>
  <si>
    <t>진행중이던 게임 화면으로 전환되어야 한다.</t>
  </si>
  <si>
    <t>1. 전화 수신 알림 화면 확인
2. '응답' 버튼 클릭</t>
  </si>
  <si>
    <t>전화 수신이 수락되고 통화모드로 전환되어야 한다.</t>
  </si>
  <si>
    <t>1. 게임 플레이 도중 통화
2. 5분 이상 경과 후 통화 종료</t>
  </si>
  <si>
    <t>통화가 종료되어야 한다.</t>
  </si>
  <si>
    <t>이어서  게임 진행이 가능해야 한다.</t>
  </si>
  <si>
    <t>1. 게임 진행
2. 전화 수신
3. 수신 중 전화 끊김</t>
  </si>
  <si>
    <t>전화 수신이 종료되어야 한다.</t>
  </si>
  <si>
    <t>1. 게임 진행
2. 전화 수신
3. 수신 종료까지 대기</t>
  </si>
  <si>
    <t>볼륨 버튼</t>
  </si>
  <si>
    <t>볼륨 조절</t>
  </si>
  <si>
    <t>1. 게임 진행
2. 디바이스 볼륨 아래 버튼 클릭
3. 게임 사운드 출력 확인</t>
  </si>
  <si>
    <t>게임 사운드가 볼륨 설정에 따라 작게 출력되어야 한다.</t>
  </si>
  <si>
    <t>1. 게임 진행
2. 디바이스 볼륨 위 버튼 클릭
3. 게임 사운드 출력 확인</t>
  </si>
  <si>
    <t>게임 사운드가 볼륨 설정에 따라 크게 출력되어야 한다.</t>
  </si>
  <si>
    <t>벨/무음 버튼</t>
  </si>
  <si>
    <t>게임 중
벨/무음 버튼 동작</t>
  </si>
  <si>
    <t>1. 게임 진행
2. 디바이스 상태창에서 무음으로 설정
3. 게임 사운드 출력 확인</t>
  </si>
  <si>
    <t>디바이스 사운드만 무음으로 변경되고 게임 사운드는 상관없이 정상 출력되어야 한다.</t>
  </si>
  <si>
    <t>1. 게임 진행
2. 디바이스 볼륨 아래 버튼으로 무음 설정
3. 게임 사운드 출력 확인</t>
  </si>
  <si>
    <t>게임 사운드도 무음으로 변경되어야 한다.</t>
  </si>
  <si>
    <t>멀티 태스킹</t>
  </si>
  <si>
    <t>노래 재생 중 게임</t>
  </si>
  <si>
    <t>1. 음악 플레이
2. 게임 실행
3. 출력 사운드 확인</t>
  </si>
  <si>
    <t>음악 출력 상태에서 게임 진행이 가능해야 한다.</t>
  </si>
  <si>
    <t>멀티 윈도우</t>
  </si>
  <si>
    <t>앱</t>
  </si>
  <si>
    <t>1. 게임 진행
2. 멀티 윈도우 기능을 통해 다른앱 실행</t>
  </si>
  <si>
    <t>화면이 분활되면서 프렌즈레이싱과 다른앱 화면이 동시에 노출되어야 한다.</t>
  </si>
  <si>
    <t>프렌즈레이싱 듀오는 멀티윈도우를 지원하지 않아 해당사항 없음</t>
  </si>
  <si>
    <t>이어서 프렌즈레이싱 진행이 가능해야 한다.</t>
  </si>
  <si>
    <t>웹 브라우저</t>
  </si>
  <si>
    <t>1. 게임 진행
2. 멀티 윈도우 기능을 통해 웹 브라우저 실행</t>
  </si>
  <si>
    <t>화면이 분활되면서 프렌즈레이싱과 웹 브라우저 화면이 동시에 노출되어야 한다.</t>
  </si>
  <si>
    <t>메모리</t>
  </si>
  <si>
    <t>작업관리자
메모리</t>
  </si>
  <si>
    <t>1. 작업관리자 램 메모리를 넘지 않는 선에서 여러 개의 타 어플 실행
2. 작업관리자 메모리 확인
3. 게임 실행</t>
  </si>
  <si>
    <t>작업관리자에서 허용되는 메모리가 초과하지 않으면 게임 실행이 가능해야 한다.</t>
  </si>
  <si>
    <t>1. 타 어플을 여러 개 실행하여 작업관리자 램 메모리를 full에 가깝게 채움
2. 작업관리자 메모리 확인
3. 게임 실행</t>
  </si>
  <si>
    <t>메모리가 full이 되기 전에 단말기에서 자동으로 메모리를 정리하고 확보하여 게임을 실행하는데 문제가 없어야 한다.</t>
  </si>
  <si>
    <t>1. 게임을 장시간 플레이(1시간 이상)
2. 로딩중/메인화면/전투화면 진행 확인</t>
  </si>
  <si>
    <t>장시간 게임을 플레이할 경우 로딩중/메인화면/전투화면 등에서 디바이스가 다운되지 않아야 한다.</t>
  </si>
  <si>
    <t>앱 테이터 관리</t>
  </si>
  <si>
    <t>캐시 삭제</t>
  </si>
  <si>
    <t>1. 디바이스 설정 &gt; 애플리케이션 &gt; 게임 어플리케이션 정보 화면 확인
2. 해당 게임의 캐시 삭제
3. 게임 실행
4. 데이터 추가 다운 여부 확인</t>
  </si>
  <si>
    <t>추가로 다운받는 데이터가 없어야 한다.</t>
  </si>
  <si>
    <t>정상적으로 게임 플레이가 가능해야 한다.</t>
  </si>
  <si>
    <t>데이터 삭제</t>
  </si>
  <si>
    <t>1. 디바이스 설정 &gt; 애플리케이션 &gt; 게임 어플리케이션 정보 화면 확인
2. 해당 게임의 데이터 삭제
3. 게임 실행
4. 로그인 여부 확인
5. 패치 다운 여부 확인</t>
  </si>
  <si>
    <t>자동로그인이 해제되어 있어야 하며, 로그인 후 입장이 가능해야 한다.</t>
  </si>
  <si>
    <t>패치를 새로 다운받아야 하며, 다운 완료 후 게임 입장 및 플레이가 정상 가능해야 한다.</t>
  </si>
  <si>
    <t>언어</t>
  </si>
  <si>
    <t>언어 변경</t>
  </si>
  <si>
    <t>1. 디바이스 설정 &gt; 언어 및 키보드 &gt; 언어를 영어로 변경
2. 게임 아이콘 타이틀 확인</t>
  </si>
  <si>
    <t>게임 타이틀이 한국어로 정상 노출되어야 한다.</t>
  </si>
  <si>
    <t>1. 게임 실행
2. 게임 언어 확인</t>
  </si>
  <si>
    <t>게임 내 언어가 한국어로 정상 노출되어야 한다.</t>
  </si>
  <si>
    <t>서체
(갤럭시 기준)</t>
  </si>
  <si>
    <t>서체 변경</t>
  </si>
  <si>
    <t>1. 디바이스 설정 &gt; 디스플레이 &gt; 서체 설정에서 기본 외 다른 서체로 변경
2. 게임 아이콘 타이틀 확인</t>
  </si>
  <si>
    <t>게임 아이콘 타이틀(바탕화면으로 이동된 아이콘 포함)이 변경한 서체로 노출되어야 한다.</t>
  </si>
  <si>
    <t>1. 게임 실행
2. 게임 언어 서체 확인</t>
  </si>
  <si>
    <t>게임 내 언어의 서체는 변경되지 않아야 한다.</t>
  </si>
  <si>
    <t>알람</t>
  </si>
  <si>
    <t>시계 알람</t>
  </si>
  <si>
    <t>시계 알람 설정 상태</t>
  </si>
  <si>
    <t>1. 게임 진행
2. 시계알람 동작
3. 알람 얼럿 노출 확인
4. 게임 화면 확인</t>
  </si>
  <si>
    <t>디바이스 화면에 시계알람 얼럿이 노출되어야 한다.
 - '닫기' 버튼 / '다시알림' 버튼</t>
  </si>
  <si>
    <t>얼럿이 떠있는 상태로 게임이 일시정지 되어야 한다.</t>
  </si>
  <si>
    <t>1. 시계 알람 얼럿 확인
2. '닫기' 버튼 클릭</t>
  </si>
  <si>
    <t>얼럿이 닫히고 게임이 이어서 진행되어야 한다.</t>
  </si>
  <si>
    <t>1. 시계 알람 얼럿 확인
2. '다시알림' 버튼 클릭</t>
  </si>
  <si>
    <t>Push 알람</t>
  </si>
  <si>
    <t>1. 게임 진행
2. 타 어플 push 알람 수신
3. push 알람 노출 확인
4. 게임 화면 확인</t>
  </si>
  <si>
    <t>push 알람이 노출 후 알람이 자동으로 사라져야 한다.</t>
  </si>
  <si>
    <t>게임 진행이 정상적으로 가능해야 한다.</t>
  </si>
  <si>
    <t>이어폰</t>
  </si>
  <si>
    <t>이어폰 장착</t>
  </si>
  <si>
    <t>1. 이어폰 장착
2. 게임 실행
3. 볼륨 버튼으로 사운드 크기 조절
4. 게임 사운드 출력 확인</t>
  </si>
  <si>
    <t>사운드 크기 조절에 따라 이어폰으로 게임 사운드가 정상 출력되어야 한다.</t>
  </si>
  <si>
    <t>1. 장착한 이어폰 분리
2. 게임 사운드 출력 확인</t>
  </si>
  <si>
    <t>디바이스 스피커로 이어폰 장착 시 조절한 크기의 게임 사운드가 정상 출력되어야 한다.</t>
  </si>
  <si>
    <t>이어폰 재장착</t>
  </si>
  <si>
    <t>1. 분리한 이어폰 재장착
2. 게임 사운드 출력 확인</t>
  </si>
  <si>
    <t>이어폰으로 게임 사운드가 정상 출력되어야 한다.</t>
  </si>
  <si>
    <t>Battery</t>
  </si>
  <si>
    <t>Low battery</t>
  </si>
  <si>
    <t>디바이스 Low battery 상태</t>
  </si>
  <si>
    <t>1. 게임 진행
2. 디바이스 배터리 15%
3. 배터리 부족 알림 노출 확인
4. 게임 화면 확인</t>
  </si>
  <si>
    <t>배터리 부족 알림 팝업이 노출되어야 한다.
 - '확인' 버튼 / '배터리 최적화' 버튼</t>
  </si>
  <si>
    <t>배터리 부족 알림 팝업창 뒤로 게임은 계속 진행되어야 한다.</t>
  </si>
  <si>
    <t>1. 배터리 부족 알림 팝업 확인
2. '확인' 버튼 클릭</t>
  </si>
  <si>
    <t>알림 팝업이 닫히고 게임이 이어서 진행되어야 한다.</t>
  </si>
  <si>
    <t>Flat battery</t>
  </si>
  <si>
    <t>1. 게임 진행
2. 진행 중 배터리 완전 소진되어 디바이스 전원 OFF
3. 디바이스 충전 후 게임 재접속
4. 진행하던 게임 결과 반영 여부 확인</t>
  </si>
  <si>
    <t>게임 진행 중 폰이 꺼지면 진행중이던 게임 결과가 반영되지 않아야 한다.
(전투 점수, 클리어 여부...)</t>
  </si>
  <si>
    <t>USB/충전기</t>
  </si>
  <si>
    <t>USB 연결</t>
  </si>
  <si>
    <t>1. 게임 진행
2. USB 커넥터를 연결해 디바이스와 PC 연결
3. 게임 동작 확인</t>
  </si>
  <si>
    <t>USB 연결 후에도 게임 정상 플레이가 가능해야 한다.</t>
  </si>
  <si>
    <t>충전기 연결</t>
  </si>
  <si>
    <t>1. 게임 진행
2. 디바이스에 충전기 연결
3. 게임 동작 확인</t>
  </si>
  <si>
    <t>충전기 연결 후에도 게임 정상 플레이가 가능해야 한다.</t>
  </si>
  <si>
    <t>날짜/시간</t>
  </si>
  <si>
    <t>날짜 설정</t>
  </si>
  <si>
    <t>1. 디바이스 날짜를 1일 전으로 설정
2. 게임 실행
3. 게임 내 시간으로 충전되는 재화 수치 확인</t>
  </si>
  <si>
    <t>날짜 변경에 관계없이 시간으로 충전가능한 재화는 내가 보유한 만큼만 노출되어야 한다.</t>
  </si>
  <si>
    <t>1. 디바이스 날짜를 1일 후로 설정
2. 게임 실행
3. 게임 내 시간으로 충전되는 재화 수치 확인
4. 출석 체크 보상이 있는 경우, 보상 지급 내역 확인</t>
  </si>
  <si>
    <t>출석체크가 인정되지 않아 추가로 획득되는 출석 보상이 없어야 한다.</t>
  </si>
  <si>
    <t>시간 설정</t>
  </si>
  <si>
    <t>1. 디바이스 날짜를 1시간 전으로 설정
2. 게임 실행
3. 게임 내 시간으로 충전되는 재화 수치 확인</t>
  </si>
  <si>
    <t>시간 변경에 관계없이 시간으로 충전가능한 재화는 내가 보유한 만큼만 노출되어야 한다.</t>
  </si>
  <si>
    <t>1. 디바이스 날짜를 1시간 후로 설정
2. 게임 실행
3. 게임 내 시간으로 충전되는 재화 수치 확인
4. 게임 내 시간제한이 있는 컨텐츠 확인</t>
  </si>
  <si>
    <t>시간 변경 후에도 게임 내 시간제한이 있는 컨텐츠 (ex.시간제 던전) 진행 시간에 영향이 없어야 한다.</t>
  </si>
  <si>
    <t>자동 회전</t>
  </si>
  <si>
    <t xml:space="preserve">ON </t>
  </si>
  <si>
    <t xml:space="preserve">1. 자동회전 ON 설정
 &gt; 세로 진행 게임
2. 디바이스 카메라가 위쪽으로 향한 상태 </t>
  </si>
  <si>
    <t>1. 게임 실행
2. 홈 버튼이 위쪽을 향하게 디바이스 상하 반전
3. 게임 화면 확인</t>
  </si>
  <si>
    <t>게임 화면 전환이 되지 않아야 한다.</t>
  </si>
  <si>
    <t>프렌즈레이싱은 가로모드 지원게임으로 해당사항 없음</t>
  </si>
  <si>
    <t>OFF</t>
  </si>
  <si>
    <t xml:space="preserve">1. 자동회전 OFF 설정
 &gt; 세로 진행 게임
2. 디바이스 카메라가 위쪽으로 향한 상태 </t>
  </si>
  <si>
    <t>런타임</t>
  </si>
  <si>
    <t xml:space="preserve">ART </t>
  </si>
  <si>
    <t>1. Android OS 4.4.2 이상 (킷캣)
2. ART 모드 설정 
  (설정-&gt;개발자옵션-&gt;런타임선택-&gt;ART사용)</t>
  </si>
  <si>
    <t xml:space="preserve">1. 게임 실행
2. 게임 진행 여부 확인 </t>
  </si>
  <si>
    <t>ART 모드에서도 게임 진행이 가능해야 한다.</t>
  </si>
  <si>
    <t>프렌즈레이싱 최저사양이 아트모드 지원 디바이스 이상으로 해당사항 없음</t>
  </si>
  <si>
    <t>NetworkTestCase</t>
  </si>
  <si>
    <t>중복 로그인</t>
  </si>
  <si>
    <t>Kakao</t>
  </si>
  <si>
    <t>동일 OS
디바이스</t>
  </si>
  <si>
    <t>1. [A] 디바이스 A 계정으로 로그인 상태
2. [B] 디바이스 비로그인 상태</t>
  </si>
  <si>
    <t>1. [A] 디바이스에서 A 계정으로 게임 접속 확인
2. [B] 디바이스에서 A 계정으로 로그인</t>
  </si>
  <si>
    <t>[A] 디바이스에서 A 계정이 중복 접속 처리되고 로그인이 자동 해제되어야 한다.</t>
  </si>
  <si>
    <t>[B] 디바이스에 A 계정으로 게임 접속이 가능해야 한다.</t>
  </si>
  <si>
    <t>네트워크</t>
  </si>
  <si>
    <t>네트워크 해제</t>
  </si>
  <si>
    <t>Airplane 모드</t>
  </si>
  <si>
    <t>1. 게임 실행 및 로그인
2. 닉네임 입력 화면 확인
3. 비행기 모드 적용
4. 닉네임 입력 후 '확인' 버튼 클릭</t>
  </si>
  <si>
    <t>네트워크 연결 실패 팝업 및 '네트워크 연결이 불가능합니다.' 알림 메시지가 노출되어야 한다.
 - '종료' 버튼 / '재연결' 버튼</t>
  </si>
  <si>
    <t>메인 로비로 이동 및 게임 진행이 불가능해야 한다.</t>
  </si>
  <si>
    <t>1. 네트워크 연결 실패 팝업 확인
2. 비행기 모드 해제
3. 연결 실패 팝업에서 '재연결' 버튼 클릭
4. 게임 화면 확인</t>
  </si>
  <si>
    <t>네트워크 실패 팝업이 닫히며 게임 재접속이 가능해야 한다.</t>
  </si>
  <si>
    <t>로비 화면이 노출되어야 한다.</t>
  </si>
  <si>
    <t>1. 게임 실행 및 로그인
2. 펫/앰블럼 충전 화면 확인
3. 비행기 모드 적용
4. 충전 기간 선택 후 '확인' 버튼 클릭</t>
  </si>
  <si>
    <t>펫/앰블럼 충전 및 게임 진행이 불가능해야 한다.</t>
  </si>
  <si>
    <t>1. 네트워크 연결 실패 팝업 확인
2. 비행기 모드 해제
3. 연결 실패 팝업에서 '확인' 버튼 클릭
4. 펫/앰블럼 충전 여부 확인</t>
  </si>
  <si>
    <t>네트워크 연결 실패 팝업이 닫혀야 한다.</t>
  </si>
  <si>
    <t>펫/앰블럼이 선택한 기간만큼 충전 완료되어야 한다.</t>
  </si>
  <si>
    <t>1. 레이싱 진행
2. 비행기 모드 적용</t>
  </si>
  <si>
    <t>서버와 통신하는 시점에 네트워크 연결 실패 팝업이 노출되어야 한다.</t>
  </si>
  <si>
    <t>1. 네트워크 해제 후 서버와 통신해 네트워크 오류 팝업 노출 전 네트워크 재연결 시 레이싱 재개가 가능(게임스펙)
2. 네트워크 해제 후 서버와 통신해 네트워크 오류 팝업이 노출된 상태에서 네트워크 재연결 시, 로비화면으로 자동 이동됨(게임스펙)</t>
  </si>
  <si>
    <t>1. 네트워크 연결 실패 팝업 확인
2. 비행기 모드 해제
3. 레이싱 재개 여부 확인</t>
  </si>
  <si>
    <t>레이싱이 재개되어야 한다.</t>
  </si>
  <si>
    <t>1. 네트워크 연결 실패 팝업 확인
2. 비행기 모드 해제하지 않고 일정시간 대기</t>
  </si>
  <si>
    <t>해당 레이싱 대전에서 로비로 자동 이동 팝업이 노출되어야 한다.</t>
  </si>
  <si>
    <t>데이터 네트워크 &gt; 접속 해제</t>
  </si>
  <si>
    <t>1. 데이터 네트워크 연결 상태
2. WiFi '사용안함' 상태</t>
  </si>
  <si>
    <t>1. 레이싱 진행
2. 데이터 네트워크 해제</t>
  </si>
  <si>
    <t>1. 네트워크 연결 실패 팝업 확인
2. 데이터 네트워크 재연결
3. 레이싱 재개 여부 확인</t>
  </si>
  <si>
    <t>1. 네트워크 연결 실패 팝업 확인
2. 데이터 네트워크 재연결하지 않고 일정시간 대기</t>
  </si>
  <si>
    <t>1. A계정과 B계정으로 레이싱 동시 매칭
2. 레이싱 진행
3. A계정의 데이터 네트워크 해제</t>
  </si>
  <si>
    <t>해당 레이싱 결과에서 A계정의 순위가 노출되지 않아야 한다.</t>
  </si>
  <si>
    <t>해당 레이싱 결과에서 A계정이 연결 끊김 표시가 노출되어야 한다.</t>
  </si>
  <si>
    <t>1. 차고 확인
2. 데이터 네트워크 해제
3. 다른 레이서/카트/펫/엠블럼 장착 시도</t>
  </si>
  <si>
    <t>외형 변경 및 게임 진행이 불가능해야 한다.</t>
  </si>
  <si>
    <t>1. 네트워크 연결 실패 팝업 확인
2. 데이터 네트워크 재연결
3. 연결 실패 팝업에서 '확인' 버튼 클릭
4. 다른 레이서/카트/펫/엠블럼 장착 시도</t>
  </si>
  <si>
    <t>네트워크 실패 팝업이 닫히며 게임 재접속이 진행되어야 한다.</t>
  </si>
  <si>
    <t>레이서/카트/앰블럼/펫 교체가 가능해야 한다.</t>
  </si>
  <si>
    <t>1. 상점 뽑기박스 목록 확인
2. 데이터 네트워크 해제
3. 리그보상 랜덤 뽑기 시도</t>
  </si>
  <si>
    <t>랜덤박스 뽑기 및 게임 진행이 불가능해야 한다.</t>
  </si>
  <si>
    <t>1. WiFi 연결 상태
2. 데이터 네트워크 연결 해제 상태</t>
  </si>
  <si>
    <t>1. 레이싱 진행
2. WIFI 해제</t>
  </si>
  <si>
    <t>서버와 통신하는 시점에 네트워크 연결 실패 아이콘이 노출되어야 한다.</t>
  </si>
  <si>
    <t>1. 네트워크 연결 실패 팝업 확인
2. WIFI 재연결
3. 레이싱 재개 여부 확인</t>
  </si>
  <si>
    <t>네트워크 연결 실패 아이콘이 노출되지 않아야 한다.</t>
  </si>
  <si>
    <t>1. 네트워크 연결 실패 팝업 확인
2. WIFI 재연결하지 않고 일정시간 대기</t>
  </si>
  <si>
    <t>1. A계정과 B계정으로 레이싱 동시 매칭
2. 레이싱 진행
3. A계정의 WiFi 해제</t>
  </si>
  <si>
    <t>1. 차고 확인
2. WIFI 해제
3. 다른 레이서/카트/앰블럼/펫 장착 시도</t>
  </si>
  <si>
    <t>1. 네트워크 연결 실패 팝업 확인
2. WIFI 재연결
3. 연결 실패 팝업에서 '확인' 버튼 클릭
4. 다른 레이서/카트/앰블럼/펫 장착 시도</t>
  </si>
  <si>
    <t>1. 리그페이지 진입
2. WIFI 해제
3. 리그보상 랜덤박스 뽑기 시도</t>
  </si>
  <si>
    <t>1. 네트워크 연결 실패 팝업 확인
2. WIFI 재연결
3. 연결 실패 팝업에서 '확인' 버튼 클릭
4. 리그보상 랜덤박스 뽑기 진행 시도</t>
  </si>
  <si>
    <t>랜덤박스 뽑기가 진행되어야 한다.</t>
  </si>
  <si>
    <t>1. 게임 화면 상단 '타이어' 아이콘 클릭
2. WIFI 해제
3. 타이어 충전 시도</t>
  </si>
  <si>
    <t>네트워크 연결 실패 팝업 및 '네트워크 연결이 불가능합니다.' 알림 메시지가 노출되어야 한다.</t>
  </si>
  <si>
    <t>타이어 충전 및 게임 진행이 불가능해야 한다.</t>
  </si>
  <si>
    <t>1. 네트워크 연결 실패 팝업 확인
2. WIFI 재연결
3. 연결 실패 팝업에서 '확인' 버튼 클릭
4. 타이어 충전 시도</t>
  </si>
  <si>
    <t>타이어 충전이 진행되어야 한다.</t>
  </si>
  <si>
    <t>네트워크 망전환</t>
  </si>
  <si>
    <t>데이터 네트워크 &gt; WiFi</t>
  </si>
  <si>
    <t>데이터 네트워크 연결 상태</t>
  </si>
  <si>
    <t>1. 레이싱 진행
2. WIFI로 네트워크 망전환
3. 레이싱 진행 여부 확인</t>
  </si>
  <si>
    <t>망전환 후 이어서 레이싱 진행이 가능해야 한다.</t>
  </si>
  <si>
    <t>[A_2_네트워크] 네트워크 전환 시 로비로 이동되는 현상</t>
  </si>
  <si>
    <t>FRD-153</t>
  </si>
  <si>
    <t>1. 차고 확인
2. WIFI로 네트워크 망전환
3. 다른 레이서/카트/앰블럼/펫 장착 시도</t>
  </si>
  <si>
    <t>망전환 후 다른 레이서/카트/앰블럼/펫 장착이 가능해야 한다.</t>
  </si>
  <si>
    <t>1. 리그페이지 진입
2. WIFI로 네트워크 망전환
3. 리그보상 랜덤박스 뽑기 시도</t>
  </si>
  <si>
    <t>망전환 후 뽑기 및 게임 진행이 가능해야 한다.</t>
  </si>
  <si>
    <t>1. 게임 화면 상단 '타이어' 아이콘 클릭
2. WIFI로 네트워크 망전환
3. 타이어 충전 시도</t>
  </si>
  <si>
    <t>망전환 후 타이어 충전이 가능해야 한다.</t>
  </si>
  <si>
    <t>WiFi &gt; 데이터 네트워크</t>
  </si>
  <si>
    <t>WiFi 연결 상태</t>
  </si>
  <si>
    <t>1. 레이싱 진행
2. 데이터로 네트워크 망전환
3. 레이싱 진행 여부 확인</t>
  </si>
  <si>
    <t>1. 차고 확인
2. 데이터로 네트워크 망전환
3. 다른 레이서/카트/앰블럼/펫 장착 시도</t>
  </si>
  <si>
    <t>1. 게임 화면 상단 '타이어' 아이콘 클릭
2. 데이터로 네트워크 망전환
3. 타이어 충전 시도</t>
  </si>
  <si>
    <t>망전환 반복</t>
  </si>
  <si>
    <t>1. 게임 내 로딩 구간에서 반복적으로 망전환 시도
2. 게임 진행여부 확인</t>
  </si>
  <si>
    <t>로딩화면에서 다음 화면으로 이동이 정상 가능해야 한다.</t>
  </si>
  <si>
    <t>1) Bug Result of the Importance</t>
  </si>
  <si>
    <t>2) Bug Result of the Solution</t>
  </si>
  <si>
    <t>중요도</t>
  </si>
  <si>
    <t>해결책</t>
  </si>
  <si>
    <t>Blocker</t>
  </si>
  <si>
    <t>미해결</t>
  </si>
  <si>
    <t>Critical</t>
  </si>
  <si>
    <t>Fixed</t>
  </si>
  <si>
    <t>Major</t>
  </si>
  <si>
    <t>By Design</t>
  </si>
  <si>
    <t>Minor</t>
  </si>
  <si>
    <t>Postpone</t>
  </si>
  <si>
    <t>Trivial</t>
  </si>
  <si>
    <t>Not a Bug</t>
  </si>
  <si>
    <t>3) Bug Result of the States</t>
  </si>
  <si>
    <t>상태</t>
  </si>
  <si>
    <t>잔존 결함</t>
  </si>
  <si>
    <t>수정된 결함</t>
  </si>
  <si>
    <t>* [BTS_버그현황] Sheet에 있는 버그 상세 정보 참고</t>
  </si>
  <si>
    <t>아래와 같이 변경하는 것도 좋을 것으로 보임</t>
  </si>
  <si>
    <t>구분</t>
  </si>
  <si>
    <t>Active</t>
  </si>
  <si>
    <t>Closed</t>
  </si>
  <si>
    <t>Closed 결함
: 처리 방법</t>
  </si>
  <si>
    <t>Design Change</t>
  </si>
  <si>
    <t>Won't Fix</t>
  </si>
  <si>
    <t>Cannot Reproduce</t>
  </si>
  <si>
    <t>Duplicate</t>
  </si>
  <si>
    <t>postpone</t>
  </si>
  <si>
    <t>Not a bug</t>
  </si>
  <si>
    <t>Active 결함
: 중요도</t>
  </si>
  <si>
    <t>Revision History</t>
  </si>
  <si>
    <t>문서 버전</t>
  </si>
  <si>
    <t>1.0.0</t>
  </si>
  <si>
    <t>Detail</t>
  </si>
  <si>
    <t>날짜</t>
  </si>
  <si>
    <t>버전</t>
  </si>
  <si>
    <t>내역</t>
  </si>
  <si>
    <t>비고</t>
  </si>
  <si>
    <t>작성자</t>
  </si>
  <si>
    <t>1. 문서작성</t>
  </si>
  <si>
    <t>김태남</t>
  </si>
  <si>
    <t>#작성 안내</t>
  </si>
  <si>
    <t>1. 문서 버전 : 현재 템플릿의 버전을 기입</t>
  </si>
  <si>
    <t>2. 날짜 : 문서 수정일 기입</t>
  </si>
  <si>
    <t>3. 버전 : 수정내역의 버전을 기입</t>
  </si>
  <si>
    <t>4. 내역 : 수정 상세 내역을 기입</t>
  </si>
  <si>
    <t>5. 비고 : 특이사항 기입</t>
  </si>
  <si>
    <t>6. 작성자 : 수정진행자 기입</t>
  </si>
  <si>
    <t>Interrupt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</si>
</sst>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4">
    <font>
      <sz val="11"/>
      <color theme="1"/>
      <name val="Arial"/>
    </font>
    <font>
      <sz val="7"/>
      <color rgb="FF000000"/>
      <name val="Malgun Gothic"/>
      <family val="3"/>
      <charset val="129"/>
    </font>
    <font>
      <sz val="11"/>
      <color theme="1"/>
      <name val="Calibri"/>
      <family val="2"/>
    </font>
    <font>
      <sz val="18"/>
      <color rgb="FF000000"/>
      <name val="Malgun Gothic"/>
      <family val="3"/>
      <charset val="129"/>
    </font>
    <font>
      <b/>
      <sz val="18"/>
      <color rgb="FFFFFFFF"/>
      <name val="Calibri"/>
      <family val="2"/>
    </font>
    <font>
      <b/>
      <sz val="10"/>
      <color theme="0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theme="1"/>
      <name val="Calibri"/>
      <family val="2"/>
    </font>
    <font>
      <sz val="11"/>
      <name val="Arial"/>
      <family val="2"/>
    </font>
    <font>
      <b/>
      <sz val="9"/>
      <color rgb="FF0070C0"/>
      <name val="Calibri"/>
      <family val="2"/>
    </font>
    <font>
      <b/>
      <sz val="9"/>
      <color rgb="FFFF0000"/>
      <name val="Calibri"/>
      <family val="2"/>
    </font>
    <font>
      <b/>
      <sz val="9"/>
      <color rgb="FF00B050"/>
      <name val="Calibri"/>
      <family val="2"/>
    </font>
    <font>
      <b/>
      <sz val="9"/>
      <color rgb="FF974806"/>
      <name val="Calibri"/>
      <family val="2"/>
    </font>
    <font>
      <sz val="9"/>
      <color theme="1"/>
      <name val="Calibri"/>
      <family val="2"/>
    </font>
    <font>
      <b/>
      <sz val="16"/>
      <color rgb="FFFFFFFF"/>
      <name val="Calibri"/>
      <family val="2"/>
    </font>
    <font>
      <b/>
      <sz val="16"/>
      <color theme="0"/>
      <name val="Calibri"/>
      <family val="2"/>
    </font>
    <font>
      <b/>
      <sz val="10"/>
      <color theme="1"/>
      <name val="Calibri"/>
      <family val="2"/>
    </font>
    <font>
      <sz val="9"/>
      <color theme="1"/>
      <name val="Malgun Gothic"/>
      <family val="3"/>
      <charset val="129"/>
    </font>
    <font>
      <b/>
      <sz val="8"/>
      <color rgb="FFFFFFFF"/>
      <name val="Calibri"/>
      <family val="2"/>
    </font>
    <font>
      <b/>
      <sz val="8"/>
      <color theme="1"/>
      <name val="Calibri"/>
      <family val="2"/>
    </font>
    <font>
      <u/>
      <sz val="9"/>
      <color rgb="FF0000FF"/>
      <name val="Malgun Gothic"/>
      <family val="3"/>
      <charset val="129"/>
    </font>
    <font>
      <sz val="9"/>
      <color rgb="FF1D1B10"/>
      <name val="Malgun Gothic"/>
      <family val="3"/>
      <charset val="129"/>
    </font>
    <font>
      <sz val="9"/>
      <color rgb="FFFF0000"/>
      <name val="Calibri"/>
      <family val="2"/>
    </font>
    <font>
      <sz val="9"/>
      <color theme="1"/>
      <name val="Arial"/>
      <family val="2"/>
    </font>
    <font>
      <sz val="9"/>
      <color rgb="FF6B778C"/>
      <name val="Calibri"/>
      <family val="2"/>
    </font>
    <font>
      <sz val="11"/>
      <color rgb="FF091E42"/>
      <name val="-apple-system"/>
    </font>
    <font>
      <b/>
      <sz val="9"/>
      <color theme="1"/>
      <name val="Malgun Gothic"/>
      <family val="3"/>
      <charset val="129"/>
    </font>
    <font>
      <sz val="9"/>
      <color rgb="FF7F7F7F"/>
      <name val="Malgun Gothic"/>
      <family val="3"/>
      <charset val="129"/>
    </font>
    <font>
      <b/>
      <sz val="9"/>
      <color rgb="FF008000"/>
      <name val="Calibri"/>
      <family val="2"/>
    </font>
    <font>
      <b/>
      <sz val="9"/>
      <color rgb="FFFF0000"/>
      <name val="Malgun Gothic"/>
      <family val="3"/>
      <charset val="129"/>
    </font>
    <font>
      <b/>
      <sz val="18"/>
      <color rgb="FFFFFFFF"/>
      <name val="Malgun Gothic"/>
      <family val="3"/>
      <charset val="129"/>
    </font>
    <font>
      <sz val="8"/>
      <name val="돋움"/>
      <family val="3"/>
      <charset val="129"/>
    </font>
    <font>
      <strike/>
      <sz val="9"/>
      <name val="Malgun Gothic"/>
      <family val="3"/>
      <charset val="129"/>
    </font>
    <font>
      <strike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6D9F0"/>
        <bgColor rgb="FFC6D9F0"/>
      </patternFill>
    </fill>
    <fill>
      <patternFill patternType="solid">
        <fgColor rgb="FF366092"/>
        <bgColor rgb="FF366092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double">
        <color rgb="FF7F7F7F"/>
      </top>
      <bottom/>
      <diagonal/>
    </border>
    <border>
      <left style="thin">
        <color rgb="FF7F7F7F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left" vertical="center" wrapText="1"/>
    </xf>
    <xf numFmtId="0" fontId="17" fillId="5" borderId="7" xfId="0" applyFont="1" applyFill="1" applyBorder="1" applyAlignment="1">
      <alignment vertical="center" wrapText="1"/>
    </xf>
    <xf numFmtId="0" fontId="17" fillId="5" borderId="7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1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3" fillId="0" borderId="7" xfId="0" quotePrefix="1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2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8" xfId="0" applyFont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2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7" fillId="8" borderId="12" xfId="0" applyFont="1" applyFill="1" applyBorder="1" applyAlignment="1">
      <alignment horizontal="center" vertical="center" wrapText="1"/>
    </xf>
    <xf numFmtId="0" fontId="26" fillId="8" borderId="12" xfId="0" applyFont="1" applyFill="1" applyBorder="1" applyAlignment="1">
      <alignment horizontal="center" vertical="center" wrapText="1"/>
    </xf>
    <xf numFmtId="9" fontId="26" fillId="8" borderId="12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9" fontId="28" fillId="5" borderId="13" xfId="0" applyNumberFormat="1" applyFont="1" applyFill="1" applyBorder="1" applyAlignment="1">
      <alignment horizontal="center" vertical="center" wrapText="1"/>
    </xf>
    <xf numFmtId="9" fontId="28" fillId="5" borderId="4" xfId="0" applyNumberFormat="1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26" fillId="0" borderId="0" xfId="0" applyFont="1" applyAlignment="1">
      <alignment horizontal="center" vertical="center" wrapText="1"/>
    </xf>
    <xf numFmtId="9" fontId="28" fillId="5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9" fontId="28" fillId="5" borderId="16" xfId="0" applyNumberFormat="1" applyFont="1" applyFill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9" fontId="28" fillId="5" borderId="18" xfId="0" applyNumberFormat="1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9" fontId="28" fillId="5" borderId="1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26" fillId="8" borderId="16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176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9" fontId="11" fillId="0" borderId="32" xfId="0" applyNumberFormat="1" applyFont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/>
    </xf>
    <xf numFmtId="9" fontId="11" fillId="0" borderId="36" xfId="0" applyNumberFormat="1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vertical="center"/>
    </xf>
    <xf numFmtId="0" fontId="7" fillId="3" borderId="31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3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/>
    </xf>
    <xf numFmtId="0" fontId="17" fillId="5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7" fillId="5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26" fillId="8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26" fillId="8" borderId="1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6" fillId="0" borderId="11" xfId="0" applyFont="1" applyBorder="1" applyAlignment="1">
      <alignment horizontal="left" vertical="top" wrapText="1"/>
    </xf>
    <xf numFmtId="0" fontId="8" fillId="0" borderId="11" xfId="0" applyFont="1" applyBorder="1" applyAlignment="1">
      <alignment vertical="center"/>
    </xf>
    <xf numFmtId="0" fontId="17" fillId="0" borderId="0" xfId="0" applyFont="1" applyAlignment="1">
      <alignment horizontal="left" vertical="top" wrapText="1"/>
    </xf>
    <xf numFmtId="0" fontId="7" fillId="8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6" fillId="8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30" fillId="9" borderId="21" xfId="0" applyFont="1" applyFill="1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0" fontId="5" fillId="9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2" fillId="6" borderId="7" xfId="0" applyFont="1" applyFill="1" applyBorder="1" applyAlignment="1">
      <alignment vertical="center"/>
    </xf>
    <xf numFmtId="0" fontId="33" fillId="0" borderId="7" xfId="0" applyFont="1" applyBorder="1" applyAlignment="1">
      <alignment vertical="center" wrapText="1"/>
    </xf>
  </cellXfs>
  <cellStyles count="1">
    <cellStyle name="표준" xfId="0" builtinId="0"/>
  </cellStyles>
  <dxfs count="11">
    <dxf>
      <fill>
        <patternFill patternType="none"/>
      </fill>
    </dxf>
    <dxf>
      <font>
        <b/>
        <color rgb="FF3F3151"/>
      </font>
      <fill>
        <patternFill patternType="solid">
          <fgColor rgb="FF92CDDC"/>
          <bgColor rgb="FF92CDDC"/>
        </patternFill>
      </fill>
    </dxf>
    <dxf>
      <font>
        <b/>
        <color rgb="FFFFFFFF"/>
      </font>
      <fill>
        <patternFill patternType="solid">
          <fgColor rgb="FF948B54"/>
          <bgColor rgb="FF948B54"/>
        </patternFill>
      </fill>
    </dxf>
    <dxf>
      <font>
        <b/>
        <color rgb="FFFFFF00"/>
      </font>
      <fill>
        <patternFill patternType="solid">
          <fgColor rgb="FF008000"/>
          <bgColor rgb="FF008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262626"/>
          <bgColor rgb="FF262626"/>
        </patternFill>
      </fill>
    </dxf>
    <dxf>
      <font>
        <b/>
        <color rgb="FFFFFFFF"/>
      </font>
      <fill>
        <patternFill patternType="solid">
          <fgColor rgb="FF948B54"/>
          <bgColor rgb="FF948B54"/>
        </patternFill>
      </fill>
    </dxf>
    <dxf>
      <font>
        <b/>
        <color rgb="FFFFFF00"/>
      </font>
      <fill>
        <patternFill patternType="solid">
          <fgColor rgb="FF008000"/>
          <bgColor rgb="FF008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262626"/>
          <bgColor rgb="FF262626"/>
        </patternFill>
      </fill>
    </dxf>
    <dxf>
      <font>
        <b/>
        <color rgb="FF3F3151"/>
      </font>
      <fill>
        <patternFill patternType="solid">
          <fgColor rgb="FF92CDDC"/>
          <bgColor rgb="FF92CD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zin-publisher-bts.atlassian.net/browse/FRD-156" TargetMode="External"/><Relationship Id="rId2" Type="http://schemas.openxmlformats.org/officeDocument/2006/relationships/hyperlink" Target="https://nzin-publisher-bts.atlassian.net/browse/FRD-156" TargetMode="External"/><Relationship Id="rId1" Type="http://schemas.openxmlformats.org/officeDocument/2006/relationships/hyperlink" Target="https://nzin-publisher-bts.atlassian.net/browse/FRD-156" TargetMode="External"/><Relationship Id="rId6" Type="http://schemas.openxmlformats.org/officeDocument/2006/relationships/hyperlink" Target="https://nzin-publisher-bts.atlassian.net/browse/FRD-156" TargetMode="External"/><Relationship Id="rId5" Type="http://schemas.openxmlformats.org/officeDocument/2006/relationships/hyperlink" Target="https://nzin-publisher-bts.atlassian.net/browse/FRD-156" TargetMode="External"/><Relationship Id="rId4" Type="http://schemas.openxmlformats.org/officeDocument/2006/relationships/hyperlink" Target="https://nzin-publisher-bts.atlassian.net/browse/FRD-15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zin-publisher-bts.atlassian.net/browse/FRD-153" TargetMode="External"/><Relationship Id="rId1" Type="http://schemas.openxmlformats.org/officeDocument/2006/relationships/hyperlink" Target="https://nzin-publisher-bts.atlassian.net/browse/FRD-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tabSelected="1" workbookViewId="0"/>
  </sheetViews>
  <sheetFormatPr defaultColWidth="12.625" defaultRowHeight="14.25"/>
  <cols>
    <col min="1" max="1" width="1.375" style="89" customWidth="1"/>
    <col min="2" max="2" width="11" style="89" customWidth="1"/>
    <col min="3" max="9" width="11" customWidth="1"/>
    <col min="10" max="10" width="2.125" customWidth="1"/>
    <col min="11" max="13" width="11" hidden="1" customWidth="1"/>
    <col min="14" max="20" width="7.875" hidden="1" customWidth="1"/>
    <col min="21" max="26" width="7.625" customWidth="1"/>
  </cols>
  <sheetData>
    <row r="1" spans="1:26" ht="15">
      <c r="A1" s="84"/>
      <c r="B1" s="84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>
      <c r="A2" s="90"/>
      <c r="B2" s="85" t="s">
        <v>0</v>
      </c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>
      <c r="A3" s="84"/>
      <c r="B3" s="84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84"/>
      <c r="B4" s="86" t="s">
        <v>1</v>
      </c>
      <c r="C4" s="4"/>
      <c r="D4" s="4"/>
      <c r="E4" s="4"/>
      <c r="F4" s="4"/>
      <c r="G4" s="4"/>
      <c r="H4" s="4"/>
      <c r="I4" s="4"/>
    </row>
    <row r="5" spans="1:26" ht="15">
      <c r="A5" s="88"/>
      <c r="B5" s="87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26" ht="15">
      <c r="A6" s="88"/>
      <c r="B6" s="98" t="s">
        <v>2</v>
      </c>
      <c r="C6" s="99"/>
      <c r="D6" s="91" t="s">
        <v>3</v>
      </c>
      <c r="E6" s="91" t="s">
        <v>4</v>
      </c>
      <c r="F6" s="91" t="s">
        <v>5</v>
      </c>
      <c r="G6" s="91" t="s">
        <v>6</v>
      </c>
      <c r="H6" s="91" t="s">
        <v>7</v>
      </c>
      <c r="I6" s="92" t="s"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6" ht="15">
      <c r="A7" s="88"/>
      <c r="B7" s="100" t="s">
        <v>384</v>
      </c>
      <c r="C7" s="6" t="s">
        <v>9</v>
      </c>
      <c r="D7" s="7">
        <f t="shared" ref="D7:D10" ca="1" si="0">IFERROR(SUM(E7:I7),"N/A")</f>
        <v>101</v>
      </c>
      <c r="E7" s="8">
        <f ca="1">IFERROR(COUNTIF(INDIRECT(B7&amp;"!I$5:J$200"),$E$6),"N/A")</f>
        <v>84</v>
      </c>
      <c r="F7" s="9">
        <f ca="1">IFERROR(COUNTIF(INDIRECT(B7&amp;"!I$5:J$200"),$F$6),"N/A")</f>
        <v>0</v>
      </c>
      <c r="G7" s="10">
        <f ca="1">IFERROR(COUNTIF(INDIRECT(B7&amp;"!I$5:J$200"),$G$6),"N/A")</f>
        <v>17</v>
      </c>
      <c r="H7" s="7">
        <f ca="1">IFERROR(COUNTIF(INDIRECT(B7&amp;"!I$5:J$200"),$H$6),"N/A")</f>
        <v>0</v>
      </c>
      <c r="I7" s="93">
        <f ca="1">IFERROR(COUNTIF(INDIRECT(B7&amp;"!I$5:J$200"),$I$6),"N/A")</f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6" ht="15">
      <c r="A8" s="88"/>
      <c r="B8" s="101"/>
      <c r="C8" s="6" t="s">
        <v>10</v>
      </c>
      <c r="D8" s="11">
        <f t="shared" ca="1" si="0"/>
        <v>1</v>
      </c>
      <c r="E8" s="11">
        <f ca="1">IFERROR(E7/D7,"N/A")</f>
        <v>0.83168316831683164</v>
      </c>
      <c r="F8" s="11">
        <f ca="1">IFERROR(F7/D7,"N/A")</f>
        <v>0</v>
      </c>
      <c r="G8" s="11">
        <f ca="1">IFERROR(G7/D7,"N/A")</f>
        <v>0.16831683168316833</v>
      </c>
      <c r="H8" s="11">
        <f ca="1">IFERROR(H7/D7,"N/A")</f>
        <v>0</v>
      </c>
      <c r="I8" s="94">
        <f ca="1">IFERROR(I7/D7,"N/A")</f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6" ht="15">
      <c r="A9" s="88"/>
      <c r="B9" s="100" t="s">
        <v>11</v>
      </c>
      <c r="C9" s="6" t="s">
        <v>9</v>
      </c>
      <c r="D9" s="7">
        <f t="shared" ca="1" si="0"/>
        <v>53</v>
      </c>
      <c r="E9" s="8">
        <f ca="1">IFERROR(COUNTIF(INDIRECT(B9&amp;"!I$5:J$200"),$E$6),"N/A")</f>
        <v>53</v>
      </c>
      <c r="F9" s="9">
        <f ca="1">IFERROR(COUNTIF(INDIRECT(B9&amp;"!I$5:J$200"),$F$6),"N/A")</f>
        <v>0</v>
      </c>
      <c r="G9" s="10">
        <f ca="1">IFERROR(COUNTIF(INDIRECT(B9&amp;"!I$5:J$200"),$G$6),"N/A")</f>
        <v>0</v>
      </c>
      <c r="H9" s="7">
        <f ca="1">IFERROR(COUNTIF(INDIRECT(B9&amp;"!I$5:J$200"),$H$6),"N/A")</f>
        <v>0</v>
      </c>
      <c r="I9" s="93">
        <f ca="1">IFERROR(COUNTIF(INDIRECT(B9&amp;"!I$5:J$200"),$I$6),"N/A")</f>
        <v>0</v>
      </c>
      <c r="J9" s="2"/>
      <c r="K9" s="2"/>
      <c r="L9" s="2"/>
      <c r="M9" s="2"/>
      <c r="N9" s="2"/>
      <c r="O9" s="2"/>
    </row>
    <row r="10" spans="1:26" ht="15">
      <c r="A10" s="88"/>
      <c r="B10" s="102"/>
      <c r="C10" s="95" t="s">
        <v>10</v>
      </c>
      <c r="D10" s="96">
        <f t="shared" ca="1" si="0"/>
        <v>1</v>
      </c>
      <c r="E10" s="96">
        <f ca="1">IFERROR(E9/D9,"N/A")</f>
        <v>1</v>
      </c>
      <c r="F10" s="96">
        <f ca="1">IFERROR(F9/D9,"N/A")</f>
        <v>0</v>
      </c>
      <c r="G10" s="96">
        <f ca="1">IFERROR(G9/D9,"N/A")</f>
        <v>0</v>
      </c>
      <c r="H10" s="96">
        <f ca="1">IFERROR(H9/D9,"N/A")</f>
        <v>0</v>
      </c>
      <c r="I10" s="97">
        <f ca="1">IFERROR(I9/D9,"N/A")</f>
        <v>0</v>
      </c>
      <c r="J10" s="2"/>
      <c r="K10" s="2"/>
      <c r="L10" s="2"/>
      <c r="M10" s="2"/>
      <c r="N10" s="2"/>
      <c r="O10" s="2"/>
    </row>
    <row r="11" spans="1:26" ht="15">
      <c r="A11" s="88"/>
      <c r="B11" s="88"/>
      <c r="C11" s="2"/>
      <c r="D11" s="2"/>
      <c r="E11" s="2"/>
      <c r="F11" s="2"/>
      <c r="G11" s="2"/>
      <c r="H11" s="2"/>
      <c r="I11" s="2"/>
      <c r="J11" s="2"/>
    </row>
    <row r="12" spans="1:26" ht="15">
      <c r="A12" s="88"/>
      <c r="B12" s="88"/>
      <c r="C12" s="2"/>
      <c r="D12" s="2"/>
      <c r="E12" s="2"/>
      <c r="F12" s="2"/>
      <c r="G12" s="2"/>
      <c r="H12" s="2"/>
      <c r="I12" s="2"/>
      <c r="J12" s="2"/>
    </row>
    <row r="13" spans="1:26" ht="15">
      <c r="A13" s="88"/>
      <c r="B13" s="88"/>
      <c r="C13" s="2"/>
      <c r="D13" s="2"/>
      <c r="E13" s="2"/>
      <c r="F13" s="2"/>
      <c r="G13" s="2"/>
      <c r="H13" s="2"/>
      <c r="I13" s="2"/>
      <c r="J13" s="2"/>
    </row>
    <row r="14" spans="1:26" ht="15">
      <c r="A14" s="88"/>
      <c r="B14" s="88"/>
      <c r="C14" s="2"/>
      <c r="D14" s="2"/>
      <c r="E14" s="2"/>
      <c r="F14" s="2"/>
      <c r="G14" s="2"/>
      <c r="H14" s="2"/>
      <c r="I14" s="2"/>
      <c r="J14" s="2"/>
    </row>
    <row r="15" spans="1:26" ht="15">
      <c r="A15" s="88"/>
      <c r="B15" s="88"/>
      <c r="C15" s="2"/>
      <c r="D15" s="2"/>
      <c r="E15" s="2"/>
      <c r="F15" s="2"/>
      <c r="G15" s="2"/>
      <c r="H15" s="2"/>
      <c r="I15" s="2"/>
      <c r="J15" s="2"/>
    </row>
    <row r="16" spans="1:26" ht="15">
      <c r="A16" s="88"/>
      <c r="B16" s="88"/>
      <c r="C16" s="2"/>
      <c r="D16" s="2"/>
      <c r="E16" s="2"/>
      <c r="F16" s="2"/>
      <c r="G16" s="2"/>
      <c r="H16" s="2"/>
      <c r="I16" s="2"/>
      <c r="J16" s="2"/>
    </row>
    <row r="17" spans="1:10" ht="15">
      <c r="A17" s="88"/>
      <c r="B17" s="88"/>
      <c r="C17" s="2"/>
      <c r="D17" s="2"/>
      <c r="E17" s="2"/>
      <c r="F17" s="2"/>
      <c r="G17" s="2"/>
      <c r="H17" s="2"/>
      <c r="I17" s="2"/>
      <c r="J17" s="2"/>
    </row>
    <row r="18" spans="1:10" ht="15">
      <c r="A18" s="88"/>
      <c r="B18" s="88"/>
      <c r="C18" s="2"/>
      <c r="D18" s="2"/>
      <c r="E18" s="2"/>
      <c r="F18" s="2"/>
      <c r="G18" s="2"/>
      <c r="H18" s="2"/>
      <c r="I18" s="2"/>
      <c r="J18" s="2"/>
    </row>
    <row r="19" spans="1:10" ht="12" customHeight="1">
      <c r="A19" s="88"/>
      <c r="B19" s="88"/>
      <c r="C19" s="2"/>
      <c r="D19" s="2"/>
      <c r="E19" s="2"/>
      <c r="F19" s="2"/>
      <c r="G19" s="2"/>
      <c r="H19" s="2"/>
      <c r="I19" s="2"/>
      <c r="J19" s="2"/>
    </row>
    <row r="20" spans="1:10" ht="15">
      <c r="A20" s="88"/>
      <c r="B20" s="88"/>
      <c r="C20" s="2"/>
      <c r="D20" s="2"/>
      <c r="E20" s="2"/>
      <c r="F20" s="2"/>
      <c r="G20" s="2"/>
      <c r="H20" s="2"/>
      <c r="I20" s="2"/>
      <c r="J20" s="2"/>
    </row>
    <row r="21" spans="1:10" ht="15">
      <c r="A21" s="88"/>
      <c r="B21" s="88"/>
      <c r="C21" s="2"/>
      <c r="D21" s="2"/>
      <c r="E21" s="2"/>
      <c r="F21" s="2"/>
      <c r="G21" s="2"/>
      <c r="H21" s="2"/>
      <c r="I21" s="2"/>
      <c r="J21" s="2"/>
    </row>
    <row r="22" spans="1:10" ht="15">
      <c r="A22" s="88"/>
      <c r="B22" s="88"/>
      <c r="C22" s="2"/>
      <c r="D22" s="2"/>
      <c r="E22" s="2"/>
      <c r="F22" s="2"/>
      <c r="G22" s="2"/>
      <c r="H22" s="2"/>
      <c r="I22" s="2"/>
      <c r="J22" s="2"/>
    </row>
    <row r="23" spans="1:10" ht="15">
      <c r="A23" s="88"/>
      <c r="B23" s="88"/>
      <c r="C23" s="2"/>
      <c r="D23" s="2"/>
      <c r="E23" s="2"/>
      <c r="F23" s="2"/>
      <c r="G23" s="2"/>
      <c r="H23" s="2"/>
      <c r="I23" s="2"/>
      <c r="J23" s="2"/>
    </row>
    <row r="24" spans="1:10" ht="15">
      <c r="A24" s="88"/>
      <c r="B24" s="88"/>
      <c r="C24" s="2"/>
      <c r="D24" s="2"/>
      <c r="E24" s="2"/>
      <c r="F24" s="2"/>
      <c r="G24" s="2"/>
      <c r="H24" s="2"/>
      <c r="I24" s="2"/>
      <c r="J24" s="2"/>
    </row>
    <row r="25" spans="1:10" ht="15">
      <c r="A25" s="88"/>
      <c r="B25" s="88"/>
      <c r="C25" s="2"/>
      <c r="D25" s="2"/>
      <c r="E25" s="2"/>
      <c r="F25" s="2"/>
      <c r="G25" s="2"/>
      <c r="H25" s="2"/>
      <c r="I25" s="2"/>
      <c r="J25" s="2"/>
    </row>
    <row r="26" spans="1:10" ht="15">
      <c r="A26" s="88"/>
      <c r="B26" s="88"/>
      <c r="C26" s="2"/>
      <c r="D26" s="2"/>
      <c r="E26" s="2"/>
      <c r="F26" s="2"/>
      <c r="G26" s="2"/>
      <c r="H26" s="2"/>
      <c r="I26" s="2"/>
      <c r="J26" s="2"/>
    </row>
    <row r="27" spans="1:10" ht="15">
      <c r="A27" s="88"/>
      <c r="B27" s="88"/>
      <c r="C27" s="2"/>
      <c r="D27" s="2"/>
      <c r="E27" s="2"/>
      <c r="F27" s="2"/>
      <c r="G27" s="2"/>
      <c r="H27" s="2"/>
      <c r="I27" s="2"/>
      <c r="J27" s="2"/>
    </row>
    <row r="28" spans="1:10" ht="15">
      <c r="A28" s="88"/>
      <c r="B28" s="88"/>
      <c r="C28" s="2"/>
      <c r="D28" s="2"/>
      <c r="E28" s="2"/>
      <c r="F28" s="2"/>
      <c r="G28" s="2"/>
      <c r="H28" s="2"/>
      <c r="I28" s="2"/>
      <c r="J28" s="2"/>
    </row>
    <row r="29" spans="1:10" ht="15">
      <c r="A29" s="88"/>
      <c r="B29" s="88"/>
      <c r="C29" s="2"/>
      <c r="D29" s="2"/>
      <c r="E29" s="2"/>
      <c r="F29" s="2"/>
      <c r="G29" s="2"/>
      <c r="H29" s="2"/>
      <c r="I29" s="2"/>
      <c r="J29" s="2"/>
    </row>
    <row r="30" spans="1:10" ht="15">
      <c r="A30" s="88"/>
      <c r="B30" s="88"/>
      <c r="C30" s="2"/>
      <c r="D30" s="2"/>
      <c r="E30" s="2"/>
      <c r="F30" s="2"/>
    </row>
    <row r="31" spans="1:10" ht="15">
      <c r="A31" s="88"/>
      <c r="B31" s="88"/>
      <c r="C31" s="2"/>
      <c r="D31" s="2"/>
      <c r="E31" s="2"/>
      <c r="F31" s="2"/>
    </row>
    <row r="32" spans="1:10" ht="15">
      <c r="A32" s="88"/>
      <c r="B32" s="88"/>
      <c r="C32" s="2"/>
      <c r="D32" s="2"/>
      <c r="E32" s="2"/>
      <c r="F32" s="2"/>
    </row>
    <row r="33" spans="1:6" ht="15">
      <c r="A33" s="88"/>
      <c r="B33" s="88"/>
      <c r="C33" s="2"/>
      <c r="D33" s="2"/>
      <c r="E33" s="2"/>
      <c r="F33" s="2"/>
    </row>
    <row r="34" spans="1:6" ht="15">
      <c r="A34" s="88"/>
      <c r="B34" s="88"/>
      <c r="C34" s="2"/>
      <c r="D34" s="2"/>
      <c r="E34" s="2"/>
      <c r="F34" s="2"/>
    </row>
    <row r="35" spans="1:6" ht="15">
      <c r="A35" s="88"/>
      <c r="B35" s="88"/>
      <c r="C35" s="2"/>
      <c r="D35" s="2"/>
      <c r="E35" s="2"/>
      <c r="F35" s="2"/>
    </row>
    <row r="36" spans="1:6" ht="15">
      <c r="A36" s="88"/>
      <c r="B36" s="88"/>
      <c r="C36" s="2"/>
      <c r="D36" s="2"/>
      <c r="E36" s="2"/>
      <c r="F36" s="2"/>
    </row>
    <row r="37" spans="1:6" ht="15">
      <c r="A37" s="88"/>
      <c r="B37" s="88"/>
      <c r="C37" s="2"/>
      <c r="D37" s="2"/>
      <c r="E37" s="2"/>
      <c r="F37" s="2"/>
    </row>
    <row r="38" spans="1:6" ht="15">
      <c r="A38" s="88"/>
      <c r="B38" s="88"/>
      <c r="C38" s="2"/>
      <c r="D38" s="2"/>
      <c r="E38" s="2"/>
      <c r="F38" s="2"/>
    </row>
    <row r="39" spans="1:6" ht="15">
      <c r="A39" s="88"/>
      <c r="B39" s="88"/>
      <c r="C39" s="2"/>
      <c r="D39" s="2"/>
      <c r="E39" s="2"/>
      <c r="F39" s="2"/>
    </row>
    <row r="40" spans="1:6" ht="15">
      <c r="A40" s="88"/>
      <c r="B40" s="88"/>
      <c r="C40" s="2"/>
      <c r="D40" s="2"/>
      <c r="E40" s="2"/>
      <c r="F40" s="2"/>
    </row>
    <row r="41" spans="1:6" ht="15">
      <c r="A41" s="88"/>
      <c r="B41" s="88"/>
      <c r="C41" s="2"/>
      <c r="D41" s="2"/>
      <c r="E41" s="2"/>
      <c r="F41" s="2"/>
    </row>
    <row r="42" spans="1:6" ht="15">
      <c r="A42" s="88"/>
      <c r="B42" s="88"/>
      <c r="C42" s="2"/>
      <c r="D42" s="2"/>
      <c r="E42" s="2"/>
      <c r="F42" s="2"/>
    </row>
    <row r="43" spans="1:6" ht="15">
      <c r="A43" s="88"/>
      <c r="B43" s="88"/>
      <c r="C43" s="2"/>
      <c r="D43" s="2"/>
      <c r="E43" s="2"/>
      <c r="F43" s="2"/>
    </row>
    <row r="44" spans="1:6" ht="15">
      <c r="A44" s="88"/>
      <c r="B44" s="88"/>
      <c r="C44" s="2"/>
      <c r="D44" s="2"/>
      <c r="E44" s="2"/>
      <c r="F44" s="2"/>
    </row>
    <row r="45" spans="1:6" ht="15">
      <c r="A45" s="88"/>
      <c r="B45" s="88"/>
      <c r="C45" s="2"/>
      <c r="D45" s="2"/>
      <c r="E45" s="2"/>
      <c r="F45" s="2"/>
    </row>
    <row r="46" spans="1:6" ht="15">
      <c r="A46" s="88"/>
      <c r="B46" s="88"/>
      <c r="C46" s="2"/>
      <c r="D46" s="2"/>
      <c r="E46" s="2"/>
      <c r="F46" s="2"/>
    </row>
    <row r="47" spans="1:6" ht="15">
      <c r="A47" s="88"/>
      <c r="B47" s="88"/>
      <c r="C47" s="2"/>
      <c r="D47" s="2"/>
      <c r="E47" s="2"/>
      <c r="F47" s="2"/>
    </row>
    <row r="48" spans="1:6" ht="15">
      <c r="A48" s="88"/>
      <c r="B48" s="88"/>
      <c r="C48" s="2"/>
      <c r="D48" s="2"/>
      <c r="E48" s="2"/>
      <c r="F48" s="2"/>
    </row>
    <row r="49" spans="1:6" ht="15">
      <c r="A49" s="88"/>
      <c r="B49" s="88"/>
      <c r="C49" s="2"/>
      <c r="D49" s="2"/>
      <c r="E49" s="2"/>
      <c r="F49" s="2"/>
    </row>
    <row r="50" spans="1:6" ht="15">
      <c r="A50" s="88"/>
      <c r="B50" s="88"/>
      <c r="C50" s="2"/>
      <c r="D50" s="2"/>
      <c r="E50" s="2"/>
      <c r="F50" s="2"/>
    </row>
    <row r="51" spans="1:6" ht="15">
      <c r="A51" s="88"/>
      <c r="B51" s="88"/>
      <c r="C51" s="2"/>
      <c r="D51" s="2"/>
      <c r="E51" s="2"/>
      <c r="F51" s="2"/>
    </row>
    <row r="52" spans="1:6" ht="15">
      <c r="A52" s="88"/>
      <c r="B52" s="88"/>
      <c r="C52" s="2"/>
      <c r="D52" s="2"/>
      <c r="E52" s="2"/>
      <c r="F52" s="2"/>
    </row>
    <row r="53" spans="1:6" ht="15">
      <c r="A53" s="88"/>
      <c r="B53" s="88"/>
      <c r="C53" s="2"/>
      <c r="D53" s="2"/>
      <c r="E53" s="2"/>
      <c r="F53" s="2"/>
    </row>
    <row r="54" spans="1:6" ht="15">
      <c r="A54" s="88"/>
      <c r="B54" s="88"/>
      <c r="C54" s="2"/>
      <c r="D54" s="2"/>
      <c r="E54" s="2"/>
      <c r="F54" s="2"/>
    </row>
    <row r="55" spans="1:6" ht="15">
      <c r="A55" s="88"/>
      <c r="B55" s="88"/>
      <c r="C55" s="2"/>
      <c r="D55" s="2"/>
      <c r="E55" s="2"/>
      <c r="F55" s="2"/>
    </row>
    <row r="56" spans="1:6" ht="15">
      <c r="A56" s="88"/>
      <c r="B56" s="88"/>
      <c r="C56" s="2"/>
      <c r="D56" s="2"/>
      <c r="E56" s="2"/>
      <c r="F56" s="2"/>
    </row>
    <row r="57" spans="1:6" ht="15">
      <c r="A57" s="88"/>
      <c r="C57" s="2"/>
    </row>
    <row r="58" spans="1:6" ht="15">
      <c r="A58" s="88"/>
      <c r="C58" s="2"/>
    </row>
    <row r="59" spans="1:6" ht="15">
      <c r="A59" s="88"/>
      <c r="C59" s="2"/>
    </row>
    <row r="60" spans="1:6" ht="15">
      <c r="A60" s="88"/>
      <c r="C60" s="2"/>
    </row>
    <row r="61" spans="1:6" ht="15">
      <c r="A61" s="88"/>
      <c r="C61" s="2"/>
    </row>
    <row r="62" spans="1:6" ht="15">
      <c r="A62" s="88"/>
      <c r="C62" s="2"/>
    </row>
    <row r="63" spans="1:6" ht="15">
      <c r="A63" s="88"/>
      <c r="C63" s="2"/>
    </row>
    <row r="64" spans="1:6" ht="15">
      <c r="A64" s="88"/>
      <c r="C64" s="2"/>
    </row>
    <row r="65" spans="1:3" ht="15">
      <c r="A65" s="88"/>
      <c r="C65" s="2"/>
    </row>
    <row r="66" spans="1:3" ht="15">
      <c r="A66" s="88"/>
      <c r="C66" s="2"/>
    </row>
    <row r="67" spans="1:3" ht="15">
      <c r="A67" s="88"/>
      <c r="C67" s="2"/>
    </row>
    <row r="68" spans="1:3" ht="15">
      <c r="A68" s="88"/>
      <c r="C68" s="2"/>
    </row>
    <row r="69" spans="1:3" ht="15">
      <c r="A69" s="88"/>
      <c r="C69" s="2"/>
    </row>
    <row r="70" spans="1:3" ht="15">
      <c r="A70" s="88"/>
      <c r="C70" s="2"/>
    </row>
    <row r="71" spans="1:3" ht="15">
      <c r="A71" s="88"/>
      <c r="C71" s="2"/>
    </row>
    <row r="72" spans="1:3" ht="15">
      <c r="A72" s="88"/>
      <c r="C72" s="2"/>
    </row>
    <row r="73" spans="1:3" ht="15">
      <c r="A73" s="88"/>
      <c r="C73" s="2"/>
    </row>
    <row r="74" spans="1:3" ht="15">
      <c r="A74" s="88"/>
      <c r="C74" s="2"/>
    </row>
    <row r="75" spans="1:3" ht="15">
      <c r="A75" s="88"/>
      <c r="C75" s="2"/>
    </row>
    <row r="76" spans="1:3" ht="15">
      <c r="A76" s="88"/>
      <c r="C76" s="2"/>
    </row>
    <row r="77" spans="1:3" ht="15">
      <c r="A77" s="88"/>
      <c r="C77" s="2"/>
    </row>
    <row r="78" spans="1:3" ht="15">
      <c r="A78" s="88"/>
      <c r="C78" s="2"/>
    </row>
    <row r="79" spans="1:3" ht="15">
      <c r="A79" s="88"/>
      <c r="C79" s="2"/>
    </row>
    <row r="80" spans="1:3" ht="15">
      <c r="A80" s="88"/>
      <c r="C80" s="2"/>
    </row>
    <row r="81" spans="1:3" ht="15">
      <c r="A81" s="88"/>
      <c r="C81" s="2"/>
    </row>
    <row r="82" spans="1:3" ht="15">
      <c r="A82" s="88"/>
      <c r="C82" s="2"/>
    </row>
    <row r="83" spans="1:3" ht="15">
      <c r="A83" s="88"/>
      <c r="C83" s="2"/>
    </row>
    <row r="84" spans="1:3" ht="15">
      <c r="A84" s="88"/>
      <c r="C84" s="2"/>
    </row>
    <row r="85" spans="1:3" ht="15">
      <c r="A85" s="88"/>
      <c r="C85" s="2"/>
    </row>
    <row r="86" spans="1:3" ht="15">
      <c r="A86" s="88"/>
      <c r="C86" s="2"/>
    </row>
    <row r="87" spans="1:3" ht="15">
      <c r="A87" s="88"/>
      <c r="C87" s="2"/>
    </row>
    <row r="88" spans="1:3" ht="15">
      <c r="A88" s="88"/>
      <c r="C88" s="2"/>
    </row>
    <row r="89" spans="1:3" ht="15">
      <c r="A89" s="88"/>
      <c r="C89" s="2"/>
    </row>
    <row r="90" spans="1:3" ht="15">
      <c r="A90" s="88"/>
      <c r="C90" s="2"/>
    </row>
    <row r="91" spans="1:3" ht="15">
      <c r="A91" s="88"/>
      <c r="C91" s="2"/>
    </row>
    <row r="92" spans="1:3" ht="15">
      <c r="A92" s="88"/>
      <c r="C92" s="2"/>
    </row>
    <row r="93" spans="1:3" ht="15">
      <c r="A93" s="88"/>
      <c r="C93" s="2"/>
    </row>
    <row r="94" spans="1:3" ht="15">
      <c r="A94" s="88"/>
      <c r="C94" s="2"/>
    </row>
    <row r="95" spans="1:3" ht="15">
      <c r="A95" s="88"/>
      <c r="C95" s="2"/>
    </row>
    <row r="96" spans="1:3" ht="15">
      <c r="A96" s="88"/>
      <c r="C96" s="2"/>
    </row>
    <row r="97" spans="1:3" ht="15">
      <c r="A97" s="88"/>
      <c r="C97" s="2"/>
    </row>
    <row r="98" spans="1:3" ht="15">
      <c r="A98" s="88"/>
      <c r="C98" s="2"/>
    </row>
    <row r="99" spans="1:3" ht="15">
      <c r="A99" s="88"/>
      <c r="C99" s="2"/>
    </row>
    <row r="100" spans="1:3" ht="15">
      <c r="A100" s="88"/>
      <c r="C100" s="2"/>
    </row>
    <row r="101" spans="1:3" ht="15">
      <c r="A101" s="88"/>
      <c r="C101" s="2"/>
    </row>
    <row r="102" spans="1:3" ht="15">
      <c r="A102" s="88"/>
      <c r="C102" s="2"/>
    </row>
    <row r="103" spans="1:3" ht="15">
      <c r="A103" s="88"/>
      <c r="C103" s="2"/>
    </row>
    <row r="104" spans="1:3" ht="15">
      <c r="A104" s="88"/>
      <c r="C104" s="2"/>
    </row>
    <row r="105" spans="1:3" ht="15">
      <c r="A105" s="88"/>
      <c r="C105" s="2"/>
    </row>
    <row r="106" spans="1:3" ht="15">
      <c r="A106" s="88"/>
      <c r="C106" s="2"/>
    </row>
    <row r="107" spans="1:3" ht="15">
      <c r="A107" s="88"/>
      <c r="C107" s="2"/>
    </row>
    <row r="108" spans="1:3" ht="15">
      <c r="A108" s="88"/>
      <c r="C108" s="2"/>
    </row>
    <row r="109" spans="1:3" ht="15">
      <c r="A109" s="88"/>
      <c r="C109" s="2"/>
    </row>
    <row r="110" spans="1:3" ht="15">
      <c r="A110" s="88"/>
      <c r="C110" s="2"/>
    </row>
    <row r="111" spans="1:3" ht="15">
      <c r="A111" s="88"/>
      <c r="C111" s="2"/>
    </row>
    <row r="112" spans="1:3" ht="15">
      <c r="A112" s="88"/>
      <c r="C112" s="2"/>
    </row>
    <row r="113" spans="1:3" ht="15">
      <c r="A113" s="88"/>
      <c r="C113" s="2"/>
    </row>
    <row r="114" spans="1:3" ht="15">
      <c r="A114" s="88"/>
      <c r="C114" s="2"/>
    </row>
    <row r="115" spans="1:3" ht="15">
      <c r="A115" s="88"/>
      <c r="C115" s="2"/>
    </row>
    <row r="116" spans="1:3" ht="15">
      <c r="A116" s="88"/>
      <c r="C116" s="2"/>
    </row>
    <row r="117" spans="1:3" ht="15">
      <c r="A117" s="88"/>
      <c r="C117" s="2"/>
    </row>
    <row r="118" spans="1:3" ht="15">
      <c r="A118" s="88"/>
      <c r="C118" s="2"/>
    </row>
    <row r="119" spans="1:3" ht="15">
      <c r="A119" s="88"/>
      <c r="C119" s="2"/>
    </row>
    <row r="120" spans="1:3" ht="15">
      <c r="A120" s="88"/>
      <c r="C120" s="2"/>
    </row>
    <row r="121" spans="1:3" ht="15">
      <c r="A121" s="88"/>
      <c r="C121" s="2"/>
    </row>
    <row r="122" spans="1:3" ht="15">
      <c r="A122" s="88"/>
      <c r="C122" s="2"/>
    </row>
    <row r="123" spans="1:3" ht="15">
      <c r="A123" s="88"/>
      <c r="C123" s="2"/>
    </row>
    <row r="124" spans="1:3" ht="15">
      <c r="A124" s="88"/>
      <c r="C124" s="2"/>
    </row>
    <row r="125" spans="1:3" ht="15">
      <c r="A125" s="88"/>
      <c r="C125" s="2"/>
    </row>
    <row r="126" spans="1:3" ht="15">
      <c r="A126" s="88"/>
      <c r="C126" s="2"/>
    </row>
    <row r="127" spans="1:3" ht="15">
      <c r="A127" s="88"/>
      <c r="C127" s="2"/>
    </row>
    <row r="128" spans="1:3" ht="15">
      <c r="A128" s="88"/>
      <c r="C128" s="2"/>
    </row>
    <row r="129" spans="1:3" ht="15">
      <c r="A129" s="88"/>
      <c r="C129" s="2"/>
    </row>
    <row r="130" spans="1:3" ht="15">
      <c r="A130" s="88"/>
      <c r="C130" s="2"/>
    </row>
    <row r="131" spans="1:3" ht="15">
      <c r="A131" s="88"/>
      <c r="C131" s="2"/>
    </row>
    <row r="132" spans="1:3" ht="15">
      <c r="A132" s="88"/>
      <c r="C132" s="2"/>
    </row>
    <row r="133" spans="1:3" ht="15">
      <c r="A133" s="88"/>
      <c r="C133" s="2"/>
    </row>
    <row r="134" spans="1:3" ht="15">
      <c r="A134" s="88"/>
      <c r="C134" s="2"/>
    </row>
    <row r="135" spans="1:3" ht="15">
      <c r="A135" s="88"/>
      <c r="C135" s="2"/>
    </row>
    <row r="136" spans="1:3" ht="15">
      <c r="A136" s="88"/>
      <c r="C136" s="2"/>
    </row>
    <row r="137" spans="1:3" ht="15">
      <c r="A137" s="88"/>
      <c r="C137" s="2"/>
    </row>
    <row r="138" spans="1:3" ht="15">
      <c r="A138" s="88"/>
      <c r="C138" s="2"/>
    </row>
    <row r="139" spans="1:3" ht="15">
      <c r="A139" s="88"/>
      <c r="C139" s="2"/>
    </row>
    <row r="140" spans="1:3" ht="15">
      <c r="A140" s="88"/>
      <c r="C140" s="2"/>
    </row>
    <row r="141" spans="1:3" ht="15">
      <c r="A141" s="88"/>
      <c r="C141" s="2"/>
    </row>
    <row r="142" spans="1:3" ht="15">
      <c r="A142" s="88"/>
      <c r="C142" s="2"/>
    </row>
    <row r="143" spans="1:3" ht="15">
      <c r="A143" s="88"/>
      <c r="C143" s="2"/>
    </row>
    <row r="144" spans="1:3" ht="15">
      <c r="A144" s="88"/>
      <c r="C144" s="2"/>
    </row>
    <row r="145" spans="1:3" ht="15">
      <c r="A145" s="88"/>
      <c r="C145" s="2"/>
    </row>
    <row r="146" spans="1:3" ht="15">
      <c r="A146" s="88"/>
      <c r="C146" s="2"/>
    </row>
    <row r="147" spans="1:3" ht="15">
      <c r="A147" s="88"/>
      <c r="C147" s="2"/>
    </row>
    <row r="148" spans="1:3" ht="15">
      <c r="A148" s="88"/>
      <c r="C148" s="2"/>
    </row>
    <row r="149" spans="1:3" ht="15">
      <c r="A149" s="88"/>
      <c r="C149" s="2"/>
    </row>
    <row r="150" spans="1:3" ht="15">
      <c r="A150" s="88"/>
      <c r="C150" s="2"/>
    </row>
    <row r="151" spans="1:3" ht="15">
      <c r="A151" s="88"/>
      <c r="C151" s="2"/>
    </row>
    <row r="152" spans="1:3" ht="15">
      <c r="A152" s="88"/>
      <c r="C152" s="2"/>
    </row>
    <row r="153" spans="1:3" ht="15">
      <c r="A153" s="88"/>
      <c r="C153" s="2"/>
    </row>
    <row r="154" spans="1:3" ht="15">
      <c r="A154" s="88"/>
      <c r="C154" s="2"/>
    </row>
    <row r="155" spans="1:3" ht="15">
      <c r="A155" s="88"/>
      <c r="C155" s="2"/>
    </row>
    <row r="156" spans="1:3" ht="15">
      <c r="A156" s="88"/>
      <c r="C156" s="2"/>
    </row>
    <row r="157" spans="1:3" ht="15">
      <c r="A157" s="88"/>
      <c r="C157" s="2"/>
    </row>
    <row r="158" spans="1:3" ht="15">
      <c r="A158" s="88"/>
      <c r="C158" s="2"/>
    </row>
    <row r="159" spans="1:3" ht="15">
      <c r="A159" s="88"/>
      <c r="C159" s="2"/>
    </row>
    <row r="160" spans="1:3" ht="15">
      <c r="A160" s="88"/>
      <c r="C160" s="2"/>
    </row>
    <row r="161" spans="1:3" ht="15">
      <c r="A161" s="88"/>
      <c r="C161" s="2"/>
    </row>
    <row r="162" spans="1:3" ht="15">
      <c r="A162" s="88"/>
      <c r="C162" s="2"/>
    </row>
    <row r="163" spans="1:3" ht="15">
      <c r="A163" s="88"/>
      <c r="C163" s="2"/>
    </row>
    <row r="164" spans="1:3" ht="15">
      <c r="A164" s="88"/>
      <c r="C164" s="2"/>
    </row>
    <row r="165" spans="1:3" ht="15">
      <c r="A165" s="88"/>
      <c r="C165" s="2"/>
    </row>
    <row r="166" spans="1:3" ht="15">
      <c r="A166" s="88"/>
      <c r="C166" s="2"/>
    </row>
    <row r="167" spans="1:3" ht="15">
      <c r="A167" s="88"/>
      <c r="C167" s="2"/>
    </row>
    <row r="168" spans="1:3" ht="15">
      <c r="A168" s="88"/>
      <c r="C168" s="2"/>
    </row>
    <row r="169" spans="1:3" ht="15">
      <c r="A169" s="88"/>
      <c r="C169" s="2"/>
    </row>
    <row r="170" spans="1:3" ht="15">
      <c r="A170" s="88"/>
      <c r="C170" s="2"/>
    </row>
    <row r="171" spans="1:3" ht="15">
      <c r="A171" s="88"/>
      <c r="C171" s="2"/>
    </row>
    <row r="172" spans="1:3" ht="15">
      <c r="A172" s="88"/>
      <c r="C172" s="2"/>
    </row>
    <row r="173" spans="1:3" ht="15">
      <c r="A173" s="88"/>
      <c r="C173" s="2"/>
    </row>
    <row r="174" spans="1:3" ht="15">
      <c r="A174" s="88"/>
      <c r="C174" s="2"/>
    </row>
    <row r="175" spans="1:3" ht="15">
      <c r="A175" s="88"/>
      <c r="C175" s="2"/>
    </row>
    <row r="176" spans="1:3" ht="15">
      <c r="A176" s="88"/>
      <c r="C176" s="2"/>
    </row>
    <row r="177" spans="1:3" ht="15">
      <c r="A177" s="88"/>
      <c r="C177" s="2"/>
    </row>
    <row r="178" spans="1:3" ht="15">
      <c r="A178" s="88"/>
      <c r="C178" s="2"/>
    </row>
    <row r="179" spans="1:3" ht="15">
      <c r="A179" s="88"/>
      <c r="C179" s="2"/>
    </row>
    <row r="180" spans="1:3" ht="15">
      <c r="A180" s="88"/>
      <c r="C180" s="2"/>
    </row>
    <row r="181" spans="1:3" ht="15">
      <c r="A181" s="88"/>
      <c r="C181" s="2"/>
    </row>
    <row r="182" spans="1:3" ht="15">
      <c r="A182" s="88"/>
      <c r="C182" s="2"/>
    </row>
    <row r="183" spans="1:3" ht="15">
      <c r="A183" s="88"/>
      <c r="C183" s="2"/>
    </row>
    <row r="184" spans="1:3" ht="15">
      <c r="A184" s="88"/>
      <c r="C184" s="2"/>
    </row>
    <row r="185" spans="1:3" ht="15">
      <c r="A185" s="88"/>
      <c r="C185" s="2"/>
    </row>
    <row r="186" spans="1:3" ht="15">
      <c r="A186" s="88"/>
      <c r="C186" s="2"/>
    </row>
    <row r="187" spans="1:3" ht="15">
      <c r="A187" s="88"/>
      <c r="C187" s="2"/>
    </row>
    <row r="188" spans="1:3" ht="15">
      <c r="A188" s="88"/>
      <c r="C188" s="2"/>
    </row>
    <row r="189" spans="1:3" ht="15">
      <c r="A189" s="88"/>
      <c r="C189" s="2"/>
    </row>
    <row r="190" spans="1:3" ht="15">
      <c r="A190" s="88"/>
      <c r="C190" s="2"/>
    </row>
    <row r="191" spans="1:3" ht="15">
      <c r="A191" s="88"/>
      <c r="C191" s="2"/>
    </row>
    <row r="192" spans="1:3" ht="15">
      <c r="A192" s="88"/>
      <c r="C192" s="2"/>
    </row>
    <row r="193" spans="1:3" ht="15">
      <c r="A193" s="88"/>
      <c r="C193" s="2"/>
    </row>
    <row r="194" spans="1:3" ht="15">
      <c r="A194" s="88"/>
      <c r="C194" s="2"/>
    </row>
    <row r="195" spans="1:3" ht="15">
      <c r="A195" s="88"/>
      <c r="C195" s="2"/>
    </row>
    <row r="196" spans="1:3" ht="15">
      <c r="A196" s="88"/>
      <c r="C196" s="2"/>
    </row>
    <row r="197" spans="1:3" ht="15">
      <c r="A197" s="88"/>
      <c r="C197" s="2"/>
    </row>
    <row r="198" spans="1:3" ht="15">
      <c r="A198" s="88"/>
      <c r="C198" s="2"/>
    </row>
    <row r="199" spans="1:3" ht="15">
      <c r="A199" s="88"/>
      <c r="C199" s="2"/>
    </row>
    <row r="200" spans="1:3" ht="15">
      <c r="A200" s="88"/>
      <c r="C200" s="2"/>
    </row>
    <row r="201" spans="1:3" ht="15">
      <c r="A201" s="88"/>
      <c r="C201" s="2"/>
    </row>
    <row r="202" spans="1:3" ht="15">
      <c r="A202" s="88"/>
      <c r="C202" s="2"/>
    </row>
    <row r="203" spans="1:3" ht="15">
      <c r="A203" s="88"/>
      <c r="C203" s="2"/>
    </row>
    <row r="204" spans="1:3" ht="15">
      <c r="A204" s="88"/>
      <c r="C204" s="2"/>
    </row>
    <row r="205" spans="1:3" ht="15">
      <c r="A205" s="88"/>
      <c r="C205" s="2"/>
    </row>
    <row r="206" spans="1:3" ht="15">
      <c r="A206" s="88"/>
      <c r="C206" s="2"/>
    </row>
    <row r="207" spans="1:3" ht="15">
      <c r="A207" s="88"/>
      <c r="C207" s="2"/>
    </row>
    <row r="208" spans="1:3" ht="15">
      <c r="A208" s="88"/>
      <c r="C208" s="2"/>
    </row>
    <row r="209" spans="1:3" ht="15">
      <c r="A209" s="88"/>
      <c r="C209" s="2"/>
    </row>
    <row r="210" spans="1:3" ht="15">
      <c r="A210" s="88"/>
      <c r="C210" s="2"/>
    </row>
    <row r="211" spans="1:3" ht="15">
      <c r="A211" s="88"/>
      <c r="C211" s="2"/>
    </row>
    <row r="212" spans="1:3" ht="15">
      <c r="A212" s="88"/>
      <c r="C212" s="2"/>
    </row>
    <row r="213" spans="1:3" ht="15">
      <c r="A213" s="88"/>
      <c r="C213" s="2"/>
    </row>
    <row r="214" spans="1:3" ht="15">
      <c r="A214" s="88"/>
      <c r="C214" s="2"/>
    </row>
    <row r="215" spans="1:3" ht="15">
      <c r="A215" s="88"/>
      <c r="C215" s="2"/>
    </row>
    <row r="216" spans="1:3" ht="15">
      <c r="A216" s="88"/>
      <c r="C216" s="2"/>
    </row>
    <row r="217" spans="1:3" ht="15">
      <c r="A217" s="88"/>
      <c r="C217" s="2"/>
    </row>
    <row r="218" spans="1:3" ht="15">
      <c r="A218" s="88"/>
      <c r="C218" s="2"/>
    </row>
    <row r="219" spans="1:3" ht="15">
      <c r="A219" s="88"/>
      <c r="C219" s="2"/>
    </row>
    <row r="220" spans="1:3" ht="15">
      <c r="A220" s="88"/>
      <c r="C220" s="2"/>
    </row>
    <row r="221" spans="1:3" ht="15">
      <c r="A221" s="88"/>
      <c r="C221" s="2"/>
    </row>
    <row r="222" spans="1:3" ht="15">
      <c r="A222" s="88"/>
      <c r="C222" s="2"/>
    </row>
    <row r="223" spans="1:3" ht="15">
      <c r="A223" s="88"/>
      <c r="C223" s="2"/>
    </row>
    <row r="224" spans="1:3" ht="15">
      <c r="A224" s="88"/>
      <c r="C224" s="2"/>
    </row>
    <row r="225" spans="1:3" ht="15">
      <c r="A225" s="88"/>
      <c r="C225" s="2"/>
    </row>
    <row r="226" spans="1:3" ht="15">
      <c r="A226" s="88"/>
      <c r="C226" s="2"/>
    </row>
    <row r="227" spans="1:3" ht="15">
      <c r="A227" s="88"/>
      <c r="C227" s="2"/>
    </row>
    <row r="228" spans="1:3" ht="15">
      <c r="A228" s="88"/>
      <c r="C228" s="2"/>
    </row>
    <row r="229" spans="1:3" ht="15">
      <c r="A229" s="88"/>
      <c r="C229" s="2"/>
    </row>
    <row r="230" spans="1:3" ht="15">
      <c r="A230" s="88"/>
      <c r="C230" s="2"/>
    </row>
    <row r="231" spans="1:3" ht="15">
      <c r="A231" s="88"/>
      <c r="C231" s="2"/>
    </row>
    <row r="232" spans="1:3" ht="15">
      <c r="A232" s="88"/>
      <c r="C232" s="2"/>
    </row>
    <row r="233" spans="1:3" ht="15">
      <c r="A233" s="88"/>
      <c r="C233" s="2"/>
    </row>
    <row r="234" spans="1:3" ht="15">
      <c r="A234" s="88"/>
      <c r="C234" s="2"/>
    </row>
    <row r="235" spans="1:3" ht="15">
      <c r="A235" s="88"/>
      <c r="C235" s="2"/>
    </row>
    <row r="236" spans="1:3" ht="15">
      <c r="A236" s="88"/>
      <c r="C236" s="2"/>
    </row>
    <row r="237" spans="1:3" ht="15">
      <c r="A237" s="88"/>
      <c r="C237" s="2"/>
    </row>
    <row r="238" spans="1:3" ht="15">
      <c r="A238" s="88"/>
      <c r="C238" s="2"/>
    </row>
    <row r="239" spans="1:3" ht="15">
      <c r="A239" s="88"/>
      <c r="C239" s="2"/>
    </row>
    <row r="240" spans="1:3" ht="15">
      <c r="A240" s="88"/>
      <c r="C240" s="2"/>
    </row>
    <row r="241" spans="1:3" ht="15">
      <c r="A241" s="88"/>
      <c r="C241" s="2"/>
    </row>
    <row r="242" spans="1:3" ht="15">
      <c r="A242" s="88"/>
      <c r="C242" s="2"/>
    </row>
    <row r="243" spans="1:3" ht="15">
      <c r="A243" s="88"/>
      <c r="C243" s="2"/>
    </row>
    <row r="244" spans="1:3" ht="15">
      <c r="A244" s="88"/>
      <c r="C244" s="2"/>
    </row>
    <row r="245" spans="1:3" ht="15">
      <c r="A245" s="88"/>
      <c r="C245" s="2"/>
    </row>
    <row r="246" spans="1:3" ht="15">
      <c r="A246" s="88"/>
      <c r="C246" s="2"/>
    </row>
    <row r="247" spans="1:3" ht="15">
      <c r="A247" s="88"/>
      <c r="C247" s="2"/>
    </row>
    <row r="248" spans="1:3" ht="15">
      <c r="A248" s="88"/>
      <c r="C248" s="2"/>
    </row>
    <row r="249" spans="1:3" ht="15">
      <c r="A249" s="88"/>
      <c r="C249" s="2"/>
    </row>
    <row r="250" spans="1:3" ht="15">
      <c r="A250" s="88"/>
      <c r="C250" s="2"/>
    </row>
    <row r="251" spans="1:3" ht="15">
      <c r="A251" s="88"/>
      <c r="C251" s="2"/>
    </row>
    <row r="252" spans="1:3" ht="15">
      <c r="A252" s="88"/>
      <c r="C252" s="2"/>
    </row>
    <row r="253" spans="1:3" ht="15">
      <c r="A253" s="88"/>
      <c r="C253" s="2"/>
    </row>
    <row r="254" spans="1:3" ht="15">
      <c r="A254" s="88"/>
      <c r="C254" s="2"/>
    </row>
    <row r="255" spans="1:3" ht="15">
      <c r="A255" s="88"/>
      <c r="C255" s="2"/>
    </row>
    <row r="256" spans="1:3" ht="15">
      <c r="A256" s="88"/>
      <c r="C256" s="2"/>
    </row>
    <row r="257" spans="1:3" ht="15">
      <c r="A257" s="88"/>
      <c r="C257" s="2"/>
    </row>
    <row r="258" spans="1:3" ht="15">
      <c r="A258" s="88"/>
      <c r="C258" s="2"/>
    </row>
    <row r="259" spans="1:3" ht="15">
      <c r="A259" s="88"/>
      <c r="C259" s="2"/>
    </row>
    <row r="260" spans="1:3" ht="15">
      <c r="A260" s="88"/>
      <c r="C260" s="2"/>
    </row>
    <row r="261" spans="1:3" ht="15">
      <c r="A261" s="88"/>
      <c r="C261" s="2"/>
    </row>
    <row r="262" spans="1:3" ht="15">
      <c r="A262" s="88"/>
      <c r="C262" s="2"/>
    </row>
    <row r="263" spans="1:3" ht="15">
      <c r="A263" s="88"/>
      <c r="C263" s="2"/>
    </row>
    <row r="264" spans="1:3" ht="15">
      <c r="A264" s="88"/>
      <c r="C264" s="2"/>
    </row>
    <row r="265" spans="1:3" ht="15">
      <c r="A265" s="88"/>
      <c r="C265" s="2"/>
    </row>
    <row r="266" spans="1:3" ht="15">
      <c r="A266" s="88"/>
      <c r="C266" s="2"/>
    </row>
    <row r="267" spans="1:3" ht="15">
      <c r="A267" s="88"/>
      <c r="C267" s="2"/>
    </row>
    <row r="268" spans="1:3" ht="15">
      <c r="A268" s="88"/>
      <c r="C268" s="2"/>
    </row>
    <row r="269" spans="1:3" ht="15">
      <c r="A269" s="88"/>
      <c r="C269" s="2"/>
    </row>
    <row r="270" spans="1:3" ht="15">
      <c r="A270" s="88"/>
      <c r="C270" s="2"/>
    </row>
    <row r="271" spans="1:3" ht="15">
      <c r="A271" s="88"/>
      <c r="C271" s="2"/>
    </row>
    <row r="272" spans="1:3" ht="15">
      <c r="A272" s="88"/>
      <c r="C272" s="2"/>
    </row>
    <row r="273" spans="1:3" ht="15">
      <c r="A273" s="88"/>
      <c r="C273" s="2"/>
    </row>
    <row r="274" spans="1:3" ht="15">
      <c r="A274" s="88"/>
      <c r="C274" s="2"/>
    </row>
    <row r="275" spans="1:3" ht="15">
      <c r="A275" s="88"/>
      <c r="C275" s="2"/>
    </row>
    <row r="276" spans="1:3" ht="15">
      <c r="A276" s="88"/>
      <c r="C276" s="2"/>
    </row>
    <row r="277" spans="1:3" ht="15">
      <c r="A277" s="88"/>
      <c r="C277" s="2"/>
    </row>
    <row r="278" spans="1:3" ht="15">
      <c r="A278" s="88"/>
      <c r="C278" s="2"/>
    </row>
    <row r="279" spans="1:3" ht="15">
      <c r="A279" s="88"/>
      <c r="C279" s="2"/>
    </row>
    <row r="280" spans="1:3" ht="15">
      <c r="A280" s="88"/>
      <c r="C280" s="2"/>
    </row>
    <row r="281" spans="1:3" ht="15">
      <c r="A281" s="88"/>
      <c r="C281" s="2"/>
    </row>
    <row r="282" spans="1:3" ht="15">
      <c r="A282" s="88"/>
      <c r="C282" s="2"/>
    </row>
    <row r="283" spans="1:3" ht="15">
      <c r="A283" s="88"/>
      <c r="C283" s="2"/>
    </row>
    <row r="284" spans="1:3" ht="15">
      <c r="A284" s="88"/>
      <c r="C284" s="2"/>
    </row>
    <row r="285" spans="1:3" ht="15">
      <c r="A285" s="88"/>
      <c r="C285" s="2"/>
    </row>
    <row r="286" spans="1:3" ht="15">
      <c r="A286" s="88"/>
      <c r="C286" s="2"/>
    </row>
    <row r="287" spans="1:3" ht="15">
      <c r="A287" s="88"/>
      <c r="C287" s="2"/>
    </row>
    <row r="288" spans="1:3" ht="15">
      <c r="A288" s="88"/>
      <c r="C288" s="2"/>
    </row>
    <row r="289" spans="1:3" ht="15">
      <c r="A289" s="88"/>
      <c r="C289" s="2"/>
    </row>
    <row r="290" spans="1:3" ht="15">
      <c r="A290" s="88"/>
      <c r="C290" s="2"/>
    </row>
    <row r="291" spans="1:3" ht="15">
      <c r="A291" s="88"/>
      <c r="C291" s="2"/>
    </row>
    <row r="292" spans="1:3" ht="15">
      <c r="A292" s="88"/>
      <c r="C292" s="2"/>
    </row>
    <row r="293" spans="1:3" ht="15">
      <c r="A293" s="88"/>
      <c r="C293" s="2"/>
    </row>
    <row r="294" spans="1:3" ht="15">
      <c r="A294" s="88"/>
      <c r="C294" s="2"/>
    </row>
    <row r="295" spans="1:3" ht="15">
      <c r="A295" s="88"/>
      <c r="C295" s="2"/>
    </row>
    <row r="296" spans="1:3" ht="15">
      <c r="A296" s="88"/>
      <c r="C296" s="2"/>
    </row>
    <row r="297" spans="1:3" ht="15">
      <c r="A297" s="88"/>
      <c r="C297" s="2"/>
    </row>
    <row r="298" spans="1:3" ht="15">
      <c r="A298" s="88"/>
      <c r="C298" s="2"/>
    </row>
    <row r="299" spans="1:3" ht="15">
      <c r="A299" s="88"/>
      <c r="C299" s="2"/>
    </row>
    <row r="300" spans="1:3" ht="15">
      <c r="A300" s="88"/>
      <c r="C300" s="2"/>
    </row>
    <row r="301" spans="1:3" ht="15">
      <c r="A301" s="88"/>
      <c r="C301" s="2"/>
    </row>
    <row r="302" spans="1:3" ht="15">
      <c r="A302" s="88"/>
      <c r="C302" s="2"/>
    </row>
    <row r="303" spans="1:3" ht="15">
      <c r="A303" s="88"/>
      <c r="C303" s="2"/>
    </row>
    <row r="304" spans="1:3" ht="15">
      <c r="A304" s="88"/>
      <c r="C304" s="2"/>
    </row>
    <row r="305" spans="1:3" ht="15">
      <c r="A305" s="88"/>
      <c r="C305" s="2"/>
    </row>
    <row r="306" spans="1:3" ht="15">
      <c r="A306" s="88"/>
      <c r="C306" s="2"/>
    </row>
    <row r="307" spans="1:3" ht="15">
      <c r="A307" s="88"/>
      <c r="C307" s="2"/>
    </row>
    <row r="308" spans="1:3" ht="15">
      <c r="A308" s="88"/>
      <c r="C308" s="2"/>
    </row>
    <row r="309" spans="1:3" ht="15">
      <c r="A309" s="88"/>
      <c r="C309" s="2"/>
    </row>
    <row r="310" spans="1:3" ht="15">
      <c r="A310" s="88"/>
      <c r="C310" s="2"/>
    </row>
    <row r="311" spans="1:3" ht="15">
      <c r="A311" s="88"/>
      <c r="C311" s="2"/>
    </row>
    <row r="312" spans="1:3" ht="15">
      <c r="A312" s="88"/>
      <c r="C312" s="2"/>
    </row>
    <row r="313" spans="1:3" ht="15">
      <c r="A313" s="88"/>
      <c r="C313" s="2"/>
    </row>
    <row r="314" spans="1:3" ht="15">
      <c r="A314" s="88"/>
      <c r="C314" s="2"/>
    </row>
    <row r="315" spans="1:3" ht="15">
      <c r="A315" s="88"/>
      <c r="C315" s="2"/>
    </row>
    <row r="316" spans="1:3" ht="15">
      <c r="A316" s="88"/>
      <c r="C316" s="2"/>
    </row>
    <row r="317" spans="1:3" ht="15">
      <c r="A317" s="88"/>
      <c r="C317" s="2"/>
    </row>
    <row r="318" spans="1:3" ht="15">
      <c r="A318" s="88"/>
      <c r="C318" s="2"/>
    </row>
    <row r="319" spans="1:3" ht="15">
      <c r="A319" s="88"/>
      <c r="C319" s="2"/>
    </row>
    <row r="320" spans="1:3" ht="15">
      <c r="A320" s="88"/>
      <c r="C320" s="2"/>
    </row>
    <row r="321" spans="1:3" ht="15">
      <c r="A321" s="88"/>
      <c r="C321" s="2"/>
    </row>
    <row r="322" spans="1:3" ht="15">
      <c r="A322" s="88"/>
      <c r="C322" s="2"/>
    </row>
    <row r="323" spans="1:3" ht="15">
      <c r="A323" s="88"/>
      <c r="C323" s="2"/>
    </row>
    <row r="324" spans="1:3" ht="15">
      <c r="A324" s="88"/>
      <c r="C324" s="2"/>
    </row>
    <row r="325" spans="1:3" ht="15">
      <c r="A325" s="88"/>
      <c r="C325" s="2"/>
    </row>
    <row r="326" spans="1:3" ht="15">
      <c r="A326" s="88"/>
      <c r="C326" s="2"/>
    </row>
    <row r="327" spans="1:3" ht="15">
      <c r="A327" s="88"/>
      <c r="C327" s="2"/>
    </row>
    <row r="328" spans="1:3" ht="15">
      <c r="A328" s="88"/>
      <c r="C328" s="2"/>
    </row>
    <row r="329" spans="1:3" ht="15">
      <c r="A329" s="88"/>
      <c r="C329" s="2"/>
    </row>
    <row r="330" spans="1:3" ht="15">
      <c r="A330" s="88"/>
      <c r="C330" s="2"/>
    </row>
    <row r="331" spans="1:3" ht="15">
      <c r="A331" s="88"/>
      <c r="C331" s="2"/>
    </row>
    <row r="332" spans="1:3" ht="15">
      <c r="A332" s="88"/>
      <c r="C332" s="2"/>
    </row>
    <row r="333" spans="1:3" ht="15">
      <c r="A333" s="88"/>
      <c r="C333" s="2"/>
    </row>
    <row r="334" spans="1:3" ht="15">
      <c r="A334" s="88"/>
      <c r="C334" s="2"/>
    </row>
    <row r="335" spans="1:3" ht="15">
      <c r="A335" s="88"/>
      <c r="C335" s="2"/>
    </row>
    <row r="336" spans="1:3" ht="15">
      <c r="A336" s="88"/>
      <c r="C336" s="2"/>
    </row>
    <row r="337" spans="1:3" ht="15">
      <c r="A337" s="88"/>
      <c r="C337" s="2"/>
    </row>
    <row r="338" spans="1:3" ht="15">
      <c r="A338" s="88"/>
      <c r="C338" s="2"/>
    </row>
    <row r="339" spans="1:3" ht="15">
      <c r="A339" s="88"/>
      <c r="C339" s="2"/>
    </row>
    <row r="340" spans="1:3" ht="15">
      <c r="A340" s="88"/>
      <c r="C340" s="2"/>
    </row>
    <row r="341" spans="1:3" ht="15">
      <c r="A341" s="88"/>
      <c r="C341" s="2"/>
    </row>
    <row r="342" spans="1:3" ht="15">
      <c r="A342" s="88"/>
      <c r="C342" s="2"/>
    </row>
    <row r="343" spans="1:3" ht="15">
      <c r="A343" s="88"/>
      <c r="C343" s="2"/>
    </row>
    <row r="344" spans="1:3" ht="15">
      <c r="A344" s="88"/>
      <c r="C344" s="2"/>
    </row>
    <row r="345" spans="1:3" ht="15">
      <c r="A345" s="88"/>
      <c r="C345" s="2"/>
    </row>
    <row r="346" spans="1:3" ht="15">
      <c r="A346" s="88"/>
      <c r="C346" s="2"/>
    </row>
    <row r="347" spans="1:3" ht="15">
      <c r="A347" s="88"/>
      <c r="C347" s="2"/>
    </row>
    <row r="348" spans="1:3" ht="15">
      <c r="A348" s="88"/>
      <c r="C348" s="2"/>
    </row>
    <row r="349" spans="1:3" ht="15">
      <c r="A349" s="88"/>
      <c r="C349" s="2"/>
    </row>
    <row r="350" spans="1:3" ht="15">
      <c r="A350" s="88"/>
      <c r="C350" s="2"/>
    </row>
    <row r="351" spans="1:3" ht="15">
      <c r="A351" s="88"/>
      <c r="C351" s="2"/>
    </row>
    <row r="352" spans="1:3" ht="15">
      <c r="A352" s="88"/>
      <c r="C352" s="2"/>
    </row>
    <row r="353" spans="1:3" ht="15">
      <c r="A353" s="88"/>
      <c r="C353" s="2"/>
    </row>
    <row r="354" spans="1:3" ht="15">
      <c r="A354" s="88"/>
      <c r="C354" s="2"/>
    </row>
    <row r="355" spans="1:3" ht="15">
      <c r="A355" s="88"/>
      <c r="C355" s="2"/>
    </row>
    <row r="356" spans="1:3" ht="15">
      <c r="A356" s="88"/>
      <c r="C356" s="2"/>
    </row>
    <row r="357" spans="1:3" ht="15">
      <c r="A357" s="88"/>
      <c r="C357" s="2"/>
    </row>
    <row r="358" spans="1:3" ht="15">
      <c r="A358" s="88"/>
      <c r="C358" s="2"/>
    </row>
    <row r="359" spans="1:3" ht="15">
      <c r="A359" s="88"/>
      <c r="C359" s="2"/>
    </row>
    <row r="360" spans="1:3" ht="15">
      <c r="A360" s="88"/>
      <c r="C360" s="2"/>
    </row>
    <row r="361" spans="1:3" ht="15">
      <c r="A361" s="88"/>
      <c r="C361" s="2"/>
    </row>
    <row r="362" spans="1:3" ht="15">
      <c r="A362" s="88"/>
      <c r="C362" s="2"/>
    </row>
    <row r="363" spans="1:3" ht="15">
      <c r="A363" s="88"/>
      <c r="C363" s="2"/>
    </row>
    <row r="364" spans="1:3" ht="15">
      <c r="A364" s="88"/>
      <c r="C364" s="2"/>
    </row>
    <row r="365" spans="1:3" ht="15">
      <c r="A365" s="88"/>
      <c r="C365" s="2"/>
    </row>
    <row r="366" spans="1:3" ht="15">
      <c r="A366" s="88"/>
      <c r="C366" s="2"/>
    </row>
    <row r="367" spans="1:3" ht="15">
      <c r="A367" s="88"/>
      <c r="C367" s="2"/>
    </row>
    <row r="368" spans="1:3" ht="15">
      <c r="A368" s="88"/>
      <c r="C368" s="2"/>
    </row>
    <row r="369" spans="1:3" ht="15">
      <c r="A369" s="88"/>
      <c r="C369" s="2"/>
    </row>
    <row r="370" spans="1:3" ht="15">
      <c r="A370" s="88"/>
      <c r="C370" s="2"/>
    </row>
    <row r="371" spans="1:3" ht="15">
      <c r="A371" s="88"/>
      <c r="C371" s="2"/>
    </row>
    <row r="372" spans="1:3" ht="15">
      <c r="A372" s="88"/>
      <c r="C372" s="2"/>
    </row>
    <row r="373" spans="1:3" ht="15">
      <c r="A373" s="88"/>
      <c r="C373" s="2"/>
    </row>
    <row r="374" spans="1:3" ht="15">
      <c r="A374" s="88"/>
      <c r="C374" s="2"/>
    </row>
    <row r="375" spans="1:3" ht="15">
      <c r="A375" s="88"/>
      <c r="C375" s="2"/>
    </row>
    <row r="376" spans="1:3" ht="15">
      <c r="A376" s="88"/>
      <c r="C376" s="2"/>
    </row>
    <row r="377" spans="1:3" ht="15">
      <c r="A377" s="88"/>
      <c r="C377" s="2"/>
    </row>
    <row r="378" spans="1:3" ht="15">
      <c r="A378" s="88"/>
      <c r="C378" s="2"/>
    </row>
    <row r="379" spans="1:3" ht="15">
      <c r="A379" s="88"/>
      <c r="C379" s="2"/>
    </row>
    <row r="380" spans="1:3" ht="15">
      <c r="A380" s="88"/>
      <c r="C380" s="2"/>
    </row>
    <row r="381" spans="1:3" ht="15">
      <c r="A381" s="88"/>
      <c r="C381" s="2"/>
    </row>
    <row r="382" spans="1:3" ht="15">
      <c r="A382" s="88"/>
      <c r="C382" s="2"/>
    </row>
    <row r="383" spans="1:3" ht="15">
      <c r="A383" s="88"/>
      <c r="C383" s="2"/>
    </row>
    <row r="384" spans="1:3" ht="15">
      <c r="A384" s="88"/>
      <c r="C384" s="2"/>
    </row>
    <row r="385" spans="1:3" ht="15">
      <c r="A385" s="88"/>
      <c r="C385" s="2"/>
    </row>
    <row r="386" spans="1:3" ht="15">
      <c r="A386" s="88"/>
      <c r="C386" s="2"/>
    </row>
    <row r="387" spans="1:3" ht="15">
      <c r="A387" s="88"/>
      <c r="C387" s="2"/>
    </row>
    <row r="388" spans="1:3" ht="15">
      <c r="A388" s="88"/>
      <c r="C388" s="2"/>
    </row>
    <row r="389" spans="1:3" ht="15">
      <c r="A389" s="88"/>
      <c r="C389" s="2"/>
    </row>
    <row r="390" spans="1:3" ht="15">
      <c r="A390" s="88"/>
      <c r="C390" s="2"/>
    </row>
    <row r="391" spans="1:3" ht="15">
      <c r="A391" s="88"/>
      <c r="C391" s="2"/>
    </row>
    <row r="392" spans="1:3" ht="15">
      <c r="A392" s="88"/>
      <c r="C392" s="2"/>
    </row>
    <row r="393" spans="1:3" ht="15">
      <c r="A393" s="88"/>
      <c r="C393" s="2"/>
    </row>
    <row r="394" spans="1:3" ht="15">
      <c r="A394" s="88"/>
      <c r="C394" s="2"/>
    </row>
    <row r="395" spans="1:3" ht="15">
      <c r="A395" s="88"/>
      <c r="C395" s="2"/>
    </row>
    <row r="396" spans="1:3" ht="15">
      <c r="A396" s="88"/>
      <c r="C396" s="2"/>
    </row>
    <row r="397" spans="1:3" ht="15">
      <c r="A397" s="88"/>
      <c r="C397" s="2"/>
    </row>
    <row r="398" spans="1:3" ht="15">
      <c r="A398" s="88"/>
      <c r="C398" s="2"/>
    </row>
    <row r="399" spans="1:3" ht="15">
      <c r="A399" s="88"/>
      <c r="C399" s="2"/>
    </row>
    <row r="400" spans="1:3" ht="15">
      <c r="A400" s="88"/>
      <c r="C400" s="2"/>
    </row>
    <row r="401" spans="1:3" ht="15">
      <c r="A401" s="88"/>
      <c r="C401" s="2"/>
    </row>
    <row r="402" spans="1:3" ht="15">
      <c r="A402" s="88"/>
      <c r="C402" s="2"/>
    </row>
    <row r="403" spans="1:3" ht="15">
      <c r="A403" s="88"/>
      <c r="C403" s="2"/>
    </row>
    <row r="404" spans="1:3" ht="15">
      <c r="A404" s="88"/>
      <c r="C404" s="2"/>
    </row>
    <row r="405" spans="1:3" ht="15">
      <c r="A405" s="88"/>
      <c r="C405" s="2"/>
    </row>
    <row r="406" spans="1:3" ht="15">
      <c r="A406" s="88"/>
      <c r="C406" s="2"/>
    </row>
    <row r="407" spans="1:3" ht="15">
      <c r="A407" s="88"/>
      <c r="C407" s="2"/>
    </row>
    <row r="408" spans="1:3" ht="15">
      <c r="A408" s="88"/>
      <c r="C408" s="2"/>
    </row>
    <row r="409" spans="1:3" ht="15">
      <c r="A409" s="88"/>
      <c r="C409" s="2"/>
    </row>
    <row r="410" spans="1:3" ht="15">
      <c r="A410" s="88"/>
      <c r="C410" s="2"/>
    </row>
    <row r="411" spans="1:3" ht="15">
      <c r="A411" s="88"/>
      <c r="C411" s="2"/>
    </row>
    <row r="412" spans="1:3" ht="15">
      <c r="A412" s="88"/>
      <c r="C412" s="2"/>
    </row>
    <row r="413" spans="1:3" ht="15">
      <c r="A413" s="88"/>
      <c r="C413" s="2"/>
    </row>
    <row r="414" spans="1:3" ht="15">
      <c r="A414" s="88"/>
      <c r="C414" s="2"/>
    </row>
    <row r="415" spans="1:3" ht="15">
      <c r="A415" s="88"/>
      <c r="C415" s="2"/>
    </row>
    <row r="416" spans="1:3" ht="15">
      <c r="A416" s="88"/>
      <c r="C416" s="2"/>
    </row>
    <row r="417" spans="1:3" ht="15">
      <c r="A417" s="88"/>
      <c r="C417" s="2"/>
    </row>
    <row r="418" spans="1:3" ht="15">
      <c r="A418" s="88"/>
      <c r="C418" s="2"/>
    </row>
    <row r="419" spans="1:3" ht="15">
      <c r="A419" s="88"/>
      <c r="C419" s="2"/>
    </row>
    <row r="420" spans="1:3" ht="15">
      <c r="A420" s="88"/>
      <c r="C420" s="2"/>
    </row>
    <row r="421" spans="1:3" ht="15">
      <c r="A421" s="88"/>
      <c r="C421" s="2"/>
    </row>
    <row r="422" spans="1:3" ht="15">
      <c r="A422" s="88"/>
      <c r="C422" s="2"/>
    </row>
    <row r="423" spans="1:3" ht="15">
      <c r="A423" s="88"/>
      <c r="C423" s="2"/>
    </row>
    <row r="424" spans="1:3" ht="15">
      <c r="A424" s="88"/>
      <c r="C424" s="2"/>
    </row>
    <row r="425" spans="1:3" ht="15">
      <c r="A425" s="88"/>
      <c r="C425" s="2"/>
    </row>
    <row r="426" spans="1:3" ht="15">
      <c r="A426" s="88"/>
      <c r="C426" s="2"/>
    </row>
    <row r="427" spans="1:3" ht="15">
      <c r="A427" s="88"/>
      <c r="C427" s="2"/>
    </row>
    <row r="428" spans="1:3" ht="15">
      <c r="A428" s="88"/>
      <c r="C428" s="2"/>
    </row>
    <row r="429" spans="1:3" ht="15">
      <c r="A429" s="88"/>
      <c r="C429" s="2"/>
    </row>
    <row r="430" spans="1:3" ht="15">
      <c r="A430" s="88"/>
      <c r="C430" s="2"/>
    </row>
    <row r="431" spans="1:3" ht="15">
      <c r="A431" s="88"/>
      <c r="C431" s="2"/>
    </row>
    <row r="432" spans="1:3" ht="15">
      <c r="A432" s="88"/>
      <c r="C432" s="2"/>
    </row>
    <row r="433" spans="1:3" ht="15">
      <c r="A433" s="88"/>
      <c r="C433" s="2"/>
    </row>
    <row r="434" spans="1:3" ht="15">
      <c r="A434" s="88"/>
      <c r="C434" s="2"/>
    </row>
    <row r="435" spans="1:3" ht="15">
      <c r="A435" s="88"/>
      <c r="C435" s="2"/>
    </row>
    <row r="436" spans="1:3" ht="15">
      <c r="A436" s="88"/>
      <c r="C436" s="2"/>
    </row>
    <row r="437" spans="1:3" ht="15">
      <c r="A437" s="88"/>
      <c r="C437" s="2"/>
    </row>
    <row r="438" spans="1:3" ht="15">
      <c r="A438" s="88"/>
      <c r="C438" s="2"/>
    </row>
    <row r="439" spans="1:3" ht="15">
      <c r="A439" s="88"/>
      <c r="C439" s="2"/>
    </row>
    <row r="440" spans="1:3" ht="15">
      <c r="A440" s="88"/>
      <c r="C440" s="2"/>
    </row>
    <row r="441" spans="1:3" ht="15">
      <c r="A441" s="88"/>
      <c r="C441" s="2"/>
    </row>
    <row r="442" spans="1:3" ht="15">
      <c r="A442" s="88"/>
      <c r="C442" s="2"/>
    </row>
    <row r="443" spans="1:3" ht="15">
      <c r="A443" s="88"/>
      <c r="C443" s="2"/>
    </row>
    <row r="444" spans="1:3" ht="15">
      <c r="A444" s="88"/>
      <c r="C444" s="2"/>
    </row>
    <row r="445" spans="1:3" ht="15">
      <c r="A445" s="88"/>
      <c r="C445" s="2"/>
    </row>
    <row r="446" spans="1:3" ht="15">
      <c r="A446" s="88"/>
      <c r="C446" s="2"/>
    </row>
    <row r="447" spans="1:3" ht="15">
      <c r="A447" s="88"/>
      <c r="C447" s="2"/>
    </row>
    <row r="448" spans="1:3" ht="15">
      <c r="A448" s="88"/>
      <c r="C448" s="2"/>
    </row>
    <row r="449" spans="1:3" ht="15">
      <c r="A449" s="88"/>
      <c r="C449" s="2"/>
    </row>
    <row r="450" spans="1:3" ht="15">
      <c r="A450" s="88"/>
      <c r="C450" s="2"/>
    </row>
    <row r="451" spans="1:3" ht="15">
      <c r="A451" s="88"/>
      <c r="C451" s="2"/>
    </row>
    <row r="452" spans="1:3" ht="15">
      <c r="A452" s="88"/>
      <c r="C452" s="2"/>
    </row>
    <row r="453" spans="1:3" ht="15">
      <c r="A453" s="88"/>
      <c r="C453" s="2"/>
    </row>
    <row r="454" spans="1:3" ht="15">
      <c r="A454" s="88"/>
      <c r="C454" s="2"/>
    </row>
    <row r="455" spans="1:3" ht="15">
      <c r="A455" s="88"/>
      <c r="C455" s="2"/>
    </row>
    <row r="456" spans="1:3" ht="15">
      <c r="A456" s="88"/>
      <c r="C456" s="2"/>
    </row>
    <row r="457" spans="1:3" ht="15">
      <c r="A457" s="88"/>
      <c r="C457" s="2"/>
    </row>
    <row r="458" spans="1:3" ht="15">
      <c r="A458" s="88"/>
      <c r="C458" s="2"/>
    </row>
    <row r="459" spans="1:3" ht="15">
      <c r="A459" s="88"/>
      <c r="C459" s="2"/>
    </row>
    <row r="460" spans="1:3" ht="15">
      <c r="A460" s="88"/>
      <c r="C460" s="2"/>
    </row>
    <row r="461" spans="1:3" ht="15">
      <c r="A461" s="88"/>
      <c r="C461" s="2"/>
    </row>
    <row r="462" spans="1:3" ht="15">
      <c r="A462" s="88"/>
      <c r="C462" s="2"/>
    </row>
    <row r="463" spans="1:3" ht="15">
      <c r="A463" s="88"/>
      <c r="C463" s="2"/>
    </row>
    <row r="464" spans="1:3" ht="15">
      <c r="A464" s="88"/>
      <c r="C464" s="2"/>
    </row>
    <row r="465" spans="1:3" ht="15">
      <c r="A465" s="88"/>
      <c r="C465" s="2"/>
    </row>
    <row r="466" spans="1:3" ht="15">
      <c r="A466" s="88"/>
      <c r="C466" s="2"/>
    </row>
    <row r="467" spans="1:3" ht="15">
      <c r="A467" s="88"/>
      <c r="C467" s="2"/>
    </row>
    <row r="468" spans="1:3" ht="15">
      <c r="A468" s="88"/>
      <c r="C468" s="2"/>
    </row>
    <row r="469" spans="1:3" ht="15">
      <c r="A469" s="88"/>
      <c r="C469" s="2"/>
    </row>
    <row r="470" spans="1:3" ht="15">
      <c r="A470" s="88"/>
      <c r="C470" s="2"/>
    </row>
    <row r="471" spans="1:3" ht="15">
      <c r="A471" s="88"/>
      <c r="C471" s="2"/>
    </row>
    <row r="472" spans="1:3" ht="15">
      <c r="A472" s="88"/>
      <c r="C472" s="2"/>
    </row>
    <row r="473" spans="1:3" ht="15">
      <c r="A473" s="88"/>
      <c r="C473" s="2"/>
    </row>
    <row r="474" spans="1:3" ht="15">
      <c r="A474" s="88"/>
      <c r="C474" s="2"/>
    </row>
    <row r="475" spans="1:3" ht="15">
      <c r="A475" s="88"/>
      <c r="C475" s="2"/>
    </row>
    <row r="476" spans="1:3" ht="15">
      <c r="A476" s="88"/>
      <c r="C476" s="2"/>
    </row>
    <row r="477" spans="1:3" ht="15">
      <c r="A477" s="88"/>
      <c r="C477" s="2"/>
    </row>
    <row r="478" spans="1:3" ht="15">
      <c r="A478" s="88"/>
      <c r="C478" s="2"/>
    </row>
    <row r="479" spans="1:3" ht="15">
      <c r="A479" s="88"/>
      <c r="C479" s="2"/>
    </row>
    <row r="480" spans="1:3" ht="15">
      <c r="A480" s="88"/>
      <c r="C480" s="2"/>
    </row>
    <row r="481" spans="1:3" ht="15">
      <c r="A481" s="88"/>
      <c r="C481" s="2"/>
    </row>
    <row r="482" spans="1:3" ht="15">
      <c r="A482" s="88"/>
      <c r="C482" s="2"/>
    </row>
    <row r="483" spans="1:3" ht="15">
      <c r="A483" s="88"/>
      <c r="C483" s="2"/>
    </row>
    <row r="484" spans="1:3" ht="15">
      <c r="A484" s="88"/>
      <c r="C484" s="2"/>
    </row>
    <row r="485" spans="1:3" ht="15">
      <c r="A485" s="88"/>
      <c r="C485" s="2"/>
    </row>
    <row r="486" spans="1:3" ht="15">
      <c r="A486" s="88"/>
      <c r="C486" s="2"/>
    </row>
    <row r="487" spans="1:3" ht="15">
      <c r="A487" s="88"/>
      <c r="C487" s="2"/>
    </row>
    <row r="488" spans="1:3" ht="15">
      <c r="A488" s="88"/>
      <c r="C488" s="2"/>
    </row>
    <row r="489" spans="1:3" ht="15">
      <c r="A489" s="88"/>
      <c r="C489" s="2"/>
    </row>
    <row r="490" spans="1:3" ht="15">
      <c r="A490" s="88"/>
      <c r="C490" s="2"/>
    </row>
    <row r="491" spans="1:3" ht="15">
      <c r="A491" s="88"/>
      <c r="C491" s="2"/>
    </row>
    <row r="492" spans="1:3" ht="15">
      <c r="A492" s="88"/>
      <c r="C492" s="2"/>
    </row>
    <row r="493" spans="1:3" ht="15">
      <c r="A493" s="88"/>
      <c r="C493" s="2"/>
    </row>
    <row r="494" spans="1:3" ht="15">
      <c r="A494" s="88"/>
      <c r="C494" s="2"/>
    </row>
    <row r="495" spans="1:3" ht="15">
      <c r="A495" s="88"/>
      <c r="C495" s="2"/>
    </row>
    <row r="496" spans="1:3" ht="15">
      <c r="A496" s="88"/>
      <c r="C496" s="2"/>
    </row>
    <row r="497" spans="1:3" ht="15">
      <c r="A497" s="88"/>
      <c r="C497" s="2"/>
    </row>
    <row r="498" spans="1:3" ht="15">
      <c r="A498" s="88"/>
      <c r="C498" s="2"/>
    </row>
    <row r="499" spans="1:3" ht="15">
      <c r="A499" s="88"/>
      <c r="C499" s="2"/>
    </row>
    <row r="500" spans="1:3" ht="15">
      <c r="A500" s="88"/>
      <c r="C500" s="2"/>
    </row>
    <row r="501" spans="1:3" ht="15">
      <c r="A501" s="88"/>
      <c r="C501" s="2"/>
    </row>
    <row r="502" spans="1:3" ht="15">
      <c r="A502" s="88"/>
      <c r="C502" s="2"/>
    </row>
    <row r="503" spans="1:3" ht="15">
      <c r="A503" s="88"/>
      <c r="C503" s="2"/>
    </row>
    <row r="504" spans="1:3" ht="15">
      <c r="A504" s="88"/>
      <c r="C504" s="2"/>
    </row>
    <row r="505" spans="1:3" ht="15">
      <c r="A505" s="88"/>
      <c r="C505" s="2"/>
    </row>
    <row r="506" spans="1:3" ht="15">
      <c r="A506" s="88"/>
      <c r="C506" s="2"/>
    </row>
    <row r="507" spans="1:3" ht="15">
      <c r="A507" s="88"/>
      <c r="C507" s="2"/>
    </row>
    <row r="508" spans="1:3" ht="15">
      <c r="A508" s="88"/>
      <c r="C508" s="2"/>
    </row>
    <row r="509" spans="1:3" ht="15">
      <c r="A509" s="88"/>
      <c r="C509" s="2"/>
    </row>
    <row r="510" spans="1:3" ht="15">
      <c r="A510" s="88"/>
      <c r="C510" s="2"/>
    </row>
    <row r="511" spans="1:3" ht="15">
      <c r="A511" s="88"/>
      <c r="C511" s="2"/>
    </row>
    <row r="512" spans="1:3" ht="15">
      <c r="A512" s="88"/>
      <c r="C512" s="2"/>
    </row>
    <row r="513" spans="1:3" ht="15">
      <c r="A513" s="88"/>
      <c r="C513" s="2"/>
    </row>
    <row r="514" spans="1:3" ht="15">
      <c r="A514" s="88"/>
      <c r="C514" s="2"/>
    </row>
    <row r="515" spans="1:3" ht="15">
      <c r="A515" s="88"/>
      <c r="C515" s="2"/>
    </row>
    <row r="516" spans="1:3" ht="15">
      <c r="A516" s="88"/>
      <c r="C516" s="2"/>
    </row>
    <row r="517" spans="1:3" ht="15">
      <c r="A517" s="88"/>
      <c r="C517" s="2"/>
    </row>
    <row r="518" spans="1:3" ht="15">
      <c r="A518" s="88"/>
      <c r="C518" s="2"/>
    </row>
    <row r="519" spans="1:3" ht="15">
      <c r="A519" s="88"/>
      <c r="C519" s="2"/>
    </row>
    <row r="520" spans="1:3" ht="15">
      <c r="A520" s="88"/>
      <c r="C520" s="2"/>
    </row>
    <row r="521" spans="1:3" ht="15">
      <c r="A521" s="88"/>
      <c r="C521" s="2"/>
    </row>
    <row r="522" spans="1:3" ht="15">
      <c r="A522" s="88"/>
      <c r="C522" s="2"/>
    </row>
    <row r="523" spans="1:3" ht="15">
      <c r="A523" s="88"/>
      <c r="C523" s="2"/>
    </row>
    <row r="524" spans="1:3" ht="15">
      <c r="A524" s="88"/>
      <c r="C524" s="2"/>
    </row>
    <row r="525" spans="1:3" ht="15">
      <c r="A525" s="88"/>
      <c r="C525" s="2"/>
    </row>
    <row r="526" spans="1:3" ht="15">
      <c r="A526" s="88"/>
      <c r="C526" s="2"/>
    </row>
    <row r="527" spans="1:3" ht="15">
      <c r="A527" s="88"/>
      <c r="C527" s="2"/>
    </row>
    <row r="528" spans="1:3" ht="15">
      <c r="A528" s="88"/>
      <c r="C528" s="2"/>
    </row>
    <row r="529" spans="1:3" ht="15">
      <c r="A529" s="88"/>
      <c r="C529" s="2"/>
    </row>
    <row r="530" spans="1:3" ht="15">
      <c r="A530" s="88"/>
      <c r="C530" s="2"/>
    </row>
    <row r="531" spans="1:3" ht="15">
      <c r="A531" s="88"/>
      <c r="C531" s="2"/>
    </row>
    <row r="532" spans="1:3" ht="15">
      <c r="A532" s="88"/>
      <c r="C532" s="2"/>
    </row>
    <row r="533" spans="1:3" ht="15">
      <c r="A533" s="88"/>
      <c r="C533" s="2"/>
    </row>
    <row r="534" spans="1:3" ht="15">
      <c r="A534" s="88"/>
      <c r="C534" s="2"/>
    </row>
    <row r="535" spans="1:3" ht="15">
      <c r="A535" s="88"/>
      <c r="C535" s="2"/>
    </row>
    <row r="536" spans="1:3" ht="15">
      <c r="A536" s="88"/>
      <c r="C536" s="2"/>
    </row>
    <row r="537" spans="1:3" ht="15">
      <c r="A537" s="88"/>
      <c r="C537" s="2"/>
    </row>
    <row r="538" spans="1:3" ht="15">
      <c r="A538" s="88"/>
      <c r="C538" s="2"/>
    </row>
    <row r="539" spans="1:3" ht="15">
      <c r="A539" s="88"/>
      <c r="C539" s="2"/>
    </row>
    <row r="540" spans="1:3" ht="15">
      <c r="A540" s="88"/>
      <c r="C540" s="2"/>
    </row>
    <row r="541" spans="1:3" ht="15">
      <c r="A541" s="88"/>
      <c r="C541" s="2"/>
    </row>
    <row r="542" spans="1:3" ht="15">
      <c r="A542" s="88"/>
      <c r="C542" s="2"/>
    </row>
    <row r="543" spans="1:3" ht="15">
      <c r="A543" s="88"/>
      <c r="C543" s="2"/>
    </row>
    <row r="544" spans="1:3" ht="15">
      <c r="A544" s="88"/>
      <c r="C544" s="2"/>
    </row>
    <row r="545" spans="1:3" ht="15">
      <c r="A545" s="88"/>
      <c r="C545" s="2"/>
    </row>
    <row r="546" spans="1:3" ht="15">
      <c r="A546" s="88"/>
      <c r="C546" s="2"/>
    </row>
    <row r="547" spans="1:3" ht="15">
      <c r="A547" s="88"/>
      <c r="C547" s="2"/>
    </row>
    <row r="548" spans="1:3" ht="15">
      <c r="A548" s="88"/>
      <c r="C548" s="2"/>
    </row>
    <row r="549" spans="1:3" ht="15">
      <c r="A549" s="88"/>
      <c r="C549" s="2"/>
    </row>
    <row r="550" spans="1:3" ht="15">
      <c r="A550" s="88"/>
      <c r="C550" s="2"/>
    </row>
    <row r="551" spans="1:3" ht="15">
      <c r="A551" s="88"/>
      <c r="C551" s="2"/>
    </row>
    <row r="552" spans="1:3" ht="15">
      <c r="A552" s="88"/>
      <c r="C552" s="2"/>
    </row>
    <row r="553" spans="1:3" ht="15">
      <c r="A553" s="88"/>
      <c r="C553" s="2"/>
    </row>
    <row r="554" spans="1:3" ht="15">
      <c r="A554" s="88"/>
      <c r="C554" s="2"/>
    </row>
    <row r="555" spans="1:3" ht="15">
      <c r="A555" s="88"/>
      <c r="C555" s="2"/>
    </row>
    <row r="556" spans="1:3" ht="15">
      <c r="A556" s="88"/>
      <c r="C556" s="2"/>
    </row>
    <row r="557" spans="1:3" ht="15">
      <c r="A557" s="88"/>
      <c r="C557" s="2"/>
    </row>
    <row r="558" spans="1:3" ht="15">
      <c r="A558" s="88"/>
      <c r="C558" s="2"/>
    </row>
    <row r="559" spans="1:3" ht="15">
      <c r="A559" s="88"/>
      <c r="C559" s="2"/>
    </row>
    <row r="560" spans="1:3" ht="15">
      <c r="A560" s="88"/>
      <c r="C560" s="2"/>
    </row>
    <row r="561" spans="1:3" ht="15">
      <c r="A561" s="88"/>
      <c r="C561" s="2"/>
    </row>
    <row r="562" spans="1:3" ht="15">
      <c r="A562" s="88"/>
      <c r="C562" s="2"/>
    </row>
    <row r="563" spans="1:3" ht="15">
      <c r="A563" s="88"/>
      <c r="C563" s="2"/>
    </row>
    <row r="564" spans="1:3" ht="15">
      <c r="A564" s="88"/>
      <c r="C564" s="2"/>
    </row>
    <row r="565" spans="1:3" ht="15">
      <c r="A565" s="88"/>
      <c r="C565" s="2"/>
    </row>
    <row r="566" spans="1:3" ht="15">
      <c r="A566" s="88"/>
      <c r="C566" s="2"/>
    </row>
    <row r="567" spans="1:3" ht="15">
      <c r="A567" s="88"/>
      <c r="C567" s="2"/>
    </row>
    <row r="568" spans="1:3" ht="15">
      <c r="A568" s="88"/>
      <c r="C568" s="2"/>
    </row>
    <row r="569" spans="1:3" ht="15">
      <c r="A569" s="88"/>
      <c r="C569" s="2"/>
    </row>
    <row r="570" spans="1:3" ht="15">
      <c r="A570" s="88"/>
      <c r="C570" s="2"/>
    </row>
    <row r="571" spans="1:3" ht="15">
      <c r="A571" s="88"/>
      <c r="C571" s="2"/>
    </row>
    <row r="572" spans="1:3" ht="15">
      <c r="A572" s="88"/>
      <c r="C572" s="2"/>
    </row>
    <row r="573" spans="1:3" ht="15">
      <c r="A573" s="88"/>
      <c r="C573" s="2"/>
    </row>
    <row r="574" spans="1:3" ht="15">
      <c r="A574" s="88"/>
      <c r="C574" s="2"/>
    </row>
    <row r="575" spans="1:3" ht="15">
      <c r="A575" s="88"/>
      <c r="C575" s="2"/>
    </row>
    <row r="576" spans="1:3" ht="15">
      <c r="A576" s="88"/>
      <c r="C576" s="2"/>
    </row>
    <row r="577" spans="1:3" ht="15">
      <c r="A577" s="88"/>
      <c r="C577" s="2"/>
    </row>
    <row r="578" spans="1:3" ht="15">
      <c r="A578" s="88"/>
      <c r="C578" s="2"/>
    </row>
    <row r="579" spans="1:3" ht="15">
      <c r="A579" s="88"/>
      <c r="C579" s="2"/>
    </row>
    <row r="580" spans="1:3" ht="15">
      <c r="A580" s="88"/>
      <c r="C580" s="2"/>
    </row>
    <row r="581" spans="1:3" ht="15">
      <c r="A581" s="88"/>
      <c r="C581" s="2"/>
    </row>
    <row r="582" spans="1:3" ht="15">
      <c r="A582" s="88"/>
      <c r="C582" s="2"/>
    </row>
    <row r="583" spans="1:3" ht="15">
      <c r="A583" s="88"/>
      <c r="C583" s="2"/>
    </row>
    <row r="584" spans="1:3" ht="15">
      <c r="A584" s="88"/>
      <c r="C584" s="2"/>
    </row>
    <row r="585" spans="1:3" ht="15">
      <c r="A585" s="88"/>
      <c r="C585" s="2"/>
    </row>
    <row r="586" spans="1:3" ht="15">
      <c r="A586" s="88"/>
      <c r="C586" s="2"/>
    </row>
    <row r="587" spans="1:3" ht="15">
      <c r="A587" s="88"/>
      <c r="C587" s="2"/>
    </row>
    <row r="588" spans="1:3" ht="15">
      <c r="A588" s="88"/>
      <c r="C588" s="2"/>
    </row>
    <row r="589" spans="1:3" ht="15">
      <c r="A589" s="88"/>
      <c r="C589" s="2"/>
    </row>
    <row r="590" spans="1:3" ht="15">
      <c r="A590" s="88"/>
      <c r="C590" s="2"/>
    </row>
    <row r="591" spans="1:3" ht="15">
      <c r="A591" s="88"/>
      <c r="C591" s="2"/>
    </row>
    <row r="592" spans="1:3" ht="15">
      <c r="A592" s="88"/>
      <c r="C592" s="2"/>
    </row>
    <row r="593" spans="1:3" ht="15">
      <c r="A593" s="88"/>
      <c r="C593" s="2"/>
    </row>
    <row r="594" spans="1:3" ht="15">
      <c r="A594" s="88"/>
      <c r="C594" s="2"/>
    </row>
    <row r="595" spans="1:3" ht="15">
      <c r="A595" s="88"/>
      <c r="C595" s="2"/>
    </row>
    <row r="596" spans="1:3" ht="15">
      <c r="A596" s="88"/>
      <c r="C596" s="2"/>
    </row>
    <row r="597" spans="1:3" ht="15">
      <c r="A597" s="88"/>
      <c r="C597" s="2"/>
    </row>
    <row r="598" spans="1:3" ht="15">
      <c r="A598" s="88"/>
      <c r="C598" s="2"/>
    </row>
    <row r="599" spans="1:3" ht="15">
      <c r="A599" s="88"/>
      <c r="C599" s="2"/>
    </row>
    <row r="600" spans="1:3" ht="15">
      <c r="A600" s="88"/>
      <c r="C600" s="2"/>
    </row>
    <row r="601" spans="1:3" ht="15">
      <c r="A601" s="88"/>
      <c r="C601" s="2"/>
    </row>
    <row r="602" spans="1:3" ht="15">
      <c r="A602" s="88"/>
      <c r="C602" s="2"/>
    </row>
    <row r="603" spans="1:3" ht="15">
      <c r="A603" s="88"/>
      <c r="C603" s="2"/>
    </row>
    <row r="604" spans="1:3" ht="15">
      <c r="A604" s="88"/>
      <c r="C604" s="2"/>
    </row>
    <row r="605" spans="1:3" ht="15">
      <c r="A605" s="88"/>
      <c r="C605" s="2"/>
    </row>
    <row r="606" spans="1:3" ht="15">
      <c r="A606" s="88"/>
      <c r="C606" s="2"/>
    </row>
    <row r="607" spans="1:3" ht="15">
      <c r="A607" s="88"/>
      <c r="C607" s="2"/>
    </row>
    <row r="608" spans="1:3" ht="15">
      <c r="A608" s="88"/>
      <c r="C608" s="2"/>
    </row>
    <row r="609" spans="1:3" ht="15">
      <c r="A609" s="88"/>
      <c r="C609" s="2"/>
    </row>
    <row r="610" spans="1:3" ht="15">
      <c r="A610" s="88"/>
      <c r="C610" s="2"/>
    </row>
    <row r="611" spans="1:3" ht="15">
      <c r="A611" s="88"/>
      <c r="C611" s="2"/>
    </row>
    <row r="612" spans="1:3" ht="15">
      <c r="A612" s="88"/>
      <c r="C612" s="2"/>
    </row>
    <row r="613" spans="1:3" ht="15">
      <c r="A613" s="88"/>
      <c r="C613" s="2"/>
    </row>
    <row r="614" spans="1:3" ht="15">
      <c r="A614" s="88"/>
      <c r="C614" s="2"/>
    </row>
    <row r="615" spans="1:3" ht="15">
      <c r="A615" s="88"/>
      <c r="C615" s="2"/>
    </row>
    <row r="616" spans="1:3" ht="15">
      <c r="A616" s="88"/>
      <c r="C616" s="2"/>
    </row>
    <row r="617" spans="1:3" ht="15">
      <c r="A617" s="88"/>
      <c r="C617" s="2"/>
    </row>
    <row r="618" spans="1:3" ht="15">
      <c r="A618" s="88"/>
      <c r="C618" s="2"/>
    </row>
    <row r="619" spans="1:3" ht="15">
      <c r="A619" s="88"/>
      <c r="C619" s="2"/>
    </row>
    <row r="620" spans="1:3" ht="15">
      <c r="A620" s="88"/>
      <c r="C620" s="2"/>
    </row>
    <row r="621" spans="1:3" ht="15">
      <c r="A621" s="88"/>
      <c r="C621" s="2"/>
    </row>
    <row r="622" spans="1:3" ht="15">
      <c r="A622" s="88"/>
      <c r="C622" s="2"/>
    </row>
    <row r="623" spans="1:3" ht="15">
      <c r="A623" s="88"/>
      <c r="C623" s="2"/>
    </row>
    <row r="624" spans="1:3" ht="15">
      <c r="A624" s="88"/>
      <c r="C624" s="2"/>
    </row>
    <row r="625" spans="1:3" ht="15">
      <c r="A625" s="88"/>
      <c r="C625" s="2"/>
    </row>
    <row r="626" spans="1:3" ht="15">
      <c r="A626" s="88"/>
      <c r="C626" s="2"/>
    </row>
    <row r="627" spans="1:3" ht="15">
      <c r="A627" s="88"/>
      <c r="C627" s="2"/>
    </row>
    <row r="628" spans="1:3" ht="15">
      <c r="A628" s="88"/>
      <c r="C628" s="2"/>
    </row>
    <row r="629" spans="1:3" ht="15">
      <c r="A629" s="88"/>
      <c r="C629" s="2"/>
    </row>
    <row r="630" spans="1:3" ht="15">
      <c r="A630" s="88"/>
      <c r="C630" s="2"/>
    </row>
    <row r="631" spans="1:3" ht="15">
      <c r="A631" s="88"/>
      <c r="C631" s="2"/>
    </row>
    <row r="632" spans="1:3" ht="15">
      <c r="A632" s="88"/>
      <c r="C632" s="2"/>
    </row>
    <row r="633" spans="1:3" ht="15">
      <c r="A633" s="88"/>
      <c r="C633" s="2"/>
    </row>
    <row r="634" spans="1:3" ht="15">
      <c r="A634" s="88"/>
      <c r="C634" s="2"/>
    </row>
    <row r="635" spans="1:3" ht="15">
      <c r="A635" s="88"/>
      <c r="C635" s="2"/>
    </row>
    <row r="636" spans="1:3" ht="15">
      <c r="A636" s="88"/>
      <c r="C636" s="2"/>
    </row>
    <row r="637" spans="1:3" ht="15">
      <c r="A637" s="88"/>
      <c r="C637" s="2"/>
    </row>
    <row r="638" spans="1:3" ht="15">
      <c r="A638" s="88"/>
      <c r="C638" s="2"/>
    </row>
    <row r="639" spans="1:3" ht="15">
      <c r="A639" s="88"/>
      <c r="C639" s="2"/>
    </row>
    <row r="640" spans="1:3" ht="15">
      <c r="A640" s="88"/>
      <c r="C640" s="2"/>
    </row>
    <row r="641" spans="1:3" ht="15">
      <c r="A641" s="88"/>
      <c r="C641" s="2"/>
    </row>
    <row r="642" spans="1:3" ht="15">
      <c r="A642" s="88"/>
      <c r="C642" s="2"/>
    </row>
    <row r="643" spans="1:3" ht="15">
      <c r="A643" s="88"/>
      <c r="C643" s="2"/>
    </row>
    <row r="644" spans="1:3" ht="15">
      <c r="A644" s="88"/>
      <c r="C644" s="2"/>
    </row>
    <row r="645" spans="1:3" ht="15">
      <c r="A645" s="88"/>
      <c r="C645" s="2"/>
    </row>
    <row r="646" spans="1:3" ht="15">
      <c r="A646" s="88"/>
      <c r="C646" s="2"/>
    </row>
    <row r="647" spans="1:3" ht="15">
      <c r="A647" s="88"/>
      <c r="C647" s="2"/>
    </row>
    <row r="648" spans="1:3" ht="15">
      <c r="A648" s="88"/>
      <c r="C648" s="2"/>
    </row>
    <row r="649" spans="1:3" ht="15">
      <c r="A649" s="88"/>
      <c r="C649" s="2"/>
    </row>
    <row r="650" spans="1:3" ht="15">
      <c r="A650" s="88"/>
      <c r="C650" s="2"/>
    </row>
    <row r="651" spans="1:3" ht="15">
      <c r="A651" s="88"/>
      <c r="C651" s="2"/>
    </row>
    <row r="652" spans="1:3" ht="15">
      <c r="A652" s="88"/>
      <c r="C652" s="2"/>
    </row>
    <row r="653" spans="1:3" ht="15">
      <c r="A653" s="88"/>
      <c r="C653" s="2"/>
    </row>
    <row r="654" spans="1:3" ht="15">
      <c r="A654" s="88"/>
      <c r="C654" s="2"/>
    </row>
    <row r="655" spans="1:3" ht="15">
      <c r="A655" s="88"/>
      <c r="C655" s="2"/>
    </row>
    <row r="656" spans="1:3" ht="15">
      <c r="A656" s="88"/>
      <c r="C656" s="2"/>
    </row>
    <row r="657" spans="1:3" ht="15">
      <c r="A657" s="88"/>
      <c r="C657" s="2"/>
    </row>
    <row r="658" spans="1:3" ht="15">
      <c r="A658" s="88"/>
      <c r="C658" s="2"/>
    </row>
    <row r="659" spans="1:3" ht="15">
      <c r="A659" s="88"/>
      <c r="C659" s="2"/>
    </row>
    <row r="660" spans="1:3" ht="15">
      <c r="A660" s="88"/>
      <c r="C660" s="2"/>
    </row>
    <row r="661" spans="1:3" ht="15">
      <c r="A661" s="88"/>
      <c r="C661" s="2"/>
    </row>
    <row r="662" spans="1:3" ht="15">
      <c r="A662" s="88"/>
      <c r="C662" s="2"/>
    </row>
    <row r="663" spans="1:3" ht="15">
      <c r="A663" s="88"/>
      <c r="C663" s="2"/>
    </row>
    <row r="664" spans="1:3" ht="15">
      <c r="A664" s="88"/>
      <c r="C664" s="2"/>
    </row>
    <row r="665" spans="1:3" ht="15">
      <c r="A665" s="88"/>
      <c r="C665" s="2"/>
    </row>
    <row r="666" spans="1:3" ht="15">
      <c r="A666" s="88"/>
      <c r="C666" s="2"/>
    </row>
    <row r="667" spans="1:3" ht="15">
      <c r="A667" s="88"/>
      <c r="C667" s="2"/>
    </row>
    <row r="668" spans="1:3" ht="15">
      <c r="A668" s="88"/>
      <c r="C668" s="2"/>
    </row>
    <row r="669" spans="1:3" ht="15">
      <c r="A669" s="88"/>
      <c r="C669" s="2"/>
    </row>
    <row r="670" spans="1:3" ht="15">
      <c r="A670" s="88"/>
      <c r="C670" s="2"/>
    </row>
    <row r="671" spans="1:3" ht="15">
      <c r="A671" s="88"/>
      <c r="C671" s="2"/>
    </row>
    <row r="672" spans="1:3" ht="15">
      <c r="A672" s="88"/>
      <c r="C672" s="2"/>
    </row>
    <row r="673" spans="1:3" ht="15">
      <c r="A673" s="88"/>
      <c r="C673" s="2"/>
    </row>
    <row r="674" spans="1:3" ht="15">
      <c r="A674" s="88"/>
      <c r="C674" s="2"/>
    </row>
    <row r="675" spans="1:3" ht="15">
      <c r="A675" s="88"/>
      <c r="C675" s="2"/>
    </row>
    <row r="676" spans="1:3" ht="15">
      <c r="A676" s="88"/>
      <c r="C676" s="2"/>
    </row>
    <row r="677" spans="1:3" ht="15">
      <c r="A677" s="88"/>
      <c r="C677" s="2"/>
    </row>
    <row r="678" spans="1:3" ht="15">
      <c r="A678" s="88"/>
      <c r="C678" s="2"/>
    </row>
    <row r="679" spans="1:3" ht="15">
      <c r="A679" s="88"/>
      <c r="C679" s="2"/>
    </row>
    <row r="680" spans="1:3" ht="15">
      <c r="A680" s="88"/>
      <c r="C680" s="2"/>
    </row>
    <row r="681" spans="1:3" ht="15">
      <c r="A681" s="88"/>
      <c r="C681" s="2"/>
    </row>
    <row r="682" spans="1:3" ht="15">
      <c r="A682" s="88"/>
      <c r="C682" s="2"/>
    </row>
    <row r="683" spans="1:3" ht="15">
      <c r="A683" s="88"/>
      <c r="C683" s="2"/>
    </row>
    <row r="684" spans="1:3" ht="15">
      <c r="A684" s="88"/>
      <c r="C684" s="2"/>
    </row>
    <row r="685" spans="1:3" ht="15">
      <c r="A685" s="88"/>
      <c r="C685" s="2"/>
    </row>
    <row r="686" spans="1:3" ht="15">
      <c r="A686" s="88"/>
      <c r="C686" s="2"/>
    </row>
    <row r="687" spans="1:3" ht="15">
      <c r="A687" s="88"/>
      <c r="C687" s="2"/>
    </row>
    <row r="688" spans="1:3" ht="15">
      <c r="A688" s="88"/>
      <c r="C688" s="2"/>
    </row>
    <row r="689" spans="1:3" ht="15">
      <c r="A689" s="88"/>
      <c r="C689" s="2"/>
    </row>
    <row r="690" spans="1:3" ht="15">
      <c r="A690" s="88"/>
      <c r="C690" s="2"/>
    </row>
    <row r="691" spans="1:3" ht="15">
      <c r="A691" s="88"/>
      <c r="C691" s="2"/>
    </row>
    <row r="692" spans="1:3" ht="15">
      <c r="A692" s="88"/>
      <c r="C692" s="2"/>
    </row>
    <row r="693" spans="1:3" ht="15">
      <c r="A693" s="88"/>
      <c r="C693" s="2"/>
    </row>
    <row r="694" spans="1:3" ht="15">
      <c r="A694" s="88"/>
      <c r="C694" s="2"/>
    </row>
    <row r="695" spans="1:3" ht="15">
      <c r="A695" s="88"/>
      <c r="C695" s="2"/>
    </row>
    <row r="696" spans="1:3" ht="15">
      <c r="A696" s="88"/>
      <c r="C696" s="2"/>
    </row>
    <row r="697" spans="1:3" ht="15">
      <c r="A697" s="88"/>
      <c r="C697" s="2"/>
    </row>
    <row r="698" spans="1:3" ht="15">
      <c r="A698" s="88"/>
      <c r="C698" s="2"/>
    </row>
    <row r="699" spans="1:3" ht="15">
      <c r="A699" s="88"/>
      <c r="C699" s="2"/>
    </row>
    <row r="700" spans="1:3" ht="15">
      <c r="A700" s="88"/>
      <c r="C700" s="2"/>
    </row>
    <row r="701" spans="1:3" ht="15">
      <c r="A701" s="88"/>
      <c r="C701" s="2"/>
    </row>
    <row r="702" spans="1:3" ht="15">
      <c r="A702" s="88"/>
      <c r="C702" s="2"/>
    </row>
    <row r="703" spans="1:3" ht="15">
      <c r="A703" s="88"/>
      <c r="C703" s="2"/>
    </row>
    <row r="704" spans="1:3" ht="15">
      <c r="A704" s="88"/>
      <c r="C704" s="2"/>
    </row>
    <row r="705" spans="1:3" ht="15">
      <c r="A705" s="88"/>
      <c r="C705" s="2"/>
    </row>
    <row r="706" spans="1:3" ht="15">
      <c r="A706" s="88"/>
      <c r="C706" s="2"/>
    </row>
    <row r="707" spans="1:3" ht="15">
      <c r="A707" s="88"/>
      <c r="C707" s="2"/>
    </row>
    <row r="708" spans="1:3" ht="15">
      <c r="A708" s="88"/>
      <c r="C708" s="2"/>
    </row>
    <row r="709" spans="1:3" ht="15">
      <c r="A709" s="88"/>
      <c r="C709" s="2"/>
    </row>
    <row r="710" spans="1:3" ht="15">
      <c r="A710" s="88"/>
      <c r="C710" s="2"/>
    </row>
    <row r="711" spans="1:3" ht="15">
      <c r="A711" s="88"/>
      <c r="C711" s="2"/>
    </row>
    <row r="712" spans="1:3" ht="15">
      <c r="A712" s="88"/>
      <c r="C712" s="2"/>
    </row>
    <row r="713" spans="1:3" ht="15">
      <c r="A713" s="88"/>
      <c r="C713" s="2"/>
    </row>
    <row r="714" spans="1:3" ht="15">
      <c r="A714" s="88"/>
      <c r="C714" s="2"/>
    </row>
    <row r="715" spans="1:3" ht="15">
      <c r="A715" s="88"/>
      <c r="C715" s="2"/>
    </row>
    <row r="716" spans="1:3" ht="15">
      <c r="A716" s="88"/>
      <c r="C716" s="2"/>
    </row>
    <row r="717" spans="1:3" ht="15">
      <c r="A717" s="88"/>
      <c r="C717" s="2"/>
    </row>
    <row r="718" spans="1:3" ht="15">
      <c r="A718" s="88"/>
      <c r="C718" s="2"/>
    </row>
    <row r="719" spans="1:3" ht="15">
      <c r="A719" s="88"/>
      <c r="C719" s="2"/>
    </row>
    <row r="720" spans="1:3" ht="15">
      <c r="A720" s="88"/>
      <c r="C720" s="2"/>
    </row>
    <row r="721" spans="1:3" ht="15">
      <c r="A721" s="88"/>
      <c r="C721" s="2"/>
    </row>
    <row r="722" spans="1:3" ht="15">
      <c r="A722" s="88"/>
      <c r="C722" s="2"/>
    </row>
    <row r="723" spans="1:3" ht="15">
      <c r="A723" s="88"/>
      <c r="C723" s="2"/>
    </row>
    <row r="724" spans="1:3" ht="15">
      <c r="A724" s="88"/>
      <c r="C724" s="2"/>
    </row>
    <row r="725" spans="1:3" ht="15">
      <c r="A725" s="88"/>
      <c r="C725" s="2"/>
    </row>
    <row r="726" spans="1:3" ht="15">
      <c r="A726" s="88"/>
      <c r="C726" s="2"/>
    </row>
    <row r="727" spans="1:3" ht="15">
      <c r="A727" s="88"/>
      <c r="C727" s="2"/>
    </row>
    <row r="728" spans="1:3" ht="15">
      <c r="A728" s="88"/>
      <c r="C728" s="2"/>
    </row>
    <row r="729" spans="1:3" ht="15">
      <c r="A729" s="88"/>
      <c r="C729" s="2"/>
    </row>
    <row r="730" spans="1:3" ht="15">
      <c r="A730" s="88"/>
      <c r="C730" s="2"/>
    </row>
    <row r="731" spans="1:3" ht="15">
      <c r="A731" s="88"/>
      <c r="C731" s="2"/>
    </row>
    <row r="732" spans="1:3" ht="15">
      <c r="A732" s="88"/>
      <c r="C732" s="2"/>
    </row>
    <row r="733" spans="1:3" ht="15">
      <c r="A733" s="88"/>
      <c r="C733" s="2"/>
    </row>
    <row r="734" spans="1:3" ht="15">
      <c r="A734" s="88"/>
      <c r="C734" s="2"/>
    </row>
    <row r="735" spans="1:3" ht="15">
      <c r="A735" s="88"/>
      <c r="C735" s="2"/>
    </row>
    <row r="736" spans="1:3" ht="15">
      <c r="A736" s="88"/>
      <c r="C736" s="2"/>
    </row>
    <row r="737" spans="1:3" ht="15">
      <c r="A737" s="88"/>
      <c r="C737" s="2"/>
    </row>
    <row r="738" spans="1:3" ht="15">
      <c r="A738" s="88"/>
      <c r="C738" s="2"/>
    </row>
    <row r="739" spans="1:3" ht="15">
      <c r="A739" s="88"/>
      <c r="C739" s="2"/>
    </row>
    <row r="740" spans="1:3" ht="15">
      <c r="A740" s="88"/>
      <c r="C740" s="2"/>
    </row>
    <row r="741" spans="1:3" ht="15">
      <c r="A741" s="88"/>
      <c r="C741" s="2"/>
    </row>
    <row r="742" spans="1:3" ht="15">
      <c r="A742" s="88"/>
      <c r="C742" s="2"/>
    </row>
    <row r="743" spans="1:3" ht="15">
      <c r="A743" s="88"/>
      <c r="C743" s="2"/>
    </row>
    <row r="744" spans="1:3" ht="15">
      <c r="A744" s="88"/>
      <c r="C744" s="2"/>
    </row>
    <row r="745" spans="1:3" ht="15">
      <c r="A745" s="88"/>
      <c r="C745" s="2"/>
    </row>
    <row r="746" spans="1:3" ht="15">
      <c r="A746" s="88"/>
      <c r="C746" s="2"/>
    </row>
    <row r="747" spans="1:3" ht="15">
      <c r="A747" s="88"/>
      <c r="C747" s="2"/>
    </row>
    <row r="748" spans="1:3" ht="15">
      <c r="A748" s="88"/>
      <c r="C748" s="2"/>
    </row>
    <row r="749" spans="1:3" ht="15">
      <c r="A749" s="88"/>
      <c r="C749" s="2"/>
    </row>
    <row r="750" spans="1:3" ht="15">
      <c r="A750" s="88"/>
      <c r="C750" s="2"/>
    </row>
    <row r="751" spans="1:3" ht="15">
      <c r="A751" s="88"/>
      <c r="C751" s="2"/>
    </row>
    <row r="752" spans="1:3" ht="15">
      <c r="A752" s="88"/>
      <c r="C752" s="2"/>
    </row>
    <row r="753" spans="1:3" ht="15">
      <c r="A753" s="88"/>
      <c r="C753" s="2"/>
    </row>
    <row r="754" spans="1:3" ht="15">
      <c r="A754" s="88"/>
      <c r="C754" s="2"/>
    </row>
    <row r="755" spans="1:3" ht="15">
      <c r="A755" s="88"/>
      <c r="C755" s="2"/>
    </row>
    <row r="756" spans="1:3" ht="15">
      <c r="A756" s="88"/>
      <c r="C756" s="2"/>
    </row>
    <row r="757" spans="1:3" ht="15">
      <c r="A757" s="88"/>
      <c r="C757" s="2"/>
    </row>
    <row r="758" spans="1:3" ht="15">
      <c r="A758" s="88"/>
      <c r="C758" s="2"/>
    </row>
    <row r="759" spans="1:3" ht="15">
      <c r="A759" s="88"/>
      <c r="C759" s="2"/>
    </row>
    <row r="760" spans="1:3" ht="15">
      <c r="A760" s="88"/>
      <c r="C760" s="2"/>
    </row>
    <row r="761" spans="1:3" ht="15">
      <c r="A761" s="88"/>
      <c r="C761" s="2"/>
    </row>
    <row r="762" spans="1:3" ht="15">
      <c r="A762" s="88"/>
      <c r="C762" s="2"/>
    </row>
    <row r="763" spans="1:3" ht="15">
      <c r="A763" s="88"/>
      <c r="C763" s="2"/>
    </row>
    <row r="764" spans="1:3" ht="15">
      <c r="A764" s="88"/>
      <c r="C764" s="2"/>
    </row>
    <row r="765" spans="1:3" ht="15">
      <c r="A765" s="88"/>
      <c r="C765" s="2"/>
    </row>
    <row r="766" spans="1:3" ht="15">
      <c r="A766" s="88"/>
      <c r="C766" s="2"/>
    </row>
    <row r="767" spans="1:3" ht="15">
      <c r="A767" s="88"/>
      <c r="C767" s="2"/>
    </row>
    <row r="768" spans="1:3" ht="15">
      <c r="A768" s="88"/>
      <c r="C768" s="2"/>
    </row>
    <row r="769" spans="1:3" ht="15">
      <c r="A769" s="88"/>
      <c r="C769" s="2"/>
    </row>
    <row r="770" spans="1:3" ht="15">
      <c r="A770" s="88"/>
      <c r="C770" s="2"/>
    </row>
    <row r="771" spans="1:3" ht="15">
      <c r="A771" s="88"/>
      <c r="C771" s="2"/>
    </row>
    <row r="772" spans="1:3" ht="15">
      <c r="A772" s="88"/>
      <c r="C772" s="2"/>
    </row>
    <row r="773" spans="1:3" ht="15">
      <c r="A773" s="88"/>
      <c r="C773" s="2"/>
    </row>
    <row r="774" spans="1:3" ht="15">
      <c r="A774" s="88"/>
      <c r="C774" s="2"/>
    </row>
    <row r="775" spans="1:3" ht="15">
      <c r="A775" s="88"/>
      <c r="C775" s="2"/>
    </row>
    <row r="776" spans="1:3" ht="15">
      <c r="A776" s="88"/>
      <c r="C776" s="2"/>
    </row>
    <row r="777" spans="1:3" ht="15">
      <c r="A777" s="88"/>
      <c r="C777" s="2"/>
    </row>
    <row r="778" spans="1:3" ht="15">
      <c r="A778" s="88"/>
      <c r="C778" s="2"/>
    </row>
    <row r="779" spans="1:3" ht="15">
      <c r="A779" s="88"/>
      <c r="C779" s="2"/>
    </row>
    <row r="780" spans="1:3" ht="15">
      <c r="A780" s="88"/>
      <c r="C780" s="2"/>
    </row>
    <row r="781" spans="1:3" ht="15">
      <c r="A781" s="88"/>
      <c r="C781" s="2"/>
    </row>
    <row r="782" spans="1:3" ht="15">
      <c r="A782" s="88"/>
      <c r="C782" s="2"/>
    </row>
    <row r="783" spans="1:3" ht="15">
      <c r="A783" s="88"/>
      <c r="C783" s="2"/>
    </row>
    <row r="784" spans="1:3" ht="15">
      <c r="A784" s="88"/>
      <c r="C784" s="2"/>
    </row>
    <row r="785" spans="1:3" ht="15">
      <c r="A785" s="88"/>
      <c r="C785" s="2"/>
    </row>
    <row r="786" spans="1:3" ht="15">
      <c r="A786" s="88"/>
      <c r="C786" s="2"/>
    </row>
    <row r="787" spans="1:3" ht="15">
      <c r="A787" s="88"/>
      <c r="C787" s="2"/>
    </row>
    <row r="788" spans="1:3" ht="15">
      <c r="A788" s="88"/>
      <c r="C788" s="2"/>
    </row>
    <row r="789" spans="1:3" ht="15">
      <c r="A789" s="88"/>
      <c r="C789" s="2"/>
    </row>
    <row r="790" spans="1:3" ht="15">
      <c r="A790" s="88"/>
      <c r="C790" s="2"/>
    </row>
    <row r="791" spans="1:3" ht="15">
      <c r="A791" s="88"/>
      <c r="C791" s="2"/>
    </row>
    <row r="792" spans="1:3" ht="15">
      <c r="A792" s="88"/>
      <c r="C792" s="2"/>
    </row>
    <row r="793" spans="1:3" ht="15">
      <c r="A793" s="88"/>
      <c r="C793" s="2"/>
    </row>
    <row r="794" spans="1:3" ht="15">
      <c r="A794" s="88"/>
      <c r="C794" s="2"/>
    </row>
    <row r="795" spans="1:3" ht="15">
      <c r="A795" s="88"/>
      <c r="C795" s="2"/>
    </row>
    <row r="796" spans="1:3" ht="15">
      <c r="A796" s="88"/>
      <c r="C796" s="2"/>
    </row>
    <row r="797" spans="1:3" ht="15">
      <c r="A797" s="88"/>
      <c r="C797" s="2"/>
    </row>
    <row r="798" spans="1:3" ht="15">
      <c r="A798" s="88"/>
      <c r="C798" s="2"/>
    </row>
    <row r="799" spans="1:3" ht="15">
      <c r="A799" s="88"/>
      <c r="C799" s="2"/>
    </row>
    <row r="800" spans="1:3" ht="15">
      <c r="A800" s="88"/>
      <c r="C800" s="2"/>
    </row>
    <row r="801" spans="1:3" ht="15">
      <c r="A801" s="88"/>
      <c r="C801" s="2"/>
    </row>
    <row r="802" spans="1:3" ht="15">
      <c r="A802" s="88"/>
      <c r="C802" s="2"/>
    </row>
    <row r="803" spans="1:3" ht="15">
      <c r="A803" s="88"/>
      <c r="C803" s="2"/>
    </row>
    <row r="804" spans="1:3" ht="15">
      <c r="A804" s="88"/>
      <c r="C804" s="2"/>
    </row>
    <row r="805" spans="1:3" ht="15">
      <c r="A805" s="88"/>
      <c r="C805" s="2"/>
    </row>
    <row r="806" spans="1:3" ht="15">
      <c r="A806" s="88"/>
      <c r="C806" s="2"/>
    </row>
    <row r="807" spans="1:3" ht="15">
      <c r="A807" s="88"/>
      <c r="C807" s="2"/>
    </row>
    <row r="808" spans="1:3" ht="15">
      <c r="A808" s="88"/>
      <c r="C808" s="2"/>
    </row>
    <row r="809" spans="1:3" ht="15">
      <c r="A809" s="88"/>
      <c r="C809" s="2"/>
    </row>
    <row r="810" spans="1:3" ht="15">
      <c r="A810" s="88"/>
      <c r="C810" s="2"/>
    </row>
    <row r="811" spans="1:3" ht="15">
      <c r="A811" s="88"/>
      <c r="C811" s="2"/>
    </row>
    <row r="812" spans="1:3" ht="15">
      <c r="A812" s="88"/>
      <c r="C812" s="2"/>
    </row>
    <row r="813" spans="1:3" ht="15">
      <c r="A813" s="88"/>
      <c r="C813" s="2"/>
    </row>
    <row r="814" spans="1:3" ht="15">
      <c r="A814" s="88"/>
      <c r="C814" s="2"/>
    </row>
    <row r="815" spans="1:3" ht="15">
      <c r="A815" s="88"/>
      <c r="C815" s="2"/>
    </row>
    <row r="816" spans="1:3" ht="15">
      <c r="A816" s="88"/>
      <c r="C816" s="2"/>
    </row>
    <row r="817" spans="1:3" ht="15">
      <c r="A817" s="88"/>
      <c r="C817" s="2"/>
    </row>
    <row r="818" spans="1:3" ht="15">
      <c r="A818" s="88"/>
      <c r="C818" s="2"/>
    </row>
    <row r="819" spans="1:3" ht="15">
      <c r="A819" s="88"/>
      <c r="C819" s="2"/>
    </row>
    <row r="820" spans="1:3" ht="15">
      <c r="A820" s="88"/>
      <c r="C820" s="2"/>
    </row>
    <row r="821" spans="1:3" ht="15">
      <c r="A821" s="88"/>
      <c r="C821" s="2"/>
    </row>
    <row r="822" spans="1:3" ht="15">
      <c r="A822" s="88"/>
      <c r="C822" s="2"/>
    </row>
    <row r="823" spans="1:3" ht="15">
      <c r="A823" s="88"/>
      <c r="C823" s="2"/>
    </row>
    <row r="824" spans="1:3" ht="15">
      <c r="A824" s="88"/>
      <c r="C824" s="2"/>
    </row>
    <row r="825" spans="1:3" ht="15">
      <c r="A825" s="88"/>
      <c r="C825" s="2"/>
    </row>
    <row r="826" spans="1:3" ht="15">
      <c r="A826" s="88"/>
      <c r="C826" s="2"/>
    </row>
    <row r="827" spans="1:3" ht="15">
      <c r="A827" s="88"/>
      <c r="C827" s="2"/>
    </row>
    <row r="828" spans="1:3" ht="15">
      <c r="A828" s="88"/>
      <c r="C828" s="2"/>
    </row>
    <row r="829" spans="1:3" ht="15">
      <c r="A829" s="88"/>
      <c r="C829" s="2"/>
    </row>
    <row r="830" spans="1:3" ht="15">
      <c r="A830" s="88"/>
      <c r="C830" s="2"/>
    </row>
    <row r="831" spans="1:3" ht="15">
      <c r="A831" s="88"/>
      <c r="C831" s="2"/>
    </row>
    <row r="832" spans="1:3" ht="15">
      <c r="A832" s="88"/>
      <c r="C832" s="2"/>
    </row>
    <row r="833" spans="1:3" ht="15">
      <c r="A833" s="88"/>
      <c r="C833" s="2"/>
    </row>
    <row r="834" spans="1:3" ht="15">
      <c r="A834" s="88"/>
      <c r="C834" s="2"/>
    </row>
    <row r="835" spans="1:3" ht="15">
      <c r="A835" s="88"/>
      <c r="C835" s="2"/>
    </row>
    <row r="836" spans="1:3" ht="15">
      <c r="A836" s="88"/>
      <c r="C836" s="2"/>
    </row>
    <row r="837" spans="1:3" ht="15">
      <c r="A837" s="88"/>
      <c r="C837" s="2"/>
    </row>
    <row r="838" spans="1:3" ht="15">
      <c r="A838" s="88"/>
      <c r="C838" s="2"/>
    </row>
    <row r="839" spans="1:3" ht="15">
      <c r="A839" s="88"/>
      <c r="C839" s="2"/>
    </row>
    <row r="840" spans="1:3" ht="15">
      <c r="A840" s="88"/>
      <c r="C840" s="2"/>
    </row>
    <row r="841" spans="1:3" ht="15">
      <c r="A841" s="88"/>
      <c r="C841" s="2"/>
    </row>
    <row r="842" spans="1:3" ht="15">
      <c r="A842" s="88"/>
      <c r="C842" s="2"/>
    </row>
    <row r="843" spans="1:3" ht="15">
      <c r="A843" s="88"/>
      <c r="C843" s="2"/>
    </row>
    <row r="844" spans="1:3" ht="15">
      <c r="A844" s="88"/>
      <c r="C844" s="2"/>
    </row>
    <row r="845" spans="1:3" ht="15">
      <c r="A845" s="88"/>
      <c r="C845" s="2"/>
    </row>
    <row r="846" spans="1:3" ht="15">
      <c r="A846" s="88"/>
      <c r="C846" s="2"/>
    </row>
    <row r="847" spans="1:3" ht="15">
      <c r="A847" s="88"/>
      <c r="C847" s="2"/>
    </row>
    <row r="848" spans="1:3" ht="15">
      <c r="A848" s="88"/>
      <c r="C848" s="2"/>
    </row>
    <row r="849" spans="1:3" ht="15">
      <c r="A849" s="88"/>
      <c r="C849" s="2"/>
    </row>
    <row r="850" spans="1:3" ht="15">
      <c r="A850" s="88"/>
      <c r="C850" s="2"/>
    </row>
    <row r="851" spans="1:3" ht="15">
      <c r="A851" s="88"/>
      <c r="C851" s="2"/>
    </row>
    <row r="852" spans="1:3" ht="15">
      <c r="A852" s="88"/>
      <c r="C852" s="2"/>
    </row>
    <row r="853" spans="1:3" ht="15">
      <c r="A853" s="88"/>
      <c r="C853" s="2"/>
    </row>
    <row r="854" spans="1:3" ht="15">
      <c r="A854" s="88"/>
      <c r="C854" s="2"/>
    </row>
    <row r="855" spans="1:3" ht="15">
      <c r="A855" s="88"/>
      <c r="C855" s="2"/>
    </row>
    <row r="856" spans="1:3" ht="15">
      <c r="A856" s="88"/>
      <c r="C856" s="2"/>
    </row>
    <row r="857" spans="1:3" ht="15">
      <c r="A857" s="88"/>
      <c r="C857" s="2"/>
    </row>
    <row r="858" spans="1:3" ht="15">
      <c r="A858" s="88"/>
      <c r="C858" s="2"/>
    </row>
    <row r="859" spans="1:3" ht="15">
      <c r="A859" s="88"/>
      <c r="C859" s="2"/>
    </row>
    <row r="860" spans="1:3" ht="15">
      <c r="A860" s="88"/>
      <c r="C860" s="2"/>
    </row>
    <row r="861" spans="1:3" ht="15">
      <c r="A861" s="88"/>
      <c r="C861" s="2"/>
    </row>
    <row r="862" spans="1:3" ht="15">
      <c r="A862" s="88"/>
      <c r="C862" s="2"/>
    </row>
    <row r="863" spans="1:3" ht="15">
      <c r="A863" s="88"/>
      <c r="C863" s="2"/>
    </row>
    <row r="864" spans="1:3" ht="15">
      <c r="A864" s="88"/>
      <c r="C864" s="2"/>
    </row>
    <row r="865" spans="1:3" ht="15">
      <c r="A865" s="88"/>
      <c r="C865" s="2"/>
    </row>
    <row r="866" spans="1:3" ht="15">
      <c r="A866" s="88"/>
      <c r="C866" s="2"/>
    </row>
    <row r="867" spans="1:3" ht="15">
      <c r="A867" s="88"/>
      <c r="C867" s="2"/>
    </row>
    <row r="868" spans="1:3" ht="15">
      <c r="A868" s="88"/>
      <c r="C868" s="2"/>
    </row>
    <row r="869" spans="1:3" ht="15">
      <c r="A869" s="88"/>
      <c r="C869" s="2"/>
    </row>
    <row r="870" spans="1:3" ht="15">
      <c r="A870" s="88"/>
      <c r="C870" s="2"/>
    </row>
    <row r="871" spans="1:3" ht="15">
      <c r="A871" s="88"/>
      <c r="C871" s="2"/>
    </row>
    <row r="872" spans="1:3" ht="15">
      <c r="A872" s="88"/>
      <c r="C872" s="2"/>
    </row>
    <row r="873" spans="1:3" ht="15">
      <c r="A873" s="88"/>
      <c r="C873" s="2"/>
    </row>
    <row r="874" spans="1:3" ht="15">
      <c r="A874" s="88"/>
      <c r="C874" s="2"/>
    </row>
    <row r="875" spans="1:3" ht="15">
      <c r="A875" s="88"/>
      <c r="C875" s="2"/>
    </row>
    <row r="876" spans="1:3" ht="15">
      <c r="A876" s="88"/>
      <c r="C876" s="2"/>
    </row>
    <row r="877" spans="1:3" ht="15">
      <c r="A877" s="88"/>
      <c r="C877" s="2"/>
    </row>
    <row r="878" spans="1:3" ht="15">
      <c r="A878" s="88"/>
      <c r="C878" s="2"/>
    </row>
    <row r="879" spans="1:3" ht="15">
      <c r="A879" s="88"/>
      <c r="C879" s="2"/>
    </row>
    <row r="880" spans="1:3" ht="15">
      <c r="A880" s="88"/>
      <c r="C880" s="2"/>
    </row>
    <row r="881" spans="1:3" ht="15">
      <c r="A881" s="88"/>
      <c r="C881" s="2"/>
    </row>
    <row r="882" spans="1:3" ht="15">
      <c r="A882" s="88"/>
      <c r="C882" s="2"/>
    </row>
    <row r="883" spans="1:3" ht="15">
      <c r="A883" s="88"/>
      <c r="C883" s="2"/>
    </row>
    <row r="884" spans="1:3" ht="15">
      <c r="A884" s="88"/>
      <c r="C884" s="2"/>
    </row>
    <row r="885" spans="1:3" ht="15">
      <c r="A885" s="88"/>
      <c r="C885" s="2"/>
    </row>
    <row r="886" spans="1:3" ht="15">
      <c r="A886" s="88"/>
      <c r="C886" s="2"/>
    </row>
    <row r="887" spans="1:3" ht="15">
      <c r="A887" s="88"/>
      <c r="C887" s="2"/>
    </row>
    <row r="888" spans="1:3" ht="15">
      <c r="A888" s="88"/>
      <c r="C888" s="2"/>
    </row>
    <row r="889" spans="1:3" ht="15">
      <c r="A889" s="88"/>
      <c r="C889" s="2"/>
    </row>
    <row r="890" spans="1:3" ht="15">
      <c r="A890" s="88"/>
      <c r="C890" s="2"/>
    </row>
    <row r="891" spans="1:3" ht="15">
      <c r="A891" s="88"/>
      <c r="C891" s="2"/>
    </row>
    <row r="892" spans="1:3" ht="15">
      <c r="A892" s="88"/>
      <c r="C892" s="2"/>
    </row>
    <row r="893" spans="1:3" ht="15">
      <c r="A893" s="88"/>
      <c r="C893" s="2"/>
    </row>
    <row r="894" spans="1:3" ht="15">
      <c r="A894" s="88"/>
      <c r="C894" s="2"/>
    </row>
    <row r="895" spans="1:3" ht="15">
      <c r="A895" s="88"/>
      <c r="C895" s="2"/>
    </row>
    <row r="896" spans="1:3" ht="15">
      <c r="A896" s="88"/>
      <c r="C896" s="2"/>
    </row>
    <row r="897" spans="1:3" ht="15">
      <c r="A897" s="88"/>
      <c r="C897" s="2"/>
    </row>
    <row r="898" spans="1:3" ht="15">
      <c r="A898" s="88"/>
      <c r="C898" s="2"/>
    </row>
    <row r="899" spans="1:3" ht="15">
      <c r="A899" s="88"/>
      <c r="C899" s="2"/>
    </row>
    <row r="900" spans="1:3" ht="15">
      <c r="A900" s="88"/>
      <c r="C900" s="2"/>
    </row>
    <row r="901" spans="1:3" ht="15">
      <c r="A901" s="88"/>
      <c r="C901" s="2"/>
    </row>
    <row r="902" spans="1:3" ht="15">
      <c r="A902" s="88"/>
      <c r="C902" s="2"/>
    </row>
    <row r="903" spans="1:3" ht="15">
      <c r="A903" s="88"/>
      <c r="C903" s="2"/>
    </row>
    <row r="904" spans="1:3" ht="15">
      <c r="A904" s="88"/>
      <c r="C904" s="2"/>
    </row>
    <row r="905" spans="1:3" ht="15">
      <c r="A905" s="88"/>
      <c r="C905" s="2"/>
    </row>
    <row r="906" spans="1:3" ht="15">
      <c r="A906" s="88"/>
      <c r="C906" s="2"/>
    </row>
    <row r="907" spans="1:3" ht="15">
      <c r="A907" s="88"/>
      <c r="C907" s="2"/>
    </row>
    <row r="908" spans="1:3" ht="15">
      <c r="A908" s="88"/>
      <c r="C908" s="2"/>
    </row>
    <row r="909" spans="1:3" ht="15">
      <c r="A909" s="88"/>
      <c r="C909" s="2"/>
    </row>
    <row r="910" spans="1:3" ht="15">
      <c r="A910" s="88"/>
      <c r="C910" s="2"/>
    </row>
    <row r="911" spans="1:3" ht="15">
      <c r="A911" s="88"/>
      <c r="C911" s="2"/>
    </row>
    <row r="912" spans="1:3" ht="15">
      <c r="A912" s="88"/>
      <c r="C912" s="2"/>
    </row>
    <row r="913" spans="1:3" ht="15">
      <c r="A913" s="88"/>
      <c r="C913" s="2"/>
    </row>
    <row r="914" spans="1:3" ht="15">
      <c r="A914" s="88"/>
      <c r="C914" s="2"/>
    </row>
    <row r="915" spans="1:3" ht="15">
      <c r="A915" s="88"/>
      <c r="C915" s="2"/>
    </row>
    <row r="916" spans="1:3" ht="15">
      <c r="A916" s="88"/>
      <c r="C916" s="2"/>
    </row>
    <row r="917" spans="1:3" ht="15">
      <c r="A917" s="88"/>
      <c r="C917" s="2"/>
    </row>
    <row r="918" spans="1:3" ht="15">
      <c r="A918" s="88"/>
      <c r="C918" s="2"/>
    </row>
    <row r="919" spans="1:3" ht="15">
      <c r="A919" s="88"/>
      <c r="C919" s="2"/>
    </row>
    <row r="920" spans="1:3" ht="15">
      <c r="A920" s="88"/>
      <c r="C920" s="2"/>
    </row>
    <row r="921" spans="1:3" ht="15">
      <c r="A921" s="88"/>
      <c r="C921" s="2"/>
    </row>
    <row r="922" spans="1:3" ht="15">
      <c r="A922" s="88"/>
      <c r="C922" s="2"/>
    </row>
    <row r="923" spans="1:3" ht="15">
      <c r="A923" s="88"/>
      <c r="C923" s="2"/>
    </row>
    <row r="924" spans="1:3" ht="15">
      <c r="A924" s="88"/>
      <c r="C924" s="2"/>
    </row>
    <row r="925" spans="1:3" ht="15">
      <c r="A925" s="88"/>
      <c r="C925" s="2"/>
    </row>
    <row r="926" spans="1:3" ht="15">
      <c r="A926" s="88"/>
      <c r="C926" s="2"/>
    </row>
    <row r="927" spans="1:3" ht="15">
      <c r="A927" s="88"/>
      <c r="C927" s="2"/>
    </row>
    <row r="928" spans="1:3" ht="15">
      <c r="A928" s="88"/>
      <c r="C928" s="2"/>
    </row>
    <row r="929" spans="1:3" ht="15">
      <c r="A929" s="88"/>
      <c r="C929" s="2"/>
    </row>
    <row r="930" spans="1:3" ht="15">
      <c r="A930" s="88"/>
      <c r="C930" s="2"/>
    </row>
    <row r="931" spans="1:3" ht="15">
      <c r="A931" s="88"/>
      <c r="C931" s="2"/>
    </row>
    <row r="932" spans="1:3" ht="15">
      <c r="A932" s="88"/>
      <c r="C932" s="2"/>
    </row>
    <row r="933" spans="1:3" ht="15">
      <c r="A933" s="88"/>
      <c r="C933" s="2"/>
    </row>
    <row r="934" spans="1:3" ht="15">
      <c r="A934" s="88"/>
      <c r="C934" s="2"/>
    </row>
    <row r="935" spans="1:3" ht="15">
      <c r="A935" s="88"/>
      <c r="C935" s="2"/>
    </row>
    <row r="936" spans="1:3" ht="15">
      <c r="A936" s="88"/>
      <c r="C936" s="2"/>
    </row>
    <row r="937" spans="1:3" ht="15">
      <c r="A937" s="88"/>
      <c r="C937" s="2"/>
    </row>
    <row r="938" spans="1:3" ht="15">
      <c r="A938" s="88"/>
      <c r="C938" s="2"/>
    </row>
    <row r="939" spans="1:3" ht="15">
      <c r="A939" s="88"/>
      <c r="C939" s="2"/>
    </row>
    <row r="940" spans="1:3" ht="15">
      <c r="A940" s="88"/>
      <c r="C940" s="2"/>
    </row>
    <row r="941" spans="1:3" ht="15">
      <c r="A941" s="88"/>
      <c r="C941" s="2"/>
    </row>
    <row r="942" spans="1:3" ht="15">
      <c r="A942" s="88"/>
      <c r="C942" s="2"/>
    </row>
    <row r="943" spans="1:3" ht="15">
      <c r="A943" s="88"/>
      <c r="C943" s="2"/>
    </row>
    <row r="944" spans="1:3" ht="15">
      <c r="A944" s="88"/>
      <c r="C944" s="2"/>
    </row>
    <row r="945" spans="1:3" ht="15">
      <c r="A945" s="88"/>
      <c r="C945" s="2"/>
    </row>
    <row r="946" spans="1:3" ht="15">
      <c r="A946" s="88"/>
      <c r="C946" s="2"/>
    </row>
    <row r="947" spans="1:3" ht="15">
      <c r="A947" s="88"/>
      <c r="C947" s="2"/>
    </row>
    <row r="948" spans="1:3" ht="15">
      <c r="A948" s="88"/>
      <c r="C948" s="2"/>
    </row>
    <row r="949" spans="1:3" ht="15">
      <c r="A949" s="88"/>
      <c r="C949" s="2"/>
    </row>
    <row r="950" spans="1:3" ht="15">
      <c r="A950" s="88"/>
      <c r="C950" s="2"/>
    </row>
    <row r="951" spans="1:3" ht="15">
      <c r="A951" s="88"/>
      <c r="C951" s="2"/>
    </row>
    <row r="952" spans="1:3" ht="15">
      <c r="A952" s="88"/>
      <c r="C952" s="2"/>
    </row>
    <row r="953" spans="1:3" ht="15">
      <c r="A953" s="88"/>
      <c r="C953" s="2"/>
    </row>
    <row r="954" spans="1:3" ht="15">
      <c r="A954" s="88"/>
      <c r="C954" s="2"/>
    </row>
    <row r="955" spans="1:3" ht="15">
      <c r="A955" s="88"/>
      <c r="C955" s="2"/>
    </row>
    <row r="956" spans="1:3" ht="15">
      <c r="A956" s="88"/>
      <c r="C956" s="2"/>
    </row>
    <row r="957" spans="1:3" ht="15">
      <c r="A957" s="88"/>
      <c r="C957" s="2"/>
    </row>
    <row r="958" spans="1:3" ht="15">
      <c r="A958" s="88"/>
      <c r="C958" s="2"/>
    </row>
    <row r="959" spans="1:3" ht="15">
      <c r="A959" s="88"/>
      <c r="C959" s="2"/>
    </row>
    <row r="960" spans="1:3" ht="15">
      <c r="A960" s="88"/>
      <c r="C960" s="2"/>
    </row>
    <row r="961" spans="1:3" ht="15">
      <c r="A961" s="88"/>
      <c r="C961" s="2"/>
    </row>
    <row r="962" spans="1:3" ht="15">
      <c r="A962" s="88"/>
      <c r="C962" s="2"/>
    </row>
    <row r="963" spans="1:3" ht="15">
      <c r="A963" s="88"/>
      <c r="C963" s="2"/>
    </row>
    <row r="964" spans="1:3" ht="15">
      <c r="A964" s="88"/>
      <c r="C964" s="2"/>
    </row>
    <row r="965" spans="1:3" ht="15">
      <c r="A965" s="88"/>
      <c r="C965" s="2"/>
    </row>
    <row r="966" spans="1:3" ht="15">
      <c r="A966" s="88"/>
      <c r="C966" s="2"/>
    </row>
    <row r="967" spans="1:3" ht="15">
      <c r="A967" s="88"/>
      <c r="C967" s="2"/>
    </row>
    <row r="968" spans="1:3" ht="15">
      <c r="A968" s="88"/>
      <c r="C968" s="2"/>
    </row>
    <row r="969" spans="1:3" ht="15">
      <c r="A969" s="88"/>
      <c r="C969" s="2"/>
    </row>
    <row r="970" spans="1:3" ht="15">
      <c r="A970" s="88"/>
      <c r="C970" s="2"/>
    </row>
    <row r="971" spans="1:3" ht="15">
      <c r="A971" s="88"/>
      <c r="C971" s="2"/>
    </row>
    <row r="972" spans="1:3" ht="15">
      <c r="A972" s="88"/>
      <c r="C972" s="2"/>
    </row>
    <row r="973" spans="1:3" ht="15">
      <c r="A973" s="88"/>
      <c r="C973" s="2"/>
    </row>
    <row r="974" spans="1:3" ht="15">
      <c r="A974" s="88"/>
      <c r="C974" s="2"/>
    </row>
    <row r="975" spans="1:3" ht="15">
      <c r="A975" s="88"/>
      <c r="C975" s="2"/>
    </row>
    <row r="976" spans="1:3" ht="15">
      <c r="A976" s="88"/>
      <c r="C976" s="2"/>
    </row>
    <row r="977" spans="1:3" ht="15">
      <c r="A977" s="88"/>
      <c r="C977" s="2"/>
    </row>
    <row r="978" spans="1:3" ht="15">
      <c r="A978" s="88"/>
      <c r="C978" s="2"/>
    </row>
    <row r="979" spans="1:3" ht="15">
      <c r="A979" s="88"/>
      <c r="C979" s="2"/>
    </row>
    <row r="980" spans="1:3" ht="15">
      <c r="A980" s="88"/>
      <c r="C980" s="2"/>
    </row>
    <row r="981" spans="1:3" ht="15">
      <c r="A981" s="88"/>
      <c r="C981" s="2"/>
    </row>
    <row r="982" spans="1:3" ht="15">
      <c r="A982" s="88"/>
      <c r="C982" s="2"/>
    </row>
    <row r="983" spans="1:3" ht="15">
      <c r="A983" s="88"/>
      <c r="C983" s="2"/>
    </row>
    <row r="984" spans="1:3" ht="15">
      <c r="A984" s="88"/>
      <c r="C984" s="2"/>
    </row>
    <row r="985" spans="1:3" ht="15">
      <c r="A985" s="88"/>
      <c r="C985" s="2"/>
    </row>
    <row r="986" spans="1:3" ht="15">
      <c r="A986" s="88"/>
      <c r="C986" s="2"/>
    </row>
    <row r="987" spans="1:3" ht="15">
      <c r="A987" s="88"/>
      <c r="C987" s="2"/>
    </row>
    <row r="988" spans="1:3" ht="15">
      <c r="A988" s="88"/>
      <c r="C988" s="2"/>
    </row>
    <row r="989" spans="1:3" ht="15">
      <c r="A989" s="88"/>
      <c r="C989" s="2"/>
    </row>
    <row r="990" spans="1:3" ht="15">
      <c r="A990" s="88"/>
      <c r="C990" s="2"/>
    </row>
    <row r="991" spans="1:3" ht="15">
      <c r="A991" s="88"/>
      <c r="C991" s="2"/>
    </row>
    <row r="992" spans="1:3" ht="15">
      <c r="A992" s="88"/>
      <c r="C992" s="2"/>
    </row>
    <row r="993" spans="1:3" ht="15">
      <c r="A993" s="88"/>
      <c r="C993" s="2"/>
    </row>
    <row r="994" spans="1:3" ht="15">
      <c r="A994" s="88"/>
      <c r="C994" s="2"/>
    </row>
    <row r="995" spans="1:3" ht="15">
      <c r="A995" s="88"/>
      <c r="C995" s="2"/>
    </row>
    <row r="996" spans="1:3" ht="15">
      <c r="A996" s="88"/>
      <c r="C996" s="2"/>
    </row>
    <row r="997" spans="1:3" ht="15">
      <c r="A997" s="88"/>
      <c r="C997" s="2"/>
    </row>
    <row r="998" spans="1:3" ht="15">
      <c r="A998" s="88"/>
      <c r="C998" s="2"/>
    </row>
  </sheetData>
  <mergeCells count="3">
    <mergeCell ref="B6:C6"/>
    <mergeCell ref="B7:B8"/>
    <mergeCell ref="B9:B10"/>
  </mergeCells>
  <phoneticPr fontId="31" type="noConversion"/>
  <pageMargins left="0.7" right="0.7" top="0.75" bottom="0.75" header="0" footer="0"/>
  <pageSetup paperSize="9" orientation="portrait"/>
  <ignoredErrors>
    <ignoredError sqref="E8:I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pane ySplit="4" topLeftCell="A5" activePane="bottomLeft" state="frozen"/>
      <selection pane="bottomLeft"/>
    </sheetView>
  </sheetViews>
  <sheetFormatPr defaultColWidth="12.625" defaultRowHeight="15" customHeight="1"/>
  <cols>
    <col min="1" max="1" width="1.375" customWidth="1"/>
    <col min="2" max="2" width="5.75" customWidth="1"/>
    <col min="3" max="3" width="9.25" customWidth="1"/>
    <col min="4" max="4" width="11.5" customWidth="1"/>
    <col min="5" max="5" width="18.75" customWidth="1"/>
    <col min="6" max="6" width="33" customWidth="1"/>
    <col min="7" max="7" width="46.25" customWidth="1"/>
    <col min="8" max="8" width="61.25" customWidth="1"/>
    <col min="9" max="9" width="10" customWidth="1"/>
    <col min="10" max="10" width="56.375" customWidth="1"/>
    <col min="11" max="11" width="10" customWidth="1"/>
    <col min="12" max="12" width="2.25" customWidth="1"/>
    <col min="13" max="25" width="7.625" customWidth="1"/>
  </cols>
  <sheetData>
    <row r="1" spans="1:25" ht="8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1">
      <c r="A2" s="12"/>
      <c r="B2" s="13" t="s">
        <v>12</v>
      </c>
      <c r="C2" s="14"/>
      <c r="D2" s="14"/>
      <c r="E2" s="14"/>
      <c r="F2" s="14"/>
      <c r="G2" s="14"/>
      <c r="H2" s="14"/>
      <c r="I2" s="14"/>
      <c r="J2" s="14"/>
      <c r="K2" s="14"/>
      <c r="L2" s="15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4.25">
      <c r="A3" s="12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5.5">
      <c r="A4" s="12"/>
      <c r="B4" s="18" t="s">
        <v>13</v>
      </c>
      <c r="C4" s="18" t="s">
        <v>14</v>
      </c>
      <c r="D4" s="18" t="s">
        <v>15</v>
      </c>
      <c r="E4" s="18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8" t="s">
        <v>21</v>
      </c>
      <c r="K4" s="18" t="s">
        <v>22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36">
      <c r="A5" s="2"/>
      <c r="B5" s="20">
        <v>1</v>
      </c>
      <c r="C5" s="110" t="s">
        <v>23</v>
      </c>
      <c r="D5" s="106" t="s">
        <v>24</v>
      </c>
      <c r="E5" s="21" t="s">
        <v>25</v>
      </c>
      <c r="F5" s="22" t="s">
        <v>26</v>
      </c>
      <c r="G5" s="23" t="s">
        <v>27</v>
      </c>
      <c r="H5" s="24" t="s">
        <v>28</v>
      </c>
      <c r="I5" s="25" t="s">
        <v>4</v>
      </c>
      <c r="J5" s="26"/>
      <c r="K5" s="2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8">
      <c r="A6" s="2"/>
      <c r="B6" s="20">
        <v>2</v>
      </c>
      <c r="C6" s="107"/>
      <c r="D6" s="107"/>
      <c r="E6" s="21" t="s">
        <v>29</v>
      </c>
      <c r="F6" s="22" t="s">
        <v>30</v>
      </c>
      <c r="G6" s="23" t="s">
        <v>31</v>
      </c>
      <c r="H6" s="24" t="s">
        <v>32</v>
      </c>
      <c r="I6" s="25" t="s">
        <v>4</v>
      </c>
      <c r="J6" s="26"/>
      <c r="K6" s="2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4">
      <c r="A7" s="2"/>
      <c r="B7" s="20">
        <v>3</v>
      </c>
      <c r="C7" s="107"/>
      <c r="D7" s="104"/>
      <c r="E7" s="21" t="s">
        <v>33</v>
      </c>
      <c r="F7" s="22"/>
      <c r="G7" s="23" t="s">
        <v>34</v>
      </c>
      <c r="H7" s="24" t="s">
        <v>28</v>
      </c>
      <c r="I7" s="25" t="s">
        <v>4</v>
      </c>
      <c r="J7" s="26"/>
      <c r="K7" s="2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48">
      <c r="A8" s="2"/>
      <c r="B8" s="20">
        <v>4</v>
      </c>
      <c r="C8" s="107"/>
      <c r="D8" s="106" t="s">
        <v>35</v>
      </c>
      <c r="E8" s="108" t="s">
        <v>36</v>
      </c>
      <c r="F8" s="109" t="s">
        <v>37</v>
      </c>
      <c r="G8" s="23" t="s">
        <v>38</v>
      </c>
      <c r="H8" s="24" t="s">
        <v>39</v>
      </c>
      <c r="I8" s="25" t="s">
        <v>4</v>
      </c>
      <c r="J8" s="26"/>
      <c r="K8" s="2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>
      <c r="A9" s="2"/>
      <c r="B9" s="20">
        <v>5</v>
      </c>
      <c r="C9" s="107"/>
      <c r="D9" s="107"/>
      <c r="E9" s="104"/>
      <c r="F9" s="104"/>
      <c r="G9" s="23" t="s">
        <v>40</v>
      </c>
      <c r="H9" s="24" t="s">
        <v>41</v>
      </c>
      <c r="I9" s="25" t="s">
        <v>4</v>
      </c>
      <c r="J9" s="26"/>
      <c r="K9" s="2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/>
      <c r="B10" s="20">
        <v>6</v>
      </c>
      <c r="C10" s="107"/>
      <c r="D10" s="107"/>
      <c r="E10" s="108" t="s">
        <v>42</v>
      </c>
      <c r="F10" s="109" t="s">
        <v>43</v>
      </c>
      <c r="G10" s="105" t="s">
        <v>44</v>
      </c>
      <c r="H10" s="24" t="s">
        <v>45</v>
      </c>
      <c r="I10" s="25" t="s">
        <v>4</v>
      </c>
      <c r="J10" s="26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/>
      <c r="B11" s="20">
        <v>7</v>
      </c>
      <c r="C11" s="107"/>
      <c r="D11" s="107"/>
      <c r="E11" s="107"/>
      <c r="F11" s="104"/>
      <c r="G11" s="104"/>
      <c r="H11" s="24" t="s">
        <v>46</v>
      </c>
      <c r="I11" s="25" t="s">
        <v>4</v>
      </c>
      <c r="J11" s="26"/>
      <c r="K11" s="2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/>
      <c r="B12" s="20">
        <v>8</v>
      </c>
      <c r="C12" s="107"/>
      <c r="D12" s="107"/>
      <c r="E12" s="107"/>
      <c r="F12" s="109" t="s">
        <v>47</v>
      </c>
      <c r="G12" s="105" t="s">
        <v>48</v>
      </c>
      <c r="H12" s="24" t="s">
        <v>49</v>
      </c>
      <c r="I12" s="25" t="s">
        <v>4</v>
      </c>
      <c r="J12" s="26"/>
      <c r="K12" s="2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/>
      <c r="B13" s="20">
        <v>9</v>
      </c>
      <c r="C13" s="107"/>
      <c r="D13" s="107"/>
      <c r="E13" s="107"/>
      <c r="F13" s="107"/>
      <c r="G13" s="107"/>
      <c r="H13" s="24" t="s">
        <v>50</v>
      </c>
      <c r="I13" s="25" t="s">
        <v>4</v>
      </c>
      <c r="J13" s="26"/>
      <c r="K13" s="2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20">
        <v>10</v>
      </c>
      <c r="C14" s="107"/>
      <c r="D14" s="104"/>
      <c r="E14" s="104"/>
      <c r="F14" s="104"/>
      <c r="G14" s="104"/>
      <c r="H14" s="24" t="s">
        <v>51</v>
      </c>
      <c r="I14" s="25" t="s">
        <v>4</v>
      </c>
      <c r="J14" s="26"/>
      <c r="K14" s="2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4">
      <c r="A15" s="2"/>
      <c r="B15" s="20">
        <v>11</v>
      </c>
      <c r="C15" s="107"/>
      <c r="D15" s="27" t="s">
        <v>52</v>
      </c>
      <c r="E15" s="21" t="s">
        <v>53</v>
      </c>
      <c r="F15" s="22"/>
      <c r="G15" s="23" t="s">
        <v>54</v>
      </c>
      <c r="H15" s="24" t="s">
        <v>55</v>
      </c>
      <c r="I15" s="25" t="s">
        <v>4</v>
      </c>
      <c r="J15" s="28"/>
      <c r="K15" s="2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4">
      <c r="A16" s="2"/>
      <c r="B16" s="20">
        <v>12</v>
      </c>
      <c r="C16" s="107"/>
      <c r="D16" s="106" t="s">
        <v>56</v>
      </c>
      <c r="E16" s="108" t="s">
        <v>57</v>
      </c>
      <c r="F16" s="29" t="s">
        <v>58</v>
      </c>
      <c r="G16" s="29" t="s">
        <v>59</v>
      </c>
      <c r="H16" s="29" t="s">
        <v>60</v>
      </c>
      <c r="I16" s="25" t="s">
        <v>4</v>
      </c>
      <c r="J16" s="28"/>
      <c r="K16" s="2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0">
        <v>13</v>
      </c>
      <c r="C17" s="107"/>
      <c r="D17" s="107"/>
      <c r="E17" s="107"/>
      <c r="F17" s="103"/>
      <c r="G17" s="103" t="s">
        <v>61</v>
      </c>
      <c r="H17" s="29" t="s">
        <v>62</v>
      </c>
      <c r="I17" s="25" t="s">
        <v>4</v>
      </c>
      <c r="J17" s="28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0">
        <v>14</v>
      </c>
      <c r="C18" s="107"/>
      <c r="D18" s="107"/>
      <c r="E18" s="107"/>
      <c r="F18" s="107"/>
      <c r="G18" s="104"/>
      <c r="H18" s="29" t="s">
        <v>63</v>
      </c>
      <c r="I18" s="31" t="s">
        <v>6</v>
      </c>
      <c r="J18" s="32" t="s">
        <v>64</v>
      </c>
      <c r="K18" s="2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4">
      <c r="A19" s="2"/>
      <c r="B19" s="20">
        <v>15</v>
      </c>
      <c r="C19" s="107"/>
      <c r="D19" s="104"/>
      <c r="E19" s="104"/>
      <c r="F19" s="104"/>
      <c r="G19" s="29" t="s">
        <v>65</v>
      </c>
      <c r="H19" s="33" t="s">
        <v>66</v>
      </c>
      <c r="I19" s="31" t="s">
        <v>6</v>
      </c>
      <c r="J19" s="34" t="s">
        <v>67</v>
      </c>
      <c r="K19" s="2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0">
        <v>16</v>
      </c>
      <c r="C20" s="107"/>
      <c r="D20" s="106" t="s">
        <v>68</v>
      </c>
      <c r="E20" s="108" t="s">
        <v>69</v>
      </c>
      <c r="F20" s="29"/>
      <c r="G20" s="103" t="s">
        <v>70</v>
      </c>
      <c r="H20" s="33" t="s">
        <v>71</v>
      </c>
      <c r="I20" s="31" t="s">
        <v>6</v>
      </c>
      <c r="J20" s="32" t="s">
        <v>64</v>
      </c>
      <c r="K20" s="2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0">
        <v>17</v>
      </c>
      <c r="C21" s="107"/>
      <c r="D21" s="107"/>
      <c r="E21" s="107"/>
      <c r="F21" s="29"/>
      <c r="G21" s="104"/>
      <c r="H21" s="33" t="s">
        <v>72</v>
      </c>
      <c r="I21" s="31" t="s">
        <v>6</v>
      </c>
      <c r="J21" s="34" t="s">
        <v>67</v>
      </c>
      <c r="K21" s="2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0">
        <v>18</v>
      </c>
      <c r="C22" s="107"/>
      <c r="D22" s="104"/>
      <c r="E22" s="104"/>
      <c r="F22" s="29"/>
      <c r="G22" s="29" t="s">
        <v>73</v>
      </c>
      <c r="H22" s="33" t="s">
        <v>74</v>
      </c>
      <c r="I22" s="25" t="s">
        <v>4</v>
      </c>
      <c r="J22" s="35"/>
      <c r="K22" s="2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0">
        <v>19</v>
      </c>
      <c r="C23" s="107"/>
      <c r="D23" s="106" t="s">
        <v>75</v>
      </c>
      <c r="E23" s="108" t="s">
        <v>76</v>
      </c>
      <c r="F23" s="109" t="s">
        <v>77</v>
      </c>
      <c r="G23" s="105" t="s">
        <v>78</v>
      </c>
      <c r="H23" s="24" t="s">
        <v>55</v>
      </c>
      <c r="I23" s="25" t="s">
        <v>4</v>
      </c>
      <c r="J23" s="3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0">
        <v>20</v>
      </c>
      <c r="C24" s="107"/>
      <c r="D24" s="107"/>
      <c r="E24" s="107"/>
      <c r="F24" s="107"/>
      <c r="G24" s="107"/>
      <c r="H24" s="24" t="s">
        <v>79</v>
      </c>
      <c r="I24" s="31" t="s">
        <v>6</v>
      </c>
      <c r="J24" s="32" t="s">
        <v>64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0">
        <v>21</v>
      </c>
      <c r="C25" s="107"/>
      <c r="D25" s="107"/>
      <c r="E25" s="107"/>
      <c r="F25" s="107"/>
      <c r="G25" s="104"/>
      <c r="H25" s="24" t="s">
        <v>66</v>
      </c>
      <c r="I25" s="31" t="s">
        <v>6</v>
      </c>
      <c r="J25" s="34" t="s">
        <v>67</v>
      </c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0">
        <v>22</v>
      </c>
      <c r="C26" s="107"/>
      <c r="D26" s="107"/>
      <c r="E26" s="107"/>
      <c r="F26" s="107"/>
      <c r="G26" s="105" t="s">
        <v>80</v>
      </c>
      <c r="H26" s="24" t="s">
        <v>55</v>
      </c>
      <c r="I26" s="25" t="s">
        <v>4</v>
      </c>
      <c r="J26" s="3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0">
        <v>23</v>
      </c>
      <c r="C27" s="107"/>
      <c r="D27" s="107"/>
      <c r="E27" s="107"/>
      <c r="F27" s="107"/>
      <c r="G27" s="107"/>
      <c r="H27" s="24" t="s">
        <v>81</v>
      </c>
      <c r="I27" s="25" t="s">
        <v>4</v>
      </c>
      <c r="J27" s="35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0">
        <v>24</v>
      </c>
      <c r="C28" s="107"/>
      <c r="D28" s="107"/>
      <c r="E28" s="104"/>
      <c r="F28" s="104"/>
      <c r="G28" s="104"/>
      <c r="H28" s="24" t="s">
        <v>82</v>
      </c>
      <c r="I28" s="25" t="s">
        <v>4</v>
      </c>
      <c r="J28" s="35"/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4">
      <c r="A29" s="2"/>
      <c r="B29" s="20">
        <v>25</v>
      </c>
      <c r="C29" s="107"/>
      <c r="D29" s="107"/>
      <c r="E29" s="108" t="s">
        <v>83</v>
      </c>
      <c r="F29" s="22" t="s">
        <v>84</v>
      </c>
      <c r="G29" s="24" t="s">
        <v>85</v>
      </c>
      <c r="H29" s="29" t="s">
        <v>55</v>
      </c>
      <c r="I29" s="31" t="s">
        <v>6</v>
      </c>
      <c r="J29" s="103" t="s">
        <v>86</v>
      </c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4">
      <c r="A30" s="2"/>
      <c r="B30" s="20">
        <v>26</v>
      </c>
      <c r="C30" s="107"/>
      <c r="D30" s="107"/>
      <c r="E30" s="107"/>
      <c r="F30" s="22" t="s">
        <v>87</v>
      </c>
      <c r="G30" s="24" t="s">
        <v>88</v>
      </c>
      <c r="H30" s="29" t="s">
        <v>55</v>
      </c>
      <c r="I30" s="31" t="s">
        <v>6</v>
      </c>
      <c r="J30" s="107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4">
      <c r="A31" s="2"/>
      <c r="B31" s="20">
        <v>27</v>
      </c>
      <c r="C31" s="107"/>
      <c r="D31" s="104"/>
      <c r="E31" s="104"/>
      <c r="F31" s="22" t="s">
        <v>89</v>
      </c>
      <c r="G31" s="24" t="s">
        <v>90</v>
      </c>
      <c r="H31" s="29" t="s">
        <v>55</v>
      </c>
      <c r="I31" s="31" t="s">
        <v>6</v>
      </c>
      <c r="J31" s="104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0">
        <v>28</v>
      </c>
      <c r="C32" s="107"/>
      <c r="D32" s="106" t="s">
        <v>91</v>
      </c>
      <c r="E32" s="111" t="s">
        <v>92</v>
      </c>
      <c r="F32" s="109" t="s">
        <v>93</v>
      </c>
      <c r="G32" s="105" t="s">
        <v>94</v>
      </c>
      <c r="H32" s="29" t="s">
        <v>95</v>
      </c>
      <c r="I32" s="36" t="s">
        <v>4</v>
      </c>
      <c r="J32" s="138" t="s">
        <v>96</v>
      </c>
      <c r="K32" s="37" t="s">
        <v>97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0">
        <v>29</v>
      </c>
      <c r="C33" s="107"/>
      <c r="D33" s="107"/>
      <c r="E33" s="107"/>
      <c r="F33" s="107"/>
      <c r="G33" s="104"/>
      <c r="H33" s="29" t="s">
        <v>98</v>
      </c>
      <c r="I33" s="36" t="s">
        <v>4</v>
      </c>
      <c r="J33" s="139"/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6">
      <c r="A34" s="2"/>
      <c r="B34" s="20">
        <v>30</v>
      </c>
      <c r="C34" s="107"/>
      <c r="D34" s="107"/>
      <c r="E34" s="104"/>
      <c r="F34" s="104"/>
      <c r="G34" s="24" t="s">
        <v>99</v>
      </c>
      <c r="H34" s="29" t="s">
        <v>100</v>
      </c>
      <c r="I34" s="36" t="s">
        <v>4</v>
      </c>
      <c r="J34" s="139"/>
      <c r="K34" s="2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0">
        <v>31</v>
      </c>
      <c r="C35" s="107"/>
      <c r="D35" s="107"/>
      <c r="E35" s="111" t="s">
        <v>101</v>
      </c>
      <c r="F35" s="109" t="s">
        <v>102</v>
      </c>
      <c r="G35" s="105" t="s">
        <v>103</v>
      </c>
      <c r="H35" s="29" t="s">
        <v>104</v>
      </c>
      <c r="I35" s="36" t="s">
        <v>4</v>
      </c>
      <c r="J35" s="139"/>
      <c r="K35" s="2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0">
        <v>32</v>
      </c>
      <c r="C36" s="107"/>
      <c r="D36" s="107"/>
      <c r="E36" s="104"/>
      <c r="F36" s="104"/>
      <c r="G36" s="104"/>
      <c r="H36" s="29" t="s">
        <v>105</v>
      </c>
      <c r="I36" s="36" t="s">
        <v>4</v>
      </c>
      <c r="J36" s="139"/>
      <c r="K36" s="2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0">
        <v>33</v>
      </c>
      <c r="C37" s="107"/>
      <c r="D37" s="107"/>
      <c r="E37" s="111" t="s">
        <v>106</v>
      </c>
      <c r="F37" s="109" t="s">
        <v>107</v>
      </c>
      <c r="G37" s="105" t="s">
        <v>108</v>
      </c>
      <c r="H37" s="29" t="s">
        <v>95</v>
      </c>
      <c r="I37" s="36" t="s">
        <v>4</v>
      </c>
      <c r="J37" s="138" t="s">
        <v>96</v>
      </c>
      <c r="K37" s="37" t="s">
        <v>97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0">
        <v>34</v>
      </c>
      <c r="C38" s="107"/>
      <c r="D38" s="107"/>
      <c r="E38" s="107"/>
      <c r="F38" s="107"/>
      <c r="G38" s="104"/>
      <c r="H38" s="29" t="s">
        <v>98</v>
      </c>
      <c r="I38" s="36" t="s">
        <v>4</v>
      </c>
      <c r="J38" s="139"/>
      <c r="K38" s="2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6">
      <c r="A39" s="2"/>
      <c r="B39" s="20">
        <v>35</v>
      </c>
      <c r="C39" s="107"/>
      <c r="D39" s="107"/>
      <c r="E39" s="104"/>
      <c r="F39" s="104"/>
      <c r="G39" s="24" t="s">
        <v>99</v>
      </c>
      <c r="H39" s="29" t="s">
        <v>100</v>
      </c>
      <c r="I39" s="36" t="s">
        <v>4</v>
      </c>
      <c r="J39" s="139"/>
      <c r="K39" s="2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0">
        <v>36</v>
      </c>
      <c r="C40" s="107"/>
      <c r="D40" s="107"/>
      <c r="E40" s="111" t="s">
        <v>109</v>
      </c>
      <c r="F40" s="109" t="s">
        <v>110</v>
      </c>
      <c r="G40" s="105" t="s">
        <v>111</v>
      </c>
      <c r="H40" s="29" t="s">
        <v>112</v>
      </c>
      <c r="I40" s="36" t="s">
        <v>4</v>
      </c>
      <c r="J40" s="138" t="s">
        <v>96</v>
      </c>
      <c r="K40" s="37" t="s">
        <v>97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0">
        <v>37</v>
      </c>
      <c r="C41" s="107"/>
      <c r="D41" s="107"/>
      <c r="E41" s="107"/>
      <c r="F41" s="104"/>
      <c r="G41" s="104"/>
      <c r="H41" s="29" t="s">
        <v>98</v>
      </c>
      <c r="I41" s="36" t="s">
        <v>4</v>
      </c>
      <c r="J41" s="139"/>
      <c r="K41" s="2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0">
        <v>38</v>
      </c>
      <c r="C42" s="107"/>
      <c r="D42" s="107"/>
      <c r="E42" s="107"/>
      <c r="F42" s="109" t="s">
        <v>113</v>
      </c>
      <c r="G42" s="105" t="s">
        <v>111</v>
      </c>
      <c r="H42" s="29" t="s">
        <v>114</v>
      </c>
      <c r="I42" s="36" t="s">
        <v>4</v>
      </c>
      <c r="J42" s="138" t="s">
        <v>96</v>
      </c>
      <c r="K42" s="37" t="s">
        <v>97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0">
        <v>39</v>
      </c>
      <c r="C43" s="107"/>
      <c r="D43" s="107"/>
      <c r="E43" s="107"/>
      <c r="F43" s="104"/>
      <c r="G43" s="104"/>
      <c r="H43" s="29" t="s">
        <v>98</v>
      </c>
      <c r="I43" s="36" t="s">
        <v>4</v>
      </c>
      <c r="J43" s="139"/>
      <c r="K43" s="2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0">
        <v>40</v>
      </c>
      <c r="C44" s="107"/>
      <c r="D44" s="107"/>
      <c r="E44" s="107"/>
      <c r="F44" s="109" t="s">
        <v>115</v>
      </c>
      <c r="G44" s="105" t="s">
        <v>111</v>
      </c>
      <c r="H44" s="29" t="s">
        <v>116</v>
      </c>
      <c r="I44" s="36" t="s">
        <v>4</v>
      </c>
      <c r="J44" s="138" t="s">
        <v>96</v>
      </c>
      <c r="K44" s="37" t="s">
        <v>97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0">
        <v>41</v>
      </c>
      <c r="C45" s="107"/>
      <c r="D45" s="107"/>
      <c r="E45" s="107"/>
      <c r="F45" s="104"/>
      <c r="G45" s="104"/>
      <c r="H45" s="29" t="s">
        <v>98</v>
      </c>
      <c r="I45" s="36" t="s">
        <v>4</v>
      </c>
      <c r="J45" s="139"/>
      <c r="K45" s="2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0">
        <v>42</v>
      </c>
      <c r="C46" s="107"/>
      <c r="D46" s="107"/>
      <c r="E46" s="107"/>
      <c r="F46" s="109" t="s">
        <v>117</v>
      </c>
      <c r="G46" s="105" t="s">
        <v>111</v>
      </c>
      <c r="H46" s="29" t="s">
        <v>118</v>
      </c>
      <c r="I46" s="36" t="s">
        <v>4</v>
      </c>
      <c r="J46" s="138" t="s">
        <v>96</v>
      </c>
      <c r="K46" s="37" t="s">
        <v>97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0">
        <v>43</v>
      </c>
      <c r="C47" s="107"/>
      <c r="D47" s="104"/>
      <c r="E47" s="104"/>
      <c r="F47" s="104"/>
      <c r="G47" s="104"/>
      <c r="H47" s="29" t="s">
        <v>98</v>
      </c>
      <c r="I47" s="36" t="s">
        <v>4</v>
      </c>
      <c r="J47" s="139"/>
      <c r="K47" s="2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6">
      <c r="A48" s="2"/>
      <c r="B48" s="20">
        <v>44</v>
      </c>
      <c r="C48" s="107"/>
      <c r="D48" s="106" t="s">
        <v>119</v>
      </c>
      <c r="E48" s="111" t="s">
        <v>120</v>
      </c>
      <c r="F48" s="22"/>
      <c r="G48" s="24" t="s">
        <v>121</v>
      </c>
      <c r="H48" s="29" t="s">
        <v>122</v>
      </c>
      <c r="I48" s="25" t="s">
        <v>4</v>
      </c>
      <c r="J48" s="28"/>
      <c r="K48" s="2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0">
        <v>45</v>
      </c>
      <c r="C49" s="107"/>
      <c r="D49" s="107"/>
      <c r="E49" s="107"/>
      <c r="F49" s="22"/>
      <c r="G49" s="105" t="s">
        <v>123</v>
      </c>
      <c r="H49" s="24" t="s">
        <v>124</v>
      </c>
      <c r="I49" s="25" t="s">
        <v>4</v>
      </c>
      <c r="J49" s="28"/>
      <c r="K49" s="2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0">
        <v>46</v>
      </c>
      <c r="C50" s="107"/>
      <c r="D50" s="107"/>
      <c r="E50" s="107"/>
      <c r="F50" s="22"/>
      <c r="G50" s="107"/>
      <c r="H50" s="24" t="s">
        <v>125</v>
      </c>
      <c r="I50" s="25" t="s">
        <v>4</v>
      </c>
      <c r="J50" s="28"/>
      <c r="K50" s="2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0">
        <v>47</v>
      </c>
      <c r="C51" s="107"/>
      <c r="D51" s="107"/>
      <c r="E51" s="107"/>
      <c r="F51" s="22"/>
      <c r="G51" s="104"/>
      <c r="H51" s="24" t="s">
        <v>74</v>
      </c>
      <c r="I51" s="25" t="s">
        <v>4</v>
      </c>
      <c r="J51" s="28"/>
      <c r="K51" s="2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4">
      <c r="A52" s="2"/>
      <c r="B52" s="20">
        <v>48</v>
      </c>
      <c r="C52" s="107"/>
      <c r="D52" s="107"/>
      <c r="E52" s="107"/>
      <c r="F52" s="22"/>
      <c r="G52" s="24" t="s">
        <v>126</v>
      </c>
      <c r="H52" s="24" t="s">
        <v>127</v>
      </c>
      <c r="I52" s="25" t="s">
        <v>4</v>
      </c>
      <c r="J52" s="28"/>
      <c r="K52" s="2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0">
        <v>49</v>
      </c>
      <c r="C53" s="107"/>
      <c r="D53" s="107"/>
      <c r="E53" s="107"/>
      <c r="F53" s="22"/>
      <c r="G53" s="105" t="s">
        <v>128</v>
      </c>
      <c r="H53" s="24" t="s">
        <v>129</v>
      </c>
      <c r="I53" s="25" t="s">
        <v>4</v>
      </c>
      <c r="J53" s="28"/>
      <c r="K53" s="2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0">
        <v>50</v>
      </c>
      <c r="C54" s="107"/>
      <c r="D54" s="107"/>
      <c r="E54" s="107"/>
      <c r="F54" s="22"/>
      <c r="G54" s="107"/>
      <c r="H54" s="29" t="s">
        <v>125</v>
      </c>
      <c r="I54" s="25" t="s">
        <v>4</v>
      </c>
      <c r="J54" s="28"/>
      <c r="K54" s="2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0">
        <v>51</v>
      </c>
      <c r="C55" s="107"/>
      <c r="D55" s="107"/>
      <c r="E55" s="107"/>
      <c r="F55" s="22"/>
      <c r="G55" s="104"/>
      <c r="H55" s="29" t="s">
        <v>130</v>
      </c>
      <c r="I55" s="25" t="s">
        <v>4</v>
      </c>
      <c r="J55" s="28"/>
      <c r="K55" s="2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0">
        <v>52</v>
      </c>
      <c r="C56" s="107"/>
      <c r="D56" s="107"/>
      <c r="E56" s="107"/>
      <c r="F56" s="22"/>
      <c r="G56" s="105" t="s">
        <v>131</v>
      </c>
      <c r="H56" s="29" t="s">
        <v>132</v>
      </c>
      <c r="I56" s="25" t="s">
        <v>4</v>
      </c>
      <c r="J56" s="28"/>
      <c r="K56" s="2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0">
        <v>53</v>
      </c>
      <c r="C57" s="107"/>
      <c r="D57" s="107"/>
      <c r="E57" s="107"/>
      <c r="F57" s="22"/>
      <c r="G57" s="107"/>
      <c r="H57" s="29" t="s">
        <v>125</v>
      </c>
      <c r="I57" s="25" t="s">
        <v>4</v>
      </c>
      <c r="J57" s="28"/>
      <c r="K57" s="2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0">
        <v>54</v>
      </c>
      <c r="C58" s="107"/>
      <c r="D58" s="107"/>
      <c r="E58" s="107"/>
      <c r="F58" s="22"/>
      <c r="G58" s="104"/>
      <c r="H58" s="29" t="s">
        <v>130</v>
      </c>
      <c r="I58" s="25" t="s">
        <v>4</v>
      </c>
      <c r="J58" s="28"/>
      <c r="K58" s="2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0">
        <v>55</v>
      </c>
      <c r="C59" s="107"/>
      <c r="D59" s="107"/>
      <c r="E59" s="107"/>
      <c r="F59" s="22"/>
      <c r="G59" s="105" t="s">
        <v>133</v>
      </c>
      <c r="H59" s="29" t="s">
        <v>132</v>
      </c>
      <c r="I59" s="25" t="s">
        <v>4</v>
      </c>
      <c r="J59" s="28"/>
      <c r="K59" s="2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0">
        <v>56</v>
      </c>
      <c r="C60" s="107"/>
      <c r="D60" s="107"/>
      <c r="E60" s="107"/>
      <c r="F60" s="22"/>
      <c r="G60" s="107"/>
      <c r="H60" s="29" t="s">
        <v>125</v>
      </c>
      <c r="I60" s="25" t="s">
        <v>4</v>
      </c>
      <c r="J60" s="28"/>
      <c r="K60" s="2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0">
        <v>57</v>
      </c>
      <c r="C61" s="107"/>
      <c r="D61" s="104"/>
      <c r="E61" s="104"/>
      <c r="F61" s="22"/>
      <c r="G61" s="104"/>
      <c r="H61" s="29" t="s">
        <v>74</v>
      </c>
      <c r="I61" s="25" t="s">
        <v>4</v>
      </c>
      <c r="J61" s="28"/>
      <c r="K61" s="2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6">
      <c r="A62" s="2"/>
      <c r="B62" s="20">
        <v>58</v>
      </c>
      <c r="C62" s="107"/>
      <c r="D62" s="106" t="s">
        <v>134</v>
      </c>
      <c r="E62" s="111" t="s">
        <v>135</v>
      </c>
      <c r="F62" s="22"/>
      <c r="G62" s="24" t="s">
        <v>136</v>
      </c>
      <c r="H62" s="29" t="s">
        <v>137</v>
      </c>
      <c r="I62" s="25" t="s">
        <v>4</v>
      </c>
      <c r="J62" s="28"/>
      <c r="K62" s="2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6">
      <c r="A63" s="2"/>
      <c r="B63" s="20">
        <v>59</v>
      </c>
      <c r="C63" s="107"/>
      <c r="D63" s="104"/>
      <c r="E63" s="104"/>
      <c r="F63" s="22"/>
      <c r="G63" s="24" t="s">
        <v>138</v>
      </c>
      <c r="H63" s="29" t="s">
        <v>139</v>
      </c>
      <c r="I63" s="25" t="s">
        <v>4</v>
      </c>
      <c r="J63" s="28"/>
      <c r="K63" s="2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6">
      <c r="A64" s="2"/>
      <c r="B64" s="20">
        <v>60</v>
      </c>
      <c r="C64" s="107"/>
      <c r="D64" s="106" t="s">
        <v>140</v>
      </c>
      <c r="E64" s="111" t="s">
        <v>141</v>
      </c>
      <c r="F64" s="22"/>
      <c r="G64" s="24" t="s">
        <v>142</v>
      </c>
      <c r="H64" s="29" t="s">
        <v>143</v>
      </c>
      <c r="I64" s="25" t="s">
        <v>4</v>
      </c>
      <c r="J64" s="28"/>
      <c r="K64" s="2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6">
      <c r="A65" s="2"/>
      <c r="B65" s="20">
        <v>61</v>
      </c>
      <c r="C65" s="107"/>
      <c r="D65" s="104"/>
      <c r="E65" s="104"/>
      <c r="F65" s="22"/>
      <c r="G65" s="24" t="s">
        <v>144</v>
      </c>
      <c r="H65" s="29" t="s">
        <v>145</v>
      </c>
      <c r="I65" s="25" t="s">
        <v>4</v>
      </c>
      <c r="J65" s="28"/>
      <c r="K65" s="2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6">
      <c r="A66" s="2"/>
      <c r="B66" s="20">
        <v>62</v>
      </c>
      <c r="C66" s="107"/>
      <c r="D66" s="27" t="s">
        <v>146</v>
      </c>
      <c r="E66" s="38" t="s">
        <v>147</v>
      </c>
      <c r="F66" s="22"/>
      <c r="G66" s="24" t="s">
        <v>148</v>
      </c>
      <c r="H66" s="29" t="s">
        <v>149</v>
      </c>
      <c r="I66" s="25" t="s">
        <v>4</v>
      </c>
      <c r="J66" s="39"/>
      <c r="K66" s="2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0">
        <v>63</v>
      </c>
      <c r="C67" s="107"/>
      <c r="D67" s="106" t="s">
        <v>150</v>
      </c>
      <c r="E67" s="111" t="s">
        <v>151</v>
      </c>
      <c r="F67" s="22"/>
      <c r="G67" s="105" t="s">
        <v>152</v>
      </c>
      <c r="H67" s="29" t="s">
        <v>153</v>
      </c>
      <c r="I67" s="25" t="s">
        <v>6</v>
      </c>
      <c r="J67" s="112" t="s">
        <v>154</v>
      </c>
      <c r="K67" s="2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0">
        <v>64</v>
      </c>
      <c r="C68" s="107"/>
      <c r="D68" s="107"/>
      <c r="E68" s="104"/>
      <c r="F68" s="22"/>
      <c r="G68" s="104"/>
      <c r="H68" s="29" t="s">
        <v>155</v>
      </c>
      <c r="I68" s="25" t="s">
        <v>6</v>
      </c>
      <c r="J68" s="104"/>
      <c r="K68" s="2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0">
        <v>65</v>
      </c>
      <c r="C69" s="107"/>
      <c r="D69" s="107"/>
      <c r="E69" s="111" t="s">
        <v>156</v>
      </c>
      <c r="F69" s="22"/>
      <c r="G69" s="105" t="s">
        <v>157</v>
      </c>
      <c r="H69" s="29" t="s">
        <v>158</v>
      </c>
      <c r="I69" s="25" t="s">
        <v>6</v>
      </c>
      <c r="J69" s="112" t="s">
        <v>154</v>
      </c>
      <c r="K69" s="2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0">
        <v>66</v>
      </c>
      <c r="C70" s="107"/>
      <c r="D70" s="104"/>
      <c r="E70" s="104"/>
      <c r="F70" s="22"/>
      <c r="G70" s="104"/>
      <c r="H70" s="29" t="s">
        <v>74</v>
      </c>
      <c r="I70" s="25" t="s">
        <v>6</v>
      </c>
      <c r="J70" s="104"/>
      <c r="K70" s="2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48">
      <c r="A71" s="2"/>
      <c r="B71" s="20">
        <v>67</v>
      </c>
      <c r="C71" s="107"/>
      <c r="D71" s="106" t="s">
        <v>159</v>
      </c>
      <c r="E71" s="111" t="s">
        <v>160</v>
      </c>
      <c r="F71" s="22"/>
      <c r="G71" s="24" t="s">
        <v>161</v>
      </c>
      <c r="H71" s="29" t="s">
        <v>162</v>
      </c>
      <c r="I71" s="36" t="s">
        <v>4</v>
      </c>
      <c r="J71" s="39"/>
      <c r="K71" s="2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48">
      <c r="A72" s="2"/>
      <c r="B72" s="20">
        <v>68</v>
      </c>
      <c r="C72" s="107"/>
      <c r="D72" s="107"/>
      <c r="E72" s="107"/>
      <c r="F72" s="22"/>
      <c r="G72" s="24" t="s">
        <v>163</v>
      </c>
      <c r="H72" s="29" t="s">
        <v>164</v>
      </c>
      <c r="I72" s="36" t="s">
        <v>4</v>
      </c>
      <c r="J72" s="39"/>
      <c r="K72" s="2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4">
      <c r="A73" s="2"/>
      <c r="B73" s="20">
        <v>69</v>
      </c>
      <c r="C73" s="107"/>
      <c r="D73" s="104"/>
      <c r="E73" s="104"/>
      <c r="F73" s="22"/>
      <c r="G73" s="24" t="s">
        <v>165</v>
      </c>
      <c r="H73" s="29" t="s">
        <v>166</v>
      </c>
      <c r="I73" s="36" t="s">
        <v>4</v>
      </c>
      <c r="J73" s="39"/>
      <c r="K73" s="2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0">
        <v>70</v>
      </c>
      <c r="C74" s="107"/>
      <c r="D74" s="106" t="s">
        <v>167</v>
      </c>
      <c r="E74" s="111" t="s">
        <v>168</v>
      </c>
      <c r="F74" s="22"/>
      <c r="G74" s="105" t="s">
        <v>169</v>
      </c>
      <c r="H74" s="29" t="s">
        <v>170</v>
      </c>
      <c r="I74" s="25" t="s">
        <v>4</v>
      </c>
      <c r="J74" s="39"/>
      <c r="K74" s="2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0">
        <v>71</v>
      </c>
      <c r="C75" s="107"/>
      <c r="D75" s="107"/>
      <c r="E75" s="104"/>
      <c r="F75" s="22"/>
      <c r="G75" s="104"/>
      <c r="H75" s="29" t="s">
        <v>171</v>
      </c>
      <c r="I75" s="25" t="s">
        <v>4</v>
      </c>
      <c r="J75" s="28"/>
      <c r="K75" s="2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0">
        <v>72</v>
      </c>
      <c r="C76" s="107"/>
      <c r="D76" s="107"/>
      <c r="E76" s="108" t="s">
        <v>172</v>
      </c>
      <c r="F76" s="22"/>
      <c r="G76" s="105" t="s">
        <v>173</v>
      </c>
      <c r="H76" s="24" t="s">
        <v>174</v>
      </c>
      <c r="I76" s="25" t="s">
        <v>4</v>
      </c>
      <c r="J76" s="28"/>
      <c r="K76" s="2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0">
        <v>73</v>
      </c>
      <c r="C77" s="107"/>
      <c r="D77" s="104"/>
      <c r="E77" s="104"/>
      <c r="F77" s="22"/>
      <c r="G77" s="104"/>
      <c r="H77" s="24" t="s">
        <v>175</v>
      </c>
      <c r="I77" s="25" t="s">
        <v>4</v>
      </c>
      <c r="J77" s="28"/>
      <c r="K77" s="2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4">
      <c r="A78" s="2"/>
      <c r="B78" s="20">
        <v>74</v>
      </c>
      <c r="C78" s="107"/>
      <c r="D78" s="106" t="s">
        <v>176</v>
      </c>
      <c r="E78" s="108" t="s">
        <v>177</v>
      </c>
      <c r="F78" s="22"/>
      <c r="G78" s="24" t="s">
        <v>178</v>
      </c>
      <c r="H78" s="24" t="s">
        <v>179</v>
      </c>
      <c r="I78" s="25" t="s">
        <v>4</v>
      </c>
      <c r="J78" s="28"/>
      <c r="K78" s="2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4">
      <c r="A79" s="2"/>
      <c r="B79" s="20">
        <v>75</v>
      </c>
      <c r="C79" s="107"/>
      <c r="D79" s="104"/>
      <c r="E79" s="104"/>
      <c r="F79" s="22"/>
      <c r="G79" s="24" t="s">
        <v>180</v>
      </c>
      <c r="H79" s="24" t="s">
        <v>181</v>
      </c>
      <c r="I79" s="25" t="s">
        <v>4</v>
      </c>
      <c r="J79" s="28"/>
      <c r="K79" s="2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6">
      <c r="A80" s="2"/>
      <c r="B80" s="20">
        <v>76</v>
      </c>
      <c r="C80" s="107"/>
      <c r="D80" s="106" t="s">
        <v>182</v>
      </c>
      <c r="E80" s="108" t="s">
        <v>183</v>
      </c>
      <c r="F80" s="22"/>
      <c r="G80" s="24" t="s">
        <v>184</v>
      </c>
      <c r="H80" s="24" t="s">
        <v>185</v>
      </c>
      <c r="I80" s="25" t="s">
        <v>4</v>
      </c>
      <c r="J80" s="28"/>
      <c r="K80" s="2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4">
      <c r="A81" s="2"/>
      <c r="B81" s="20">
        <v>77</v>
      </c>
      <c r="C81" s="107"/>
      <c r="D81" s="104"/>
      <c r="E81" s="104"/>
      <c r="F81" s="22"/>
      <c r="G81" s="24" t="s">
        <v>186</v>
      </c>
      <c r="H81" s="24" t="s">
        <v>187</v>
      </c>
      <c r="I81" s="25" t="s">
        <v>4</v>
      </c>
      <c r="J81" s="28"/>
      <c r="K81" s="2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4">
      <c r="A82" s="2"/>
      <c r="B82" s="20">
        <v>78</v>
      </c>
      <c r="C82" s="107"/>
      <c r="D82" s="106" t="s">
        <v>188</v>
      </c>
      <c r="E82" s="108" t="s">
        <v>189</v>
      </c>
      <c r="F82" s="109" t="s">
        <v>190</v>
      </c>
      <c r="G82" s="105" t="s">
        <v>191</v>
      </c>
      <c r="H82" s="24" t="s">
        <v>192</v>
      </c>
      <c r="I82" s="25" t="s">
        <v>4</v>
      </c>
      <c r="J82" s="28"/>
      <c r="K82" s="2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0">
        <v>79</v>
      </c>
      <c r="C83" s="107"/>
      <c r="D83" s="107"/>
      <c r="E83" s="107"/>
      <c r="F83" s="107"/>
      <c r="G83" s="104"/>
      <c r="H83" s="24" t="s">
        <v>193</v>
      </c>
      <c r="I83" s="25" t="s">
        <v>6</v>
      </c>
      <c r="J83" s="40" t="s">
        <v>154</v>
      </c>
      <c r="K83" s="2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4">
      <c r="A84" s="2"/>
      <c r="B84" s="20">
        <v>80</v>
      </c>
      <c r="C84" s="107"/>
      <c r="D84" s="107"/>
      <c r="E84" s="107"/>
      <c r="F84" s="107"/>
      <c r="G84" s="24" t="s">
        <v>194</v>
      </c>
      <c r="H84" s="24" t="s">
        <v>195</v>
      </c>
      <c r="I84" s="25" t="s">
        <v>4</v>
      </c>
      <c r="J84" s="28"/>
      <c r="K84" s="2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4">
      <c r="A85" s="2"/>
      <c r="B85" s="20">
        <v>81</v>
      </c>
      <c r="C85" s="107"/>
      <c r="D85" s="107"/>
      <c r="E85" s="104"/>
      <c r="F85" s="104"/>
      <c r="G85" s="24" t="s">
        <v>196</v>
      </c>
      <c r="H85" s="24" t="s">
        <v>195</v>
      </c>
      <c r="I85" s="25" t="s">
        <v>4</v>
      </c>
      <c r="J85" s="28"/>
      <c r="K85" s="2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0">
        <v>82</v>
      </c>
      <c r="C86" s="107"/>
      <c r="D86" s="107"/>
      <c r="E86" s="108" t="s">
        <v>197</v>
      </c>
      <c r="F86" s="22"/>
      <c r="G86" s="105" t="s">
        <v>198</v>
      </c>
      <c r="H86" s="24" t="s">
        <v>199</v>
      </c>
      <c r="I86" s="25" t="s">
        <v>4</v>
      </c>
      <c r="J86" s="28"/>
      <c r="K86" s="2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0">
        <v>83</v>
      </c>
      <c r="C87" s="107"/>
      <c r="D87" s="104"/>
      <c r="E87" s="104"/>
      <c r="F87" s="22"/>
      <c r="G87" s="104"/>
      <c r="H87" s="24" t="s">
        <v>200</v>
      </c>
      <c r="I87" s="25" t="s">
        <v>4</v>
      </c>
      <c r="J87" s="28"/>
      <c r="K87" s="2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48">
      <c r="A88" s="2"/>
      <c r="B88" s="20">
        <v>84</v>
      </c>
      <c r="C88" s="107"/>
      <c r="D88" s="106" t="s">
        <v>201</v>
      </c>
      <c r="E88" s="108" t="s">
        <v>202</v>
      </c>
      <c r="F88" s="22"/>
      <c r="G88" s="24" t="s">
        <v>203</v>
      </c>
      <c r="H88" s="24" t="s">
        <v>204</v>
      </c>
      <c r="I88" s="25" t="s">
        <v>4</v>
      </c>
      <c r="J88" s="28"/>
      <c r="K88" s="2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4">
      <c r="A89" s="2"/>
      <c r="B89" s="20">
        <v>85</v>
      </c>
      <c r="C89" s="107"/>
      <c r="D89" s="107"/>
      <c r="E89" s="104"/>
      <c r="F89" s="22"/>
      <c r="G89" s="24" t="s">
        <v>205</v>
      </c>
      <c r="H89" s="24" t="s">
        <v>206</v>
      </c>
      <c r="I89" s="25" t="s">
        <v>4</v>
      </c>
      <c r="J89" s="28"/>
      <c r="K89" s="2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4">
      <c r="A90" s="2"/>
      <c r="B90" s="20">
        <v>86</v>
      </c>
      <c r="C90" s="107"/>
      <c r="D90" s="104"/>
      <c r="E90" s="21" t="s">
        <v>207</v>
      </c>
      <c r="F90" s="22"/>
      <c r="G90" s="24" t="s">
        <v>208</v>
      </c>
      <c r="H90" s="24" t="s">
        <v>209</v>
      </c>
      <c r="I90" s="25" t="s">
        <v>4</v>
      </c>
      <c r="J90" s="28"/>
      <c r="K90" s="2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4">
      <c r="A91" s="2"/>
      <c r="B91" s="20">
        <v>87</v>
      </c>
      <c r="C91" s="107"/>
      <c r="D91" s="106" t="s">
        <v>210</v>
      </c>
      <c r="E91" s="108" t="s">
        <v>211</v>
      </c>
      <c r="F91" s="109" t="s">
        <v>212</v>
      </c>
      <c r="G91" s="105" t="s">
        <v>213</v>
      </c>
      <c r="H91" s="24" t="s">
        <v>214</v>
      </c>
      <c r="I91" s="25" t="s">
        <v>4</v>
      </c>
      <c r="J91" s="28"/>
      <c r="K91" s="2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0">
        <v>88</v>
      </c>
      <c r="C92" s="107"/>
      <c r="D92" s="107"/>
      <c r="E92" s="107"/>
      <c r="F92" s="107"/>
      <c r="G92" s="104"/>
      <c r="H92" s="24" t="s">
        <v>215</v>
      </c>
      <c r="I92" s="25" t="s">
        <v>4</v>
      </c>
      <c r="J92" s="28"/>
      <c r="K92" s="2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4">
      <c r="A93" s="2"/>
      <c r="B93" s="20">
        <v>89</v>
      </c>
      <c r="C93" s="107"/>
      <c r="D93" s="107"/>
      <c r="E93" s="104"/>
      <c r="F93" s="107"/>
      <c r="G93" s="24" t="s">
        <v>216</v>
      </c>
      <c r="H93" s="24" t="s">
        <v>217</v>
      </c>
      <c r="I93" s="25" t="s">
        <v>4</v>
      </c>
      <c r="J93" s="28"/>
      <c r="K93" s="2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48">
      <c r="A94" s="2"/>
      <c r="B94" s="20">
        <v>90</v>
      </c>
      <c r="C94" s="107"/>
      <c r="D94" s="104"/>
      <c r="E94" s="21" t="s">
        <v>218</v>
      </c>
      <c r="F94" s="104"/>
      <c r="G94" s="24" t="s">
        <v>219</v>
      </c>
      <c r="H94" s="24" t="s">
        <v>220</v>
      </c>
      <c r="I94" s="25" t="s">
        <v>4</v>
      </c>
      <c r="J94" s="28"/>
      <c r="K94" s="2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6">
      <c r="A95" s="2"/>
      <c r="B95" s="20">
        <v>91</v>
      </c>
      <c r="C95" s="107"/>
      <c r="D95" s="106" t="s">
        <v>221</v>
      </c>
      <c r="E95" s="21" t="s">
        <v>222</v>
      </c>
      <c r="F95" s="22"/>
      <c r="G95" s="24" t="s">
        <v>223</v>
      </c>
      <c r="H95" s="24" t="s">
        <v>224</v>
      </c>
      <c r="I95" s="25" t="s">
        <v>4</v>
      </c>
      <c r="J95" s="28"/>
      <c r="K95" s="2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6">
      <c r="A96" s="2"/>
      <c r="B96" s="20">
        <v>92</v>
      </c>
      <c r="C96" s="107"/>
      <c r="D96" s="104"/>
      <c r="E96" s="21" t="s">
        <v>225</v>
      </c>
      <c r="F96" s="22"/>
      <c r="G96" s="24" t="s">
        <v>226</v>
      </c>
      <c r="H96" s="24" t="s">
        <v>227</v>
      </c>
      <c r="I96" s="25" t="s">
        <v>4</v>
      </c>
      <c r="J96" s="28"/>
      <c r="K96" s="2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6">
      <c r="A97" s="2"/>
      <c r="B97" s="20">
        <v>93</v>
      </c>
      <c r="C97" s="107"/>
      <c r="D97" s="106" t="s">
        <v>228</v>
      </c>
      <c r="E97" s="108" t="s">
        <v>229</v>
      </c>
      <c r="F97" s="22"/>
      <c r="G97" s="24" t="s">
        <v>230</v>
      </c>
      <c r="H97" s="24" t="s">
        <v>231</v>
      </c>
      <c r="I97" s="25" t="s">
        <v>4</v>
      </c>
      <c r="J97" s="28"/>
      <c r="K97" s="2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0">
        <v>94</v>
      </c>
      <c r="C98" s="107"/>
      <c r="D98" s="107"/>
      <c r="E98" s="107"/>
      <c r="F98" s="22"/>
      <c r="G98" s="105" t="s">
        <v>232</v>
      </c>
      <c r="H98" s="24" t="s">
        <v>231</v>
      </c>
      <c r="I98" s="25" t="s">
        <v>4</v>
      </c>
      <c r="J98" s="28"/>
      <c r="K98" s="2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0">
        <v>95</v>
      </c>
      <c r="C99" s="107"/>
      <c r="D99" s="107"/>
      <c r="E99" s="104"/>
      <c r="F99" s="22"/>
      <c r="G99" s="104"/>
      <c r="H99" s="24" t="s">
        <v>233</v>
      </c>
      <c r="I99" s="25" t="s">
        <v>4</v>
      </c>
      <c r="J99" s="28"/>
      <c r="K99" s="2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6">
      <c r="A100" s="2"/>
      <c r="B100" s="20">
        <v>96</v>
      </c>
      <c r="C100" s="107"/>
      <c r="D100" s="107"/>
      <c r="E100" s="108" t="s">
        <v>234</v>
      </c>
      <c r="F100" s="22"/>
      <c r="G100" s="24" t="s">
        <v>235</v>
      </c>
      <c r="H100" s="24" t="s">
        <v>236</v>
      </c>
      <c r="I100" s="25" t="s">
        <v>4</v>
      </c>
      <c r="J100" s="28"/>
      <c r="K100" s="2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0">
        <v>97</v>
      </c>
      <c r="C101" s="107"/>
      <c r="D101" s="107"/>
      <c r="E101" s="107"/>
      <c r="F101" s="22"/>
      <c r="G101" s="105" t="s">
        <v>237</v>
      </c>
      <c r="H101" s="24" t="s">
        <v>236</v>
      </c>
      <c r="I101" s="25" t="s">
        <v>4</v>
      </c>
      <c r="J101" s="28"/>
      <c r="K101" s="2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24">
      <c r="A102" s="2"/>
      <c r="B102" s="20">
        <v>98</v>
      </c>
      <c r="C102" s="107"/>
      <c r="D102" s="104"/>
      <c r="E102" s="104"/>
      <c r="F102" s="22"/>
      <c r="G102" s="104"/>
      <c r="H102" s="24" t="s">
        <v>238</v>
      </c>
      <c r="I102" s="25" t="s">
        <v>4</v>
      </c>
      <c r="J102" s="28"/>
      <c r="K102" s="2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6">
      <c r="A103" s="2"/>
      <c r="B103" s="20">
        <v>99</v>
      </c>
      <c r="C103" s="107"/>
      <c r="D103" s="106" t="s">
        <v>239</v>
      </c>
      <c r="E103" s="20" t="s">
        <v>240</v>
      </c>
      <c r="F103" s="29" t="s">
        <v>241</v>
      </c>
      <c r="G103" s="29" t="s">
        <v>242</v>
      </c>
      <c r="H103" s="29" t="s">
        <v>243</v>
      </c>
      <c r="I103" s="31" t="s">
        <v>6</v>
      </c>
      <c r="J103" s="103" t="s">
        <v>244</v>
      </c>
      <c r="K103" s="2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6">
      <c r="A104" s="2"/>
      <c r="B104" s="20">
        <v>100</v>
      </c>
      <c r="C104" s="107"/>
      <c r="D104" s="104"/>
      <c r="E104" s="20" t="s">
        <v>245</v>
      </c>
      <c r="F104" s="29" t="s">
        <v>246</v>
      </c>
      <c r="G104" s="29" t="s">
        <v>242</v>
      </c>
      <c r="H104" s="29" t="s">
        <v>243</v>
      </c>
      <c r="I104" s="31" t="s">
        <v>6</v>
      </c>
      <c r="J104" s="104"/>
      <c r="K104" s="2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6">
      <c r="A105" s="2"/>
      <c r="B105" s="20">
        <v>101</v>
      </c>
      <c r="C105" s="104"/>
      <c r="D105" s="20" t="s">
        <v>247</v>
      </c>
      <c r="E105" s="20" t="s">
        <v>248</v>
      </c>
      <c r="F105" s="29" t="s">
        <v>249</v>
      </c>
      <c r="G105" s="35" t="s">
        <v>250</v>
      </c>
      <c r="H105" s="34" t="s">
        <v>251</v>
      </c>
      <c r="I105" s="36" t="s">
        <v>6</v>
      </c>
      <c r="J105" s="41" t="s">
        <v>252</v>
      </c>
      <c r="K105" s="2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91">
    <mergeCell ref="G23:G25"/>
    <mergeCell ref="G26:G28"/>
    <mergeCell ref="J29:J31"/>
    <mergeCell ref="D5:D7"/>
    <mergeCell ref="D20:D22"/>
    <mergeCell ref="G17:G18"/>
    <mergeCell ref="G20:G21"/>
    <mergeCell ref="E20:E22"/>
    <mergeCell ref="F10:F11"/>
    <mergeCell ref="F12:F14"/>
    <mergeCell ref="D8:D14"/>
    <mergeCell ref="D16:D19"/>
    <mergeCell ref="E16:E19"/>
    <mergeCell ref="F17:F19"/>
    <mergeCell ref="D23:D31"/>
    <mergeCell ref="D32:D47"/>
    <mergeCell ref="E32:E34"/>
    <mergeCell ref="F32:F34"/>
    <mergeCell ref="E29:E31"/>
    <mergeCell ref="E35:E36"/>
    <mergeCell ref="F35:F36"/>
    <mergeCell ref="E23:E28"/>
    <mergeCell ref="F23:F28"/>
    <mergeCell ref="G35:G36"/>
    <mergeCell ref="E37:E39"/>
    <mergeCell ref="F37:F39"/>
    <mergeCell ref="F44:F45"/>
    <mergeCell ref="F46:F47"/>
    <mergeCell ref="J67:J68"/>
    <mergeCell ref="J69:J70"/>
    <mergeCell ref="G37:G38"/>
    <mergeCell ref="E40:E47"/>
    <mergeCell ref="F40:F41"/>
    <mergeCell ref="G40:G41"/>
    <mergeCell ref="F42:F43"/>
    <mergeCell ref="G42:G43"/>
    <mergeCell ref="G44:G45"/>
    <mergeCell ref="G67:G68"/>
    <mergeCell ref="G69:G70"/>
    <mergeCell ref="D64:D65"/>
    <mergeCell ref="E64:E65"/>
    <mergeCell ref="D67:D70"/>
    <mergeCell ref="E67:E68"/>
    <mergeCell ref="E69:E70"/>
    <mergeCell ref="G74:G75"/>
    <mergeCell ref="G76:G77"/>
    <mergeCell ref="G46:G47"/>
    <mergeCell ref="D48:D61"/>
    <mergeCell ref="E48:E61"/>
    <mergeCell ref="G49:G51"/>
    <mergeCell ref="G53:G55"/>
    <mergeCell ref="G56:G58"/>
    <mergeCell ref="G59:G61"/>
    <mergeCell ref="D71:D73"/>
    <mergeCell ref="E71:E73"/>
    <mergeCell ref="D74:D77"/>
    <mergeCell ref="E74:E75"/>
    <mergeCell ref="E76:E77"/>
    <mergeCell ref="D62:D63"/>
    <mergeCell ref="E62:E63"/>
    <mergeCell ref="C5:C105"/>
    <mergeCell ref="E8:E9"/>
    <mergeCell ref="F8:F9"/>
    <mergeCell ref="E10:E14"/>
    <mergeCell ref="G10:G11"/>
    <mergeCell ref="G12:G14"/>
    <mergeCell ref="G32:G33"/>
    <mergeCell ref="D103:D104"/>
    <mergeCell ref="D78:D79"/>
    <mergeCell ref="E78:E79"/>
    <mergeCell ref="D80:D81"/>
    <mergeCell ref="E80:E81"/>
    <mergeCell ref="D82:D87"/>
    <mergeCell ref="E82:E85"/>
    <mergeCell ref="E86:E87"/>
    <mergeCell ref="F82:F85"/>
    <mergeCell ref="J103:J104"/>
    <mergeCell ref="G82:G83"/>
    <mergeCell ref="G86:G87"/>
    <mergeCell ref="D88:D90"/>
    <mergeCell ref="E88:E89"/>
    <mergeCell ref="D91:D94"/>
    <mergeCell ref="E91:E93"/>
    <mergeCell ref="F91:F94"/>
    <mergeCell ref="G91:G92"/>
    <mergeCell ref="D95:D96"/>
    <mergeCell ref="D97:D102"/>
    <mergeCell ref="E97:E99"/>
    <mergeCell ref="G98:G99"/>
    <mergeCell ref="E100:E102"/>
    <mergeCell ref="G101:G102"/>
  </mergeCells>
  <phoneticPr fontId="31" type="noConversion"/>
  <conditionalFormatting sqref="I5:I106">
    <cfRule type="cellIs" dxfId="10" priority="1" operator="equal">
      <formula>"N/A"</formula>
    </cfRule>
  </conditionalFormatting>
  <conditionalFormatting sqref="I5:I106">
    <cfRule type="cellIs" dxfId="9" priority="2" operator="equal">
      <formula>"Blocked"</formula>
    </cfRule>
  </conditionalFormatting>
  <conditionalFormatting sqref="I5:I106">
    <cfRule type="cellIs" dxfId="8" priority="3" operator="equal">
      <formula>"Fail"</formula>
    </cfRule>
  </conditionalFormatting>
  <conditionalFormatting sqref="I5:I106">
    <cfRule type="cellIs" dxfId="7" priority="4" operator="equal">
      <formula>"Pass"</formula>
    </cfRule>
  </conditionalFormatting>
  <conditionalFormatting sqref="I5:I106">
    <cfRule type="cellIs" dxfId="6" priority="5" operator="equal">
      <formula>"Not Test"</formula>
    </cfRule>
  </conditionalFormatting>
  <dataValidations count="1">
    <dataValidation type="list" allowBlank="1" showErrorMessage="1" sqref="I5:I105" xr:uid="{00000000-0002-0000-0100-000000000000}">
      <formula1>"Pass,Fail,N/A,Not Test,Blocked"</formula1>
    </dataValidation>
  </dataValidations>
  <hyperlinks>
    <hyperlink ref="K32" r:id="rId1" xr:uid="{00000000-0004-0000-0100-000000000000}"/>
    <hyperlink ref="K37" r:id="rId2" xr:uid="{00000000-0004-0000-0100-000003000000}"/>
    <hyperlink ref="K40" r:id="rId3" xr:uid="{00000000-0004-0000-0100-000006000000}"/>
    <hyperlink ref="K42" r:id="rId4" xr:uid="{00000000-0004-0000-0100-000008000000}"/>
    <hyperlink ref="K44" r:id="rId5" xr:uid="{00000000-0004-0000-0100-00000A000000}"/>
    <hyperlink ref="K46" r:id="rId6" xr:uid="{00000000-0004-0000-0100-00000C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79"/>
  <sheetViews>
    <sheetView workbookViewId="0"/>
  </sheetViews>
  <sheetFormatPr defaultColWidth="12.625" defaultRowHeight="15" customHeight="1"/>
  <cols>
    <col min="1" max="1" width="1.375" customWidth="1"/>
    <col min="2" max="2" width="5.75" customWidth="1"/>
    <col min="3" max="3" width="9.25" customWidth="1"/>
    <col min="4" max="4" width="11.75" customWidth="1"/>
    <col min="5" max="5" width="19.5" customWidth="1"/>
    <col min="6" max="6" width="28.125" customWidth="1"/>
    <col min="7" max="7" width="35.5" customWidth="1"/>
    <col min="8" max="8" width="82.75" customWidth="1"/>
    <col min="9" max="9" width="10" customWidth="1"/>
    <col min="10" max="10" width="79.75" customWidth="1"/>
    <col min="11" max="11" width="10" customWidth="1"/>
    <col min="12" max="12" width="2.25" customWidth="1"/>
    <col min="13" max="13" width="35.5" customWidth="1"/>
    <col min="14" max="14" width="82.75" customWidth="1"/>
    <col min="15" max="25" width="7.625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1">
      <c r="A2" s="12"/>
      <c r="B2" s="14" t="s">
        <v>253</v>
      </c>
      <c r="C2" s="14"/>
      <c r="D2" s="14"/>
      <c r="E2" s="14"/>
      <c r="F2" s="14"/>
      <c r="G2" s="14"/>
      <c r="H2" s="14"/>
      <c r="I2" s="14"/>
      <c r="J2" s="14"/>
      <c r="K2" s="14"/>
      <c r="L2" s="15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4.25">
      <c r="A3" s="12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5.5">
      <c r="A4" s="12"/>
      <c r="B4" s="18" t="s">
        <v>13</v>
      </c>
      <c r="C4" s="18" t="s">
        <v>14</v>
      </c>
      <c r="D4" s="18" t="s">
        <v>15</v>
      </c>
      <c r="E4" s="18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8" t="s">
        <v>21</v>
      </c>
      <c r="K4" s="18" t="s">
        <v>22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4.25">
      <c r="A5" s="12"/>
      <c r="B5" s="20">
        <f t="shared" ref="B5:B10" si="0">ROW()-4</f>
        <v>1</v>
      </c>
      <c r="C5" s="110" t="s">
        <v>254</v>
      </c>
      <c r="D5" s="110" t="s">
        <v>255</v>
      </c>
      <c r="E5" s="113" t="s">
        <v>256</v>
      </c>
      <c r="F5" s="103" t="s">
        <v>257</v>
      </c>
      <c r="G5" s="103" t="s">
        <v>258</v>
      </c>
      <c r="H5" s="29" t="s">
        <v>259</v>
      </c>
      <c r="I5" s="25" t="s">
        <v>4</v>
      </c>
      <c r="J5" s="20"/>
      <c r="K5" s="2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4.25">
      <c r="A6" s="12"/>
      <c r="B6" s="20">
        <f t="shared" si="0"/>
        <v>2</v>
      </c>
      <c r="C6" s="104"/>
      <c r="D6" s="104"/>
      <c r="E6" s="104"/>
      <c r="F6" s="104"/>
      <c r="G6" s="104"/>
      <c r="H6" s="29" t="s">
        <v>260</v>
      </c>
      <c r="I6" s="25" t="s">
        <v>4</v>
      </c>
      <c r="J6" s="20"/>
      <c r="K6" s="20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2.5" customHeight="1">
      <c r="A7" s="12"/>
      <c r="B7" s="20">
        <f t="shared" si="0"/>
        <v>3</v>
      </c>
      <c r="C7" s="110" t="s">
        <v>261</v>
      </c>
      <c r="D7" s="110" t="s">
        <v>262</v>
      </c>
      <c r="E7" s="113" t="s">
        <v>263</v>
      </c>
      <c r="F7" s="29"/>
      <c r="G7" s="103" t="s">
        <v>264</v>
      </c>
      <c r="H7" s="29" t="s">
        <v>265</v>
      </c>
      <c r="I7" s="25" t="s">
        <v>4</v>
      </c>
      <c r="J7" s="35"/>
      <c r="K7" s="2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2.5" customHeight="1">
      <c r="A8" s="12"/>
      <c r="B8" s="20">
        <f t="shared" si="0"/>
        <v>4</v>
      </c>
      <c r="C8" s="107"/>
      <c r="D8" s="107"/>
      <c r="E8" s="107"/>
      <c r="F8" s="29"/>
      <c r="G8" s="104"/>
      <c r="H8" s="42" t="s">
        <v>266</v>
      </c>
      <c r="I8" s="25" t="s">
        <v>4</v>
      </c>
      <c r="J8" s="35"/>
      <c r="K8" s="20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2.5" customHeight="1">
      <c r="A9" s="12"/>
      <c r="B9" s="20">
        <f t="shared" si="0"/>
        <v>5</v>
      </c>
      <c r="C9" s="107"/>
      <c r="D9" s="107"/>
      <c r="E9" s="107"/>
      <c r="F9" s="29"/>
      <c r="G9" s="103" t="s">
        <v>267</v>
      </c>
      <c r="H9" s="29" t="s">
        <v>268</v>
      </c>
      <c r="I9" s="25" t="s">
        <v>4</v>
      </c>
      <c r="J9" s="35"/>
      <c r="K9" s="20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2.5" customHeight="1">
      <c r="A10" s="12"/>
      <c r="B10" s="20">
        <f t="shared" si="0"/>
        <v>6</v>
      </c>
      <c r="C10" s="107"/>
      <c r="D10" s="107"/>
      <c r="E10" s="107"/>
      <c r="F10" s="29"/>
      <c r="G10" s="104"/>
      <c r="H10" s="42" t="s">
        <v>269</v>
      </c>
      <c r="I10" s="25" t="s">
        <v>4</v>
      </c>
      <c r="J10" s="35"/>
      <c r="K10" s="20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2.5" customHeight="1">
      <c r="A11" s="12"/>
      <c r="B11" s="20"/>
      <c r="C11" s="107"/>
      <c r="D11" s="107"/>
      <c r="E11" s="107"/>
      <c r="F11" s="29"/>
      <c r="G11" s="103" t="s">
        <v>270</v>
      </c>
      <c r="H11" s="29" t="s">
        <v>265</v>
      </c>
      <c r="I11" s="25" t="s">
        <v>4</v>
      </c>
      <c r="J11" s="20"/>
      <c r="K11" s="20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2.5" customHeight="1">
      <c r="A12" s="12"/>
      <c r="B12" s="20"/>
      <c r="C12" s="107"/>
      <c r="D12" s="107"/>
      <c r="E12" s="107"/>
      <c r="F12" s="29"/>
      <c r="G12" s="104"/>
      <c r="H12" s="42" t="s">
        <v>271</v>
      </c>
      <c r="I12" s="25" t="s">
        <v>4</v>
      </c>
      <c r="J12" s="20"/>
      <c r="K12" s="20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2.5" customHeight="1">
      <c r="A13" s="12"/>
      <c r="B13" s="20">
        <f t="shared" ref="B13:B57" si="1">ROW()-4</f>
        <v>9</v>
      </c>
      <c r="C13" s="107"/>
      <c r="D13" s="107"/>
      <c r="E13" s="107"/>
      <c r="F13" s="29"/>
      <c r="G13" s="103" t="s">
        <v>272</v>
      </c>
      <c r="H13" s="29" t="s">
        <v>273</v>
      </c>
      <c r="I13" s="25" t="s">
        <v>4</v>
      </c>
      <c r="J13" s="20"/>
      <c r="K13" s="20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2.5" customHeight="1">
      <c r="A14" s="12"/>
      <c r="B14" s="20">
        <f t="shared" si="1"/>
        <v>10</v>
      </c>
      <c r="C14" s="107"/>
      <c r="D14" s="107"/>
      <c r="E14" s="107"/>
      <c r="F14" s="29"/>
      <c r="G14" s="104"/>
      <c r="H14" s="42" t="s">
        <v>274</v>
      </c>
      <c r="I14" s="25" t="s">
        <v>4</v>
      </c>
      <c r="J14" s="29"/>
      <c r="K14" s="20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2.5" customHeight="1">
      <c r="A15" s="12"/>
      <c r="B15" s="20">
        <f t="shared" si="1"/>
        <v>11</v>
      </c>
      <c r="C15" s="107"/>
      <c r="D15" s="107"/>
      <c r="E15" s="107"/>
      <c r="F15" s="29"/>
      <c r="G15" s="30" t="s">
        <v>275</v>
      </c>
      <c r="H15" s="43" t="s">
        <v>276</v>
      </c>
      <c r="I15" s="25" t="s">
        <v>4</v>
      </c>
      <c r="J15" s="103" t="s">
        <v>277</v>
      </c>
      <c r="K15" s="20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2.5" customHeight="1">
      <c r="A16" s="12"/>
      <c r="B16" s="20">
        <f t="shared" si="1"/>
        <v>12</v>
      </c>
      <c r="C16" s="107"/>
      <c r="D16" s="107"/>
      <c r="E16" s="107"/>
      <c r="F16" s="29"/>
      <c r="G16" s="117" t="s">
        <v>278</v>
      </c>
      <c r="H16" s="29" t="s">
        <v>273</v>
      </c>
      <c r="I16" s="25" t="s">
        <v>4</v>
      </c>
      <c r="J16" s="107"/>
      <c r="K16" s="20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2.5" customHeight="1">
      <c r="A17" s="12"/>
      <c r="B17" s="20">
        <f t="shared" si="1"/>
        <v>13</v>
      </c>
      <c r="C17" s="107"/>
      <c r="D17" s="107"/>
      <c r="E17" s="107"/>
      <c r="F17" s="29"/>
      <c r="G17" s="104"/>
      <c r="H17" s="29" t="s">
        <v>279</v>
      </c>
      <c r="I17" s="25" t="s">
        <v>4</v>
      </c>
      <c r="J17" s="107"/>
      <c r="K17" s="20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2.5" customHeight="1">
      <c r="A18" s="12"/>
      <c r="B18" s="20">
        <f t="shared" si="1"/>
        <v>14</v>
      </c>
      <c r="C18" s="107"/>
      <c r="D18" s="107"/>
      <c r="E18" s="107"/>
      <c r="F18" s="30"/>
      <c r="G18" s="35" t="s">
        <v>280</v>
      </c>
      <c r="H18" s="42" t="s">
        <v>281</v>
      </c>
      <c r="I18" s="25" t="s">
        <v>4</v>
      </c>
      <c r="J18" s="104"/>
      <c r="K18" s="20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4">
      <c r="A19" s="12"/>
      <c r="B19" s="20">
        <f t="shared" si="1"/>
        <v>15</v>
      </c>
      <c r="C19" s="107"/>
      <c r="D19" s="107"/>
      <c r="E19" s="113" t="s">
        <v>282</v>
      </c>
      <c r="F19" s="103" t="s">
        <v>283</v>
      </c>
      <c r="G19" s="29" t="s">
        <v>284</v>
      </c>
      <c r="H19" s="29" t="s">
        <v>276</v>
      </c>
      <c r="I19" s="25" t="s">
        <v>4</v>
      </c>
      <c r="J19" s="103" t="s">
        <v>277</v>
      </c>
      <c r="K19" s="20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22.5" customHeight="1">
      <c r="A20" s="12"/>
      <c r="B20" s="20">
        <f t="shared" si="1"/>
        <v>16</v>
      </c>
      <c r="C20" s="107"/>
      <c r="D20" s="107"/>
      <c r="E20" s="107"/>
      <c r="F20" s="107"/>
      <c r="G20" s="117" t="s">
        <v>285</v>
      </c>
      <c r="H20" s="29" t="s">
        <v>273</v>
      </c>
      <c r="I20" s="25" t="s">
        <v>4</v>
      </c>
      <c r="J20" s="107"/>
      <c r="K20" s="20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22.5" customHeight="1">
      <c r="A21" s="12"/>
      <c r="B21" s="20">
        <f t="shared" si="1"/>
        <v>17</v>
      </c>
      <c r="C21" s="107"/>
      <c r="D21" s="107"/>
      <c r="E21" s="107"/>
      <c r="F21" s="107"/>
      <c r="G21" s="104"/>
      <c r="H21" s="29" t="s">
        <v>279</v>
      </c>
      <c r="I21" s="25" t="s">
        <v>4</v>
      </c>
      <c r="J21" s="107"/>
      <c r="K21" s="20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22.5" customHeight="1">
      <c r="A22" s="12"/>
      <c r="B22" s="20">
        <f t="shared" si="1"/>
        <v>18</v>
      </c>
      <c r="C22" s="107"/>
      <c r="D22" s="107"/>
      <c r="E22" s="107"/>
      <c r="F22" s="107"/>
      <c r="G22" s="35" t="s">
        <v>286</v>
      </c>
      <c r="H22" s="42" t="s">
        <v>281</v>
      </c>
      <c r="I22" s="25" t="s">
        <v>4</v>
      </c>
      <c r="J22" s="104"/>
      <c r="K22" s="20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22.5" customHeight="1">
      <c r="A23" s="12"/>
      <c r="B23" s="20">
        <f t="shared" si="1"/>
        <v>19</v>
      </c>
      <c r="C23" s="107"/>
      <c r="D23" s="107"/>
      <c r="E23" s="107"/>
      <c r="F23" s="107"/>
      <c r="G23" s="103" t="s">
        <v>287</v>
      </c>
      <c r="H23" s="29" t="s">
        <v>288</v>
      </c>
      <c r="I23" s="25" t="s">
        <v>4</v>
      </c>
      <c r="J23" s="20"/>
      <c r="K23" s="20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22.5" customHeight="1">
      <c r="A24" s="12"/>
      <c r="B24" s="20">
        <f t="shared" si="1"/>
        <v>20</v>
      </c>
      <c r="C24" s="107"/>
      <c r="D24" s="107"/>
      <c r="E24" s="107"/>
      <c r="F24" s="107"/>
      <c r="G24" s="104"/>
      <c r="H24" s="29" t="s">
        <v>289</v>
      </c>
      <c r="I24" s="36" t="s">
        <v>4</v>
      </c>
      <c r="J24" s="20"/>
      <c r="K24" s="20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22.5" customHeight="1">
      <c r="A25" s="12"/>
      <c r="B25" s="20">
        <f t="shared" si="1"/>
        <v>21</v>
      </c>
      <c r="C25" s="107"/>
      <c r="D25" s="107"/>
      <c r="E25" s="107"/>
      <c r="F25" s="107"/>
      <c r="G25" s="103" t="s">
        <v>290</v>
      </c>
      <c r="H25" s="29" t="s">
        <v>276</v>
      </c>
      <c r="I25" s="36" t="s">
        <v>4</v>
      </c>
      <c r="J25" s="20"/>
      <c r="K25" s="20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22.5" customHeight="1">
      <c r="A26" s="12"/>
      <c r="B26" s="20">
        <f t="shared" si="1"/>
        <v>22</v>
      </c>
      <c r="C26" s="107"/>
      <c r="D26" s="107"/>
      <c r="E26" s="107"/>
      <c r="F26" s="107"/>
      <c r="G26" s="104"/>
      <c r="H26" s="29" t="s">
        <v>291</v>
      </c>
      <c r="I26" s="36" t="s">
        <v>4</v>
      </c>
      <c r="J26" s="20"/>
      <c r="K26" s="20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22.5" customHeight="1">
      <c r="A27" s="12"/>
      <c r="B27" s="20">
        <f t="shared" si="1"/>
        <v>23</v>
      </c>
      <c r="C27" s="107"/>
      <c r="D27" s="107"/>
      <c r="E27" s="107"/>
      <c r="F27" s="107"/>
      <c r="G27" s="103" t="s">
        <v>292</v>
      </c>
      <c r="H27" s="29" t="s">
        <v>293</v>
      </c>
      <c r="I27" s="36" t="s">
        <v>4</v>
      </c>
      <c r="J27" s="20"/>
      <c r="K27" s="20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22.5" customHeight="1">
      <c r="A28" s="12"/>
      <c r="B28" s="20">
        <f t="shared" si="1"/>
        <v>24</v>
      </c>
      <c r="C28" s="107"/>
      <c r="D28" s="107"/>
      <c r="E28" s="107"/>
      <c r="F28" s="107"/>
      <c r="G28" s="104"/>
      <c r="H28" s="42" t="s">
        <v>294</v>
      </c>
      <c r="I28" s="36" t="s">
        <v>4</v>
      </c>
      <c r="J28" s="20"/>
      <c r="K28" s="20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22.5" customHeight="1">
      <c r="A29" s="12"/>
      <c r="B29" s="20">
        <f t="shared" si="1"/>
        <v>25</v>
      </c>
      <c r="C29" s="107"/>
      <c r="D29" s="107"/>
      <c r="E29" s="107"/>
      <c r="F29" s="107"/>
      <c r="G29" s="103" t="s">
        <v>295</v>
      </c>
      <c r="H29" s="29" t="s">
        <v>276</v>
      </c>
      <c r="I29" s="36" t="s">
        <v>4</v>
      </c>
      <c r="J29" s="20"/>
      <c r="K29" s="20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22.5" customHeight="1">
      <c r="A30" s="12"/>
      <c r="B30" s="20">
        <f t="shared" si="1"/>
        <v>26</v>
      </c>
      <c r="C30" s="107"/>
      <c r="D30" s="107"/>
      <c r="E30" s="107"/>
      <c r="F30" s="107"/>
      <c r="G30" s="104"/>
      <c r="H30" s="42" t="s">
        <v>296</v>
      </c>
      <c r="I30" s="36" t="s">
        <v>4</v>
      </c>
      <c r="J30" s="20"/>
      <c r="K30" s="20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4">
      <c r="A31" s="12"/>
      <c r="B31" s="20">
        <f t="shared" si="1"/>
        <v>27</v>
      </c>
      <c r="C31" s="107"/>
      <c r="D31" s="107"/>
      <c r="E31" s="113" t="s">
        <v>282</v>
      </c>
      <c r="F31" s="103" t="s">
        <v>297</v>
      </c>
      <c r="G31" s="29" t="s">
        <v>298</v>
      </c>
      <c r="H31" s="42" t="s">
        <v>299</v>
      </c>
      <c r="I31" s="25" t="s">
        <v>4</v>
      </c>
      <c r="J31" s="103" t="s">
        <v>277</v>
      </c>
      <c r="K31" s="2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2.5" customHeight="1">
      <c r="A32" s="12"/>
      <c r="B32" s="20">
        <f t="shared" si="1"/>
        <v>28</v>
      </c>
      <c r="C32" s="107"/>
      <c r="D32" s="107"/>
      <c r="E32" s="107"/>
      <c r="F32" s="107"/>
      <c r="G32" s="117" t="s">
        <v>300</v>
      </c>
      <c r="H32" s="42" t="s">
        <v>301</v>
      </c>
      <c r="I32" s="25" t="s">
        <v>4</v>
      </c>
      <c r="J32" s="107"/>
      <c r="K32" s="2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22.5" customHeight="1">
      <c r="A33" s="12"/>
      <c r="B33" s="20">
        <f t="shared" si="1"/>
        <v>29</v>
      </c>
      <c r="C33" s="107"/>
      <c r="D33" s="107"/>
      <c r="E33" s="107"/>
      <c r="F33" s="107"/>
      <c r="G33" s="104"/>
      <c r="H33" s="29" t="s">
        <v>279</v>
      </c>
      <c r="I33" s="25" t="s">
        <v>4</v>
      </c>
      <c r="J33" s="107"/>
      <c r="K33" s="2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22.5" customHeight="1">
      <c r="A34" s="12"/>
      <c r="B34" s="20">
        <f t="shared" si="1"/>
        <v>30</v>
      </c>
      <c r="C34" s="107"/>
      <c r="D34" s="107"/>
      <c r="E34" s="107"/>
      <c r="F34" s="107"/>
      <c r="G34" s="35" t="s">
        <v>302</v>
      </c>
      <c r="H34" s="42" t="s">
        <v>281</v>
      </c>
      <c r="I34" s="45" t="s">
        <v>4</v>
      </c>
      <c r="J34" s="104"/>
      <c r="K34" s="20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22.5" customHeight="1">
      <c r="A35" s="12"/>
      <c r="B35" s="20">
        <f t="shared" si="1"/>
        <v>31</v>
      </c>
      <c r="C35" s="107"/>
      <c r="D35" s="107"/>
      <c r="E35" s="107"/>
      <c r="F35" s="107"/>
      <c r="G35" s="103" t="s">
        <v>303</v>
      </c>
      <c r="H35" s="29" t="s">
        <v>288</v>
      </c>
      <c r="I35" s="25" t="s">
        <v>4</v>
      </c>
      <c r="J35" s="20"/>
      <c r="K35" s="20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22.5" customHeight="1">
      <c r="A36" s="12"/>
      <c r="B36" s="20">
        <f t="shared" si="1"/>
        <v>32</v>
      </c>
      <c r="C36" s="107"/>
      <c r="D36" s="107"/>
      <c r="E36" s="107"/>
      <c r="F36" s="107"/>
      <c r="G36" s="104"/>
      <c r="H36" s="29" t="s">
        <v>289</v>
      </c>
      <c r="I36" s="25" t="s">
        <v>4</v>
      </c>
      <c r="J36" s="20"/>
      <c r="K36" s="20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22.5" customHeight="1">
      <c r="A37" s="12"/>
      <c r="B37" s="20">
        <f t="shared" si="1"/>
        <v>33</v>
      </c>
      <c r="C37" s="107"/>
      <c r="D37" s="107"/>
      <c r="E37" s="107"/>
      <c r="F37" s="107"/>
      <c r="G37" s="103" t="s">
        <v>304</v>
      </c>
      <c r="H37" s="29" t="s">
        <v>276</v>
      </c>
      <c r="I37" s="25" t="s">
        <v>4</v>
      </c>
      <c r="J37" s="20"/>
      <c r="K37" s="20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22.5" customHeight="1">
      <c r="A38" s="12"/>
      <c r="B38" s="20">
        <f t="shared" si="1"/>
        <v>34</v>
      </c>
      <c r="C38" s="107"/>
      <c r="D38" s="107"/>
      <c r="E38" s="107"/>
      <c r="F38" s="107"/>
      <c r="G38" s="104"/>
      <c r="H38" s="29" t="s">
        <v>291</v>
      </c>
      <c r="I38" s="25" t="s">
        <v>4</v>
      </c>
      <c r="J38" s="20"/>
      <c r="K38" s="20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22.5" customHeight="1">
      <c r="A39" s="12"/>
      <c r="B39" s="20">
        <f t="shared" si="1"/>
        <v>35</v>
      </c>
      <c r="C39" s="107"/>
      <c r="D39" s="107"/>
      <c r="E39" s="107"/>
      <c r="F39" s="107"/>
      <c r="G39" s="103" t="s">
        <v>305</v>
      </c>
      <c r="H39" s="29" t="s">
        <v>293</v>
      </c>
      <c r="I39" s="25" t="s">
        <v>4</v>
      </c>
      <c r="J39" s="20"/>
      <c r="K39" s="20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22.5" customHeight="1">
      <c r="A40" s="12"/>
      <c r="B40" s="20">
        <f t="shared" si="1"/>
        <v>36</v>
      </c>
      <c r="C40" s="107"/>
      <c r="D40" s="107"/>
      <c r="E40" s="107"/>
      <c r="F40" s="107"/>
      <c r="G40" s="104"/>
      <c r="H40" s="42" t="s">
        <v>294</v>
      </c>
      <c r="I40" s="25" t="s">
        <v>4</v>
      </c>
      <c r="J40" s="20"/>
      <c r="K40" s="20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22.5" customHeight="1">
      <c r="A41" s="12"/>
      <c r="B41" s="20">
        <f t="shared" si="1"/>
        <v>37</v>
      </c>
      <c r="C41" s="107"/>
      <c r="D41" s="107"/>
      <c r="E41" s="107"/>
      <c r="F41" s="107"/>
      <c r="G41" s="103" t="s">
        <v>306</v>
      </c>
      <c r="H41" s="29" t="s">
        <v>276</v>
      </c>
      <c r="I41" s="25" t="s">
        <v>4</v>
      </c>
      <c r="J41" s="20"/>
      <c r="K41" s="20"/>
      <c r="L41" s="12"/>
      <c r="M41" s="116"/>
      <c r="N41" s="4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22.5" customHeight="1">
      <c r="A42" s="12"/>
      <c r="B42" s="20">
        <f t="shared" si="1"/>
        <v>38</v>
      </c>
      <c r="C42" s="107"/>
      <c r="D42" s="107"/>
      <c r="E42" s="107"/>
      <c r="F42" s="107"/>
      <c r="G42" s="104"/>
      <c r="H42" s="42" t="s">
        <v>296</v>
      </c>
      <c r="I42" s="25" t="s">
        <v>4</v>
      </c>
      <c r="J42" s="20"/>
      <c r="K42" s="20"/>
      <c r="L42" s="12"/>
      <c r="M42" s="115"/>
      <c r="N42" s="4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22.5" customHeight="1">
      <c r="A43" s="12"/>
      <c r="B43" s="20">
        <f t="shared" si="1"/>
        <v>39</v>
      </c>
      <c r="C43" s="107"/>
      <c r="D43" s="107"/>
      <c r="E43" s="107"/>
      <c r="F43" s="107"/>
      <c r="G43" s="103" t="s">
        <v>307</v>
      </c>
      <c r="H43" s="29" t="s">
        <v>293</v>
      </c>
      <c r="I43" s="25" t="s">
        <v>4</v>
      </c>
      <c r="J43" s="20"/>
      <c r="K43" s="20"/>
      <c r="L43" s="12"/>
      <c r="M43" s="116"/>
      <c r="N43" s="4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22.5" customHeight="1">
      <c r="A44" s="12"/>
      <c r="B44" s="20">
        <f t="shared" si="1"/>
        <v>40</v>
      </c>
      <c r="C44" s="107"/>
      <c r="D44" s="107"/>
      <c r="E44" s="107"/>
      <c r="F44" s="107"/>
      <c r="G44" s="104"/>
      <c r="H44" s="42" t="s">
        <v>308</v>
      </c>
      <c r="I44" s="25" t="s">
        <v>4</v>
      </c>
      <c r="J44" s="20"/>
      <c r="K44" s="20"/>
      <c r="L44" s="12"/>
      <c r="M44" s="115"/>
      <c r="N44" s="4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22.5" customHeight="1">
      <c r="A45" s="12"/>
      <c r="B45" s="20">
        <f t="shared" si="1"/>
        <v>41</v>
      </c>
      <c r="C45" s="107"/>
      <c r="D45" s="107"/>
      <c r="E45" s="107"/>
      <c r="F45" s="107"/>
      <c r="G45" s="117" t="s">
        <v>309</v>
      </c>
      <c r="H45" s="29" t="s">
        <v>310</v>
      </c>
      <c r="I45" s="25" t="s">
        <v>4</v>
      </c>
      <c r="J45" s="20"/>
      <c r="K45" s="20"/>
      <c r="L45" s="12"/>
      <c r="M45" s="114"/>
      <c r="N45" s="4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22.5" customHeight="1">
      <c r="A46" s="12"/>
      <c r="B46" s="20">
        <f t="shared" si="1"/>
        <v>42</v>
      </c>
      <c r="C46" s="107"/>
      <c r="D46" s="107"/>
      <c r="E46" s="107"/>
      <c r="F46" s="107"/>
      <c r="G46" s="104"/>
      <c r="H46" s="42" t="s">
        <v>311</v>
      </c>
      <c r="I46" s="25" t="s">
        <v>4</v>
      </c>
      <c r="J46" s="20"/>
      <c r="K46" s="20"/>
      <c r="L46" s="12"/>
      <c r="M46" s="115"/>
      <c r="N46" s="4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22.5" customHeight="1">
      <c r="A47" s="12"/>
      <c r="B47" s="20">
        <f t="shared" si="1"/>
        <v>43</v>
      </c>
      <c r="C47" s="107"/>
      <c r="D47" s="107"/>
      <c r="E47" s="107"/>
      <c r="F47" s="107"/>
      <c r="G47" s="103" t="s">
        <v>312</v>
      </c>
      <c r="H47" s="29" t="s">
        <v>293</v>
      </c>
      <c r="I47" s="25" t="s">
        <v>4</v>
      </c>
      <c r="J47" s="20"/>
      <c r="K47" s="20"/>
      <c r="L47" s="12"/>
      <c r="M47" s="116"/>
      <c r="N47" s="4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22.5" customHeight="1">
      <c r="A48" s="12"/>
      <c r="B48" s="20">
        <f t="shared" si="1"/>
        <v>44</v>
      </c>
      <c r="C48" s="107"/>
      <c r="D48" s="107"/>
      <c r="E48" s="104"/>
      <c r="F48" s="104"/>
      <c r="G48" s="104"/>
      <c r="H48" s="42" t="s">
        <v>313</v>
      </c>
      <c r="I48" s="25" t="s">
        <v>4</v>
      </c>
      <c r="J48" s="20"/>
      <c r="K48" s="20"/>
      <c r="L48" s="12"/>
      <c r="M48" s="115"/>
      <c r="N48" s="4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36">
      <c r="A49" s="12"/>
      <c r="B49" s="20">
        <f t="shared" si="1"/>
        <v>45</v>
      </c>
      <c r="C49" s="107"/>
      <c r="D49" s="110" t="s">
        <v>314</v>
      </c>
      <c r="E49" s="113" t="s">
        <v>315</v>
      </c>
      <c r="F49" s="103" t="s">
        <v>316</v>
      </c>
      <c r="G49" s="44" t="s">
        <v>317</v>
      </c>
      <c r="H49" s="42" t="s">
        <v>318</v>
      </c>
      <c r="I49" s="31" t="s">
        <v>4</v>
      </c>
      <c r="J49" s="138" t="s">
        <v>319</v>
      </c>
      <c r="K49" s="37" t="s">
        <v>320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36">
      <c r="A50" s="12"/>
      <c r="B50" s="20">
        <f t="shared" si="1"/>
        <v>46</v>
      </c>
      <c r="C50" s="107"/>
      <c r="D50" s="107"/>
      <c r="E50" s="107"/>
      <c r="F50" s="107"/>
      <c r="G50" s="47" t="s">
        <v>321</v>
      </c>
      <c r="H50" s="42" t="s">
        <v>322</v>
      </c>
      <c r="I50" s="31" t="s">
        <v>4</v>
      </c>
      <c r="J50" s="20"/>
      <c r="K50" s="48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36">
      <c r="A51" s="12"/>
      <c r="B51" s="20">
        <f t="shared" si="1"/>
        <v>47</v>
      </c>
      <c r="C51" s="107"/>
      <c r="D51" s="107"/>
      <c r="E51" s="107"/>
      <c r="F51" s="107"/>
      <c r="G51" s="47" t="s">
        <v>323</v>
      </c>
      <c r="H51" s="42" t="s">
        <v>324</v>
      </c>
      <c r="I51" s="31" t="s">
        <v>4</v>
      </c>
      <c r="J51" s="20"/>
      <c r="K51" s="49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36">
      <c r="A52" s="2"/>
      <c r="B52" s="20">
        <f t="shared" si="1"/>
        <v>48</v>
      </c>
      <c r="C52" s="107"/>
      <c r="D52" s="107"/>
      <c r="E52" s="104"/>
      <c r="F52" s="104"/>
      <c r="G52" s="47" t="s">
        <v>325</v>
      </c>
      <c r="H52" s="42" t="s">
        <v>326</v>
      </c>
      <c r="I52" s="31" t="s">
        <v>4</v>
      </c>
      <c r="J52" s="20"/>
      <c r="K52" s="2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36">
      <c r="A53" s="2"/>
      <c r="B53" s="20">
        <f t="shared" si="1"/>
        <v>49</v>
      </c>
      <c r="C53" s="107"/>
      <c r="D53" s="107"/>
      <c r="E53" s="113" t="s">
        <v>327</v>
      </c>
      <c r="F53" s="103" t="s">
        <v>328</v>
      </c>
      <c r="G53" s="44" t="s">
        <v>329</v>
      </c>
      <c r="H53" s="42" t="s">
        <v>318</v>
      </c>
      <c r="I53" s="31" t="s">
        <v>4</v>
      </c>
      <c r="J53" s="138" t="s">
        <v>319</v>
      </c>
      <c r="K53" s="37" t="s">
        <v>320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6">
      <c r="A54" s="2"/>
      <c r="B54" s="20">
        <f t="shared" si="1"/>
        <v>50</v>
      </c>
      <c r="C54" s="107"/>
      <c r="D54" s="107"/>
      <c r="E54" s="107"/>
      <c r="F54" s="107"/>
      <c r="G54" s="47" t="s">
        <v>330</v>
      </c>
      <c r="H54" s="42" t="s">
        <v>322</v>
      </c>
      <c r="I54" s="31" t="s">
        <v>4</v>
      </c>
      <c r="J54" s="20"/>
      <c r="K54" s="2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6">
      <c r="A55" s="2"/>
      <c r="B55" s="20">
        <f t="shared" si="1"/>
        <v>51</v>
      </c>
      <c r="C55" s="107"/>
      <c r="D55" s="107"/>
      <c r="E55" s="107"/>
      <c r="F55" s="107"/>
      <c r="G55" s="47" t="s">
        <v>323</v>
      </c>
      <c r="H55" s="42" t="s">
        <v>324</v>
      </c>
      <c r="I55" s="31" t="s">
        <v>4</v>
      </c>
      <c r="J55" s="20"/>
      <c r="K55" s="2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6">
      <c r="A56" s="2"/>
      <c r="B56" s="20">
        <f t="shared" si="1"/>
        <v>52</v>
      </c>
      <c r="C56" s="107"/>
      <c r="D56" s="107"/>
      <c r="E56" s="104"/>
      <c r="F56" s="104"/>
      <c r="G56" s="47" t="s">
        <v>331</v>
      </c>
      <c r="H56" s="42" t="s">
        <v>326</v>
      </c>
      <c r="I56" s="25" t="s">
        <v>4</v>
      </c>
      <c r="J56" s="20"/>
      <c r="K56" s="2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4">
      <c r="A57" s="2"/>
      <c r="B57" s="20">
        <f t="shared" si="1"/>
        <v>53</v>
      </c>
      <c r="C57" s="104"/>
      <c r="D57" s="104"/>
      <c r="E57" s="50" t="s">
        <v>332</v>
      </c>
      <c r="F57" s="29"/>
      <c r="G57" s="29" t="s">
        <v>333</v>
      </c>
      <c r="H57" s="29" t="s">
        <v>334</v>
      </c>
      <c r="I57" s="36" t="s">
        <v>4</v>
      </c>
      <c r="J57" s="20"/>
      <c r="K57" s="2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"/>
      <c r="E60" s="2"/>
      <c r="F60" s="2"/>
      <c r="G60" s="2"/>
      <c r="H60" s="2"/>
      <c r="I60" s="5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42">
    <mergeCell ref="C5:C6"/>
    <mergeCell ref="D5:D6"/>
    <mergeCell ref="E5:E6"/>
    <mergeCell ref="F5:F6"/>
    <mergeCell ref="C7:C57"/>
    <mergeCell ref="D7:D48"/>
    <mergeCell ref="E7:E18"/>
    <mergeCell ref="E19:E30"/>
    <mergeCell ref="F19:F30"/>
    <mergeCell ref="E31:E48"/>
    <mergeCell ref="F31:F48"/>
    <mergeCell ref="F49:F52"/>
    <mergeCell ref="E53:E56"/>
    <mergeCell ref="F53:F56"/>
    <mergeCell ref="J31:J34"/>
    <mergeCell ref="G32:G33"/>
    <mergeCell ref="G5:G6"/>
    <mergeCell ref="G7:G8"/>
    <mergeCell ref="G9:G10"/>
    <mergeCell ref="G11:G12"/>
    <mergeCell ref="G13:G14"/>
    <mergeCell ref="J15:J18"/>
    <mergeCell ref="J19:J22"/>
    <mergeCell ref="G16:G17"/>
    <mergeCell ref="G20:G21"/>
    <mergeCell ref="G23:G24"/>
    <mergeCell ref="G25:G26"/>
    <mergeCell ref="G27:G28"/>
    <mergeCell ref="G29:G30"/>
    <mergeCell ref="G35:G36"/>
    <mergeCell ref="D49:D57"/>
    <mergeCell ref="E49:E52"/>
    <mergeCell ref="M45:M46"/>
    <mergeCell ref="M47:M48"/>
    <mergeCell ref="G43:G44"/>
    <mergeCell ref="G45:G46"/>
    <mergeCell ref="G47:G48"/>
    <mergeCell ref="G37:G38"/>
    <mergeCell ref="G39:G40"/>
    <mergeCell ref="G41:G42"/>
    <mergeCell ref="M41:M42"/>
    <mergeCell ref="M43:M44"/>
  </mergeCells>
  <phoneticPr fontId="31" type="noConversion"/>
  <conditionalFormatting sqref="I5:I59">
    <cfRule type="cellIs" dxfId="5" priority="1" operator="equal">
      <formula>"Blocked"</formula>
    </cfRule>
  </conditionalFormatting>
  <conditionalFormatting sqref="I5:I59">
    <cfRule type="cellIs" dxfId="4" priority="2" operator="equal">
      <formula>"Fail"</formula>
    </cfRule>
  </conditionalFormatting>
  <conditionalFormatting sqref="I5:I59">
    <cfRule type="cellIs" dxfId="3" priority="3" operator="equal">
      <formula>"Pass"</formula>
    </cfRule>
  </conditionalFormatting>
  <conditionalFormatting sqref="I5:I59">
    <cfRule type="cellIs" dxfId="2" priority="4" operator="equal">
      <formula>"Not Test"</formula>
    </cfRule>
  </conditionalFormatting>
  <conditionalFormatting sqref="I5:I59">
    <cfRule type="cellIs" dxfId="1" priority="5" operator="equal">
      <formula>"N/A"</formula>
    </cfRule>
  </conditionalFormatting>
  <dataValidations count="1">
    <dataValidation type="list" allowBlank="1" showErrorMessage="1" sqref="I5:I57" xr:uid="{00000000-0002-0000-0200-000000000000}">
      <formula1>"Pass,Fail,N/A,Not Test,Blocked"</formula1>
    </dataValidation>
  </dataValidations>
  <hyperlinks>
    <hyperlink ref="K49" r:id="rId1" xr:uid="{00000000-0004-0000-0200-000000000000}"/>
    <hyperlink ref="K53" r:id="rId2" xr:uid="{00000000-0004-0000-0200-00000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/>
  <cols>
    <col min="1" max="2" width="7.625" customWidth="1"/>
    <col min="3" max="3" width="14.625" customWidth="1"/>
    <col min="4" max="26" width="7.625" customWidth="1"/>
  </cols>
  <sheetData>
    <row r="1" spans="2:8" ht="16.5" customHeight="1"/>
    <row r="2" spans="2:8" ht="16.5" customHeight="1"/>
    <row r="3" spans="2:8" ht="16.5" customHeight="1"/>
    <row r="4" spans="2:8" ht="16.5" customHeight="1"/>
    <row r="5" spans="2:8" ht="16.5" customHeight="1"/>
    <row r="6" spans="2:8" ht="16.5" customHeight="1">
      <c r="B6" s="124" t="s">
        <v>335</v>
      </c>
      <c r="C6" s="125"/>
      <c r="D6" s="125"/>
      <c r="E6" s="52"/>
      <c r="F6" s="124" t="s">
        <v>336</v>
      </c>
      <c r="G6" s="125"/>
      <c r="H6" s="125"/>
    </row>
    <row r="7" spans="2:8" ht="16.5" customHeight="1">
      <c r="B7" s="53" t="s">
        <v>337</v>
      </c>
      <c r="C7" s="53" t="s">
        <v>9</v>
      </c>
      <c r="D7" s="53" t="s">
        <v>10</v>
      </c>
      <c r="E7" s="52"/>
      <c r="F7" s="54" t="s">
        <v>338</v>
      </c>
      <c r="G7" s="54" t="s">
        <v>9</v>
      </c>
      <c r="H7" s="55" t="s">
        <v>10</v>
      </c>
    </row>
    <row r="8" spans="2:8" ht="17.25" customHeight="1">
      <c r="B8" s="56" t="s">
        <v>3</v>
      </c>
      <c r="C8" s="57" t="e">
        <f t="shared" ref="C8:D8" si="0">SUM(C9:C13)</f>
        <v>#REF!</v>
      </c>
      <c r="D8" s="58" t="e">
        <f t="shared" si="0"/>
        <v>#REF!</v>
      </c>
      <c r="E8" s="52"/>
      <c r="F8" s="56" t="s">
        <v>3</v>
      </c>
      <c r="G8" s="57" t="e">
        <f t="shared" ref="G8:H8" si="1">SUM(G9:G13)</f>
        <v>#REF!</v>
      </c>
      <c r="H8" s="58" t="e">
        <f t="shared" si="1"/>
        <v>#REF!</v>
      </c>
    </row>
    <row r="9" spans="2:8" ht="16.5" customHeight="1">
      <c r="B9" s="56" t="s">
        <v>339</v>
      </c>
      <c r="C9" s="57" t="e">
        <f>COUNTIF(#REF!,"Blocker")</f>
        <v>#REF!</v>
      </c>
      <c r="D9" s="59" t="e">
        <f>C9/C8</f>
        <v>#REF!</v>
      </c>
      <c r="E9" s="52"/>
      <c r="F9" s="60" t="s">
        <v>340</v>
      </c>
      <c r="G9" s="61" t="e">
        <f>COUNTIF(#REF!,"미해결")</f>
        <v>#REF!</v>
      </c>
      <c r="H9" s="59" t="e">
        <f>G9/G8</f>
        <v>#REF!</v>
      </c>
    </row>
    <row r="10" spans="2:8" ht="16.5" customHeight="1">
      <c r="B10" s="60" t="s">
        <v>341</v>
      </c>
      <c r="C10" s="62" t="e">
        <f>COUNTIF(#REF!,"Critical")</f>
        <v>#REF!</v>
      </c>
      <c r="D10" s="59" t="e">
        <f>C10/C8</f>
        <v>#REF!</v>
      </c>
      <c r="E10" s="63"/>
      <c r="F10" s="60" t="s">
        <v>342</v>
      </c>
      <c r="G10" s="61" t="e">
        <f>COUNTIF(#REF!,"Fixed")</f>
        <v>#REF!</v>
      </c>
      <c r="H10" s="59" t="e">
        <f>G10/G8</f>
        <v>#REF!</v>
      </c>
    </row>
    <row r="11" spans="2:8" ht="17.25" customHeight="1">
      <c r="B11" s="60" t="s">
        <v>343</v>
      </c>
      <c r="C11" s="62" t="e">
        <f>COUNTIF(#REF!,"Major")</f>
        <v>#REF!</v>
      </c>
      <c r="D11" s="59" t="e">
        <f>C11/C8</f>
        <v>#REF!</v>
      </c>
      <c r="E11" s="63"/>
      <c r="F11" s="60" t="s">
        <v>344</v>
      </c>
      <c r="G11" s="61" t="e">
        <f>COUNTIF(#REF!,"By Design")</f>
        <v>#REF!</v>
      </c>
      <c r="H11" s="59" t="e">
        <f>G11/G8</f>
        <v>#REF!</v>
      </c>
    </row>
    <row r="12" spans="2:8" ht="16.5" customHeight="1">
      <c r="B12" s="60" t="s">
        <v>345</v>
      </c>
      <c r="C12" s="61" t="e">
        <f>COUNTIF(#REF!,"Minor")</f>
        <v>#REF!</v>
      </c>
      <c r="D12" s="59" t="e">
        <f>C12/C8</f>
        <v>#REF!</v>
      </c>
      <c r="E12" s="63"/>
      <c r="F12" s="60" t="s">
        <v>346</v>
      </c>
      <c r="G12" s="61" t="e">
        <f>COUNTIF(#REF!,"Postpone")</f>
        <v>#REF!</v>
      </c>
      <c r="H12" s="59" t="e">
        <f>G12/G8</f>
        <v>#REF!</v>
      </c>
    </row>
    <row r="13" spans="2:8" ht="16.5" customHeight="1">
      <c r="B13" s="60" t="s">
        <v>347</v>
      </c>
      <c r="C13" s="61" t="e">
        <f>COUNTIF(#REF!,"Trivial")</f>
        <v>#REF!</v>
      </c>
      <c r="D13" s="59" t="e">
        <f>C13/C8</f>
        <v>#REF!</v>
      </c>
      <c r="E13" s="63"/>
      <c r="F13" s="60" t="s">
        <v>348</v>
      </c>
      <c r="G13" s="61" t="e">
        <f>COUNTIF(#REF!,"Not a Bug")</f>
        <v>#REF!</v>
      </c>
      <c r="H13" s="59" t="e">
        <f>G13/G8</f>
        <v>#REF!</v>
      </c>
    </row>
    <row r="14" spans="2:8" ht="16.5" customHeight="1">
      <c r="B14" s="64"/>
      <c r="C14" s="64"/>
      <c r="D14" s="65"/>
      <c r="E14" s="63"/>
      <c r="F14" s="63"/>
      <c r="G14" s="63"/>
      <c r="H14" s="63"/>
    </row>
    <row r="15" spans="2:8" ht="16.5" customHeight="1">
      <c r="B15" s="124" t="s">
        <v>349</v>
      </c>
      <c r="C15" s="125"/>
      <c r="D15" s="125"/>
      <c r="E15" s="63"/>
      <c r="F15" s="63"/>
      <c r="G15" s="63"/>
      <c r="H15" s="63"/>
    </row>
    <row r="16" spans="2:8" ht="16.5" customHeight="1">
      <c r="B16" s="54" t="s">
        <v>350</v>
      </c>
      <c r="C16" s="54" t="s">
        <v>9</v>
      </c>
      <c r="D16" s="55" t="s">
        <v>10</v>
      </c>
      <c r="E16" s="63"/>
      <c r="F16" s="63"/>
      <c r="G16" s="63"/>
      <c r="H16" s="63"/>
    </row>
    <row r="17" spans="1:26" ht="16.5" customHeight="1">
      <c r="B17" s="56" t="s">
        <v>351</v>
      </c>
      <c r="C17" s="57" t="e">
        <f>SUM(G9,G12)</f>
        <v>#REF!</v>
      </c>
      <c r="D17" s="58" t="e">
        <f>C17/G8</f>
        <v>#REF!</v>
      </c>
      <c r="E17" s="63"/>
      <c r="F17" s="63"/>
      <c r="G17" s="63"/>
      <c r="H17" s="63"/>
    </row>
    <row r="18" spans="1:26" ht="16.5" customHeight="1">
      <c r="B18" s="60" t="s">
        <v>352</v>
      </c>
      <c r="C18" s="61" t="e">
        <f>SUM(G10,G11,G13)</f>
        <v>#REF!</v>
      </c>
      <c r="D18" s="59" t="e">
        <f>C18/G8</f>
        <v>#REF!</v>
      </c>
      <c r="E18" s="63"/>
      <c r="F18" s="63"/>
      <c r="G18" s="63"/>
      <c r="H18" s="63"/>
    </row>
    <row r="19" spans="1:26" ht="16.5" customHeight="1">
      <c r="B19" s="126" t="s">
        <v>353</v>
      </c>
      <c r="C19" s="115"/>
      <c r="D19" s="115"/>
      <c r="E19" s="115"/>
      <c r="F19" s="115"/>
      <c r="G19" s="115"/>
      <c r="H19" s="115"/>
    </row>
    <row r="20" spans="1:26" ht="16.5" customHeight="1"/>
    <row r="21" spans="1:26" ht="16.5" customHeight="1">
      <c r="B21" s="66" t="s">
        <v>354</v>
      </c>
    </row>
    <row r="22" spans="1:26" ht="16.5" customHeight="1"/>
    <row r="23" spans="1:26" ht="16.5" customHeight="1"/>
    <row r="24" spans="1:26" ht="16.5" customHeight="1">
      <c r="B24" s="127" t="s">
        <v>355</v>
      </c>
      <c r="C24" s="128"/>
      <c r="D24" s="67" t="s">
        <v>9</v>
      </c>
      <c r="E24" s="67" t="s">
        <v>10</v>
      </c>
    </row>
    <row r="25" spans="1:26" ht="16.5" customHeight="1">
      <c r="B25" s="129" t="s">
        <v>3</v>
      </c>
      <c r="C25" s="128"/>
      <c r="D25" s="61" t="e">
        <f t="shared" ref="D25:E25" si="2">SUM(D26:D35)</f>
        <v>#REF!</v>
      </c>
      <c r="E25" s="59" t="e">
        <f t="shared" si="2"/>
        <v>#REF!</v>
      </c>
    </row>
    <row r="26" spans="1:26" ht="16.5" customHeight="1">
      <c r="B26" s="129" t="s">
        <v>356</v>
      </c>
      <c r="C26" s="128"/>
      <c r="D26" s="61" t="e">
        <f>COUNTIF(#REF!,"Blocker")</f>
        <v>#REF!</v>
      </c>
      <c r="E26" s="59" t="e">
        <f>D26/D25</f>
        <v>#REF!</v>
      </c>
    </row>
    <row r="27" spans="1:26" ht="16.5" customHeight="1">
      <c r="B27" s="118" t="s">
        <v>357</v>
      </c>
      <c r="C27" s="119"/>
      <c r="D27" s="68" t="e">
        <f>COUNTIF(#REF!,"Critical")</f>
        <v>#REF!</v>
      </c>
      <c r="E27" s="69" t="e">
        <f>D27/D25</f>
        <v>#REF!</v>
      </c>
    </row>
    <row r="28" spans="1:26" ht="16.5" customHeight="1">
      <c r="B28" s="120" t="s">
        <v>358</v>
      </c>
      <c r="C28" s="70" t="s">
        <v>342</v>
      </c>
      <c r="D28" s="71" t="e">
        <f>COUNTIF(#REF!,"Major")</f>
        <v>#REF!</v>
      </c>
      <c r="E28" s="72" t="e">
        <f>D28/D25</f>
        <v>#REF!</v>
      </c>
    </row>
    <row r="29" spans="1:26" ht="16.5" customHeight="1">
      <c r="A29" s="2"/>
      <c r="B29" s="121"/>
      <c r="C29" s="60" t="s">
        <v>344</v>
      </c>
      <c r="D29" s="62"/>
      <c r="E29" s="5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"/>
      <c r="B30" s="121"/>
      <c r="C30" s="60" t="s">
        <v>359</v>
      </c>
      <c r="D30" s="62"/>
      <c r="E30" s="5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"/>
      <c r="B31" s="121"/>
      <c r="C31" s="60" t="s">
        <v>360</v>
      </c>
      <c r="D31" s="62"/>
      <c r="E31" s="5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121"/>
      <c r="C32" s="60" t="s">
        <v>361</v>
      </c>
      <c r="D32" s="62"/>
      <c r="E32" s="5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B33" s="121"/>
      <c r="C33" s="60" t="s">
        <v>362</v>
      </c>
      <c r="D33" s="61" t="e">
        <f>COUNTIF(#REF!,"Minor")</f>
        <v>#REF!</v>
      </c>
      <c r="E33" s="59" t="e">
        <f>D33/D25</f>
        <v>#REF!</v>
      </c>
    </row>
    <row r="34" spans="1:26" ht="16.5" customHeight="1">
      <c r="A34" s="2"/>
      <c r="B34" s="121"/>
      <c r="C34" s="60" t="s">
        <v>363</v>
      </c>
      <c r="D34" s="61"/>
      <c r="E34" s="5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B35" s="122"/>
      <c r="C35" s="54" t="s">
        <v>364</v>
      </c>
      <c r="D35" s="73" t="e">
        <f>COUNTIF(#REF!,"Trivial")</f>
        <v>#REF!</v>
      </c>
      <c r="E35" s="74" t="e">
        <f>D35/D25</f>
        <v>#REF!</v>
      </c>
    </row>
    <row r="36" spans="1:26" ht="17.25" customHeight="1">
      <c r="B36" s="120" t="s">
        <v>365</v>
      </c>
      <c r="C36" s="56" t="s">
        <v>339</v>
      </c>
      <c r="D36" s="57" t="e">
        <f>COUNTIF(#REF!,"Blocker")</f>
        <v>#REF!</v>
      </c>
      <c r="E36" s="58" t="e">
        <f>D36/D35</f>
        <v>#REF!</v>
      </c>
    </row>
    <row r="37" spans="1:26" ht="16.5" customHeight="1">
      <c r="B37" s="121"/>
      <c r="C37" s="60" t="s">
        <v>341</v>
      </c>
      <c r="D37" s="62" t="e">
        <f>COUNTIF(#REF!,"Critical")</f>
        <v>#REF!</v>
      </c>
      <c r="E37" s="59" t="e">
        <f>D37/D35</f>
        <v>#REF!</v>
      </c>
    </row>
    <row r="38" spans="1:26" ht="16.5" customHeight="1">
      <c r="B38" s="121"/>
      <c r="C38" s="60" t="s">
        <v>343</v>
      </c>
      <c r="D38" s="62" t="e">
        <f>COUNTIF(#REF!,"Major")</f>
        <v>#REF!</v>
      </c>
      <c r="E38" s="59" t="e">
        <f>D38/D35</f>
        <v>#REF!</v>
      </c>
    </row>
    <row r="39" spans="1:26" ht="16.5" customHeight="1">
      <c r="B39" s="121"/>
      <c r="C39" s="60" t="s">
        <v>345</v>
      </c>
      <c r="D39" s="61" t="e">
        <f>COUNTIF(#REF!,"Minor")</f>
        <v>#REF!</v>
      </c>
      <c r="E39" s="59" t="e">
        <f>D39/D35</f>
        <v>#REF!</v>
      </c>
    </row>
    <row r="40" spans="1:26" ht="16.5" customHeight="1">
      <c r="B40" s="123"/>
      <c r="C40" s="60" t="s">
        <v>347</v>
      </c>
      <c r="D40" s="61" t="e">
        <f>COUNTIF(#REF!,"Trivial")</f>
        <v>#REF!</v>
      </c>
      <c r="E40" s="59" t="e">
        <f>D40/D35</f>
        <v>#REF!</v>
      </c>
    </row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B27:C27"/>
    <mergeCell ref="B28:B35"/>
    <mergeCell ref="B36:B40"/>
    <mergeCell ref="B6:D6"/>
    <mergeCell ref="F6:H6"/>
    <mergeCell ref="B15:D15"/>
    <mergeCell ref="B19:H19"/>
    <mergeCell ref="B24:C24"/>
    <mergeCell ref="B25:C25"/>
    <mergeCell ref="B26:C26"/>
  </mergeCells>
  <phoneticPr fontId="3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2.625" defaultRowHeight="15" customHeight="1"/>
  <cols>
    <col min="1" max="1" width="3.5" customWidth="1"/>
    <col min="2" max="2" width="16" customWidth="1"/>
    <col min="3" max="3" width="10.125" customWidth="1"/>
    <col min="4" max="11" width="7.875" customWidth="1"/>
    <col min="12" max="12" width="11.875" customWidth="1"/>
    <col min="13" max="13" width="7.875" customWidth="1"/>
    <col min="14" max="26" width="7.625" customWidth="1"/>
  </cols>
  <sheetData>
    <row r="1" spans="1:26" ht="16.5" customHeight="1">
      <c r="C1" s="2"/>
    </row>
    <row r="2" spans="1:26" ht="16.5" customHeight="1">
      <c r="B2" s="132" t="s">
        <v>366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26" ht="16.5" customHeight="1">
      <c r="C3" s="2"/>
      <c r="D3" s="2"/>
      <c r="E3" s="2"/>
      <c r="F3" s="2"/>
      <c r="G3" s="2"/>
      <c r="H3" s="2"/>
      <c r="I3" s="2"/>
      <c r="J3" s="2"/>
      <c r="K3" s="2"/>
    </row>
    <row r="4" spans="1:26" ht="16.5" customHeight="1">
      <c r="E4" s="75"/>
      <c r="F4" s="75"/>
      <c r="G4" s="75"/>
      <c r="H4" s="75"/>
      <c r="I4" s="75"/>
      <c r="J4" s="75"/>
      <c r="K4" s="76"/>
      <c r="L4" s="77" t="s">
        <v>367</v>
      </c>
      <c r="M4" s="78" t="s">
        <v>368</v>
      </c>
    </row>
    <row r="5" spans="1:26" ht="16.5" customHeight="1">
      <c r="A5" s="2"/>
      <c r="B5" s="134" t="s">
        <v>369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B6" s="77" t="s">
        <v>370</v>
      </c>
      <c r="C6" s="77" t="s">
        <v>371</v>
      </c>
      <c r="D6" s="129" t="s">
        <v>372</v>
      </c>
      <c r="E6" s="131"/>
      <c r="F6" s="131"/>
      <c r="G6" s="131"/>
      <c r="H6" s="131"/>
      <c r="I6" s="131"/>
      <c r="J6" s="131"/>
      <c r="K6" s="128"/>
      <c r="L6" s="77" t="s">
        <v>373</v>
      </c>
      <c r="M6" s="77" t="s">
        <v>374</v>
      </c>
    </row>
    <row r="7" spans="1:26" ht="16.5" customHeight="1">
      <c r="B7" s="79">
        <v>42381</v>
      </c>
      <c r="C7" s="80" t="s">
        <v>368</v>
      </c>
      <c r="D7" s="136" t="s">
        <v>375</v>
      </c>
      <c r="E7" s="131"/>
      <c r="F7" s="131"/>
      <c r="G7" s="131"/>
      <c r="H7" s="131"/>
      <c r="I7" s="131"/>
      <c r="J7" s="131"/>
      <c r="K7" s="128"/>
      <c r="L7" s="81"/>
      <c r="M7" s="80" t="s">
        <v>376</v>
      </c>
    </row>
    <row r="8" spans="1:26" ht="16.5" customHeight="1">
      <c r="B8" s="82"/>
      <c r="C8" s="82"/>
      <c r="D8" s="137"/>
      <c r="E8" s="131"/>
      <c r="F8" s="131"/>
      <c r="G8" s="131"/>
      <c r="H8" s="131"/>
      <c r="I8" s="131"/>
      <c r="J8" s="131"/>
      <c r="K8" s="128"/>
      <c r="L8" s="82"/>
      <c r="M8" s="82"/>
    </row>
    <row r="9" spans="1:26" ht="16.5" customHeight="1">
      <c r="B9" s="82"/>
      <c r="C9" s="82"/>
      <c r="D9" s="130"/>
      <c r="E9" s="131"/>
      <c r="F9" s="131"/>
      <c r="G9" s="131"/>
      <c r="H9" s="131"/>
      <c r="I9" s="131"/>
      <c r="J9" s="131"/>
      <c r="K9" s="128"/>
      <c r="L9" s="82"/>
      <c r="M9" s="82"/>
    </row>
    <row r="10" spans="1:26" ht="16.5" customHeight="1">
      <c r="B10" s="82"/>
      <c r="C10" s="82"/>
      <c r="D10" s="130"/>
      <c r="E10" s="131"/>
      <c r="F10" s="131"/>
      <c r="G10" s="131"/>
      <c r="H10" s="131"/>
      <c r="I10" s="131"/>
      <c r="J10" s="131"/>
      <c r="K10" s="128"/>
      <c r="L10" s="82"/>
      <c r="M10" s="82"/>
    </row>
    <row r="11" spans="1:26" ht="16.5" customHeight="1">
      <c r="B11" s="82"/>
      <c r="C11" s="82"/>
      <c r="D11" s="130"/>
      <c r="E11" s="131"/>
      <c r="F11" s="131"/>
      <c r="G11" s="131"/>
      <c r="H11" s="131"/>
      <c r="I11" s="131"/>
      <c r="J11" s="131"/>
      <c r="K11" s="128"/>
      <c r="L11" s="82"/>
      <c r="M11" s="82"/>
    </row>
    <row r="12" spans="1:26" ht="16.5" customHeight="1">
      <c r="B12" s="82"/>
      <c r="C12" s="82"/>
      <c r="D12" s="130"/>
      <c r="E12" s="131"/>
      <c r="F12" s="131"/>
      <c r="G12" s="131"/>
      <c r="H12" s="131"/>
      <c r="I12" s="131"/>
      <c r="J12" s="131"/>
      <c r="K12" s="128"/>
      <c r="L12" s="82"/>
      <c r="M12" s="82"/>
    </row>
    <row r="13" spans="1:26" ht="16.5" customHeight="1">
      <c r="B13" s="82"/>
      <c r="C13" s="82"/>
      <c r="D13" s="130"/>
      <c r="E13" s="131"/>
      <c r="F13" s="131"/>
      <c r="G13" s="131"/>
      <c r="H13" s="131"/>
      <c r="I13" s="131"/>
      <c r="J13" s="131"/>
      <c r="K13" s="128"/>
      <c r="L13" s="82"/>
      <c r="M13" s="82"/>
    </row>
    <row r="14" spans="1:26" ht="16.5" customHeight="1">
      <c r="B14" s="82"/>
      <c r="C14" s="83"/>
      <c r="D14" s="130"/>
      <c r="E14" s="131"/>
      <c r="F14" s="131"/>
      <c r="G14" s="131"/>
      <c r="H14" s="131"/>
      <c r="I14" s="131"/>
      <c r="J14" s="131"/>
      <c r="K14" s="128"/>
      <c r="L14" s="82"/>
      <c r="M14" s="82"/>
    </row>
    <row r="15" spans="1:26" ht="16.5" customHeight="1">
      <c r="C15" s="2"/>
    </row>
    <row r="16" spans="1:26" ht="16.5" customHeight="1">
      <c r="B16" s="63" t="s">
        <v>377</v>
      </c>
      <c r="C16" s="2"/>
    </row>
    <row r="17" spans="2:3" ht="16.5" customHeight="1">
      <c r="B17" s="12" t="s">
        <v>378</v>
      </c>
      <c r="C17" s="2"/>
    </row>
    <row r="18" spans="2:3" ht="16.5" customHeight="1">
      <c r="B18" s="12" t="s">
        <v>379</v>
      </c>
      <c r="C18" s="2"/>
    </row>
    <row r="19" spans="2:3" ht="16.5" customHeight="1">
      <c r="B19" s="12" t="s">
        <v>380</v>
      </c>
      <c r="C19" s="2"/>
    </row>
    <row r="20" spans="2:3" ht="16.5" customHeight="1">
      <c r="B20" s="12" t="s">
        <v>381</v>
      </c>
      <c r="C20" s="2"/>
    </row>
    <row r="21" spans="2:3" ht="16.5" customHeight="1">
      <c r="B21" s="12" t="s">
        <v>382</v>
      </c>
      <c r="C21" s="2"/>
    </row>
    <row r="22" spans="2:3" ht="16.5" customHeight="1">
      <c r="B22" s="12" t="s">
        <v>383</v>
      </c>
      <c r="C22" s="2"/>
    </row>
    <row r="23" spans="2:3" ht="16.5" customHeight="1">
      <c r="C23" s="2"/>
    </row>
    <row r="24" spans="2:3" ht="16.5" customHeight="1">
      <c r="C24" s="2"/>
    </row>
    <row r="25" spans="2:3" ht="16.5" customHeight="1">
      <c r="C25" s="2"/>
    </row>
    <row r="26" spans="2:3" ht="16.5" customHeight="1">
      <c r="C26" s="2"/>
    </row>
    <row r="27" spans="2:3" ht="16.5" customHeight="1">
      <c r="C27" s="2"/>
    </row>
    <row r="28" spans="2:3" ht="16.5" customHeight="1">
      <c r="C28" s="2"/>
    </row>
    <row r="29" spans="2:3" ht="16.5" customHeight="1">
      <c r="C29" s="2"/>
    </row>
    <row r="30" spans="2:3" ht="16.5" customHeight="1">
      <c r="C30" s="2"/>
    </row>
    <row r="31" spans="2:3" ht="16.5" customHeight="1">
      <c r="C31" s="2"/>
    </row>
    <row r="32" spans="2:3" ht="16.5" customHeight="1">
      <c r="C32" s="2"/>
    </row>
    <row r="33" spans="3:3" ht="16.5" customHeight="1">
      <c r="C33" s="2"/>
    </row>
    <row r="34" spans="3:3" ht="16.5" customHeight="1">
      <c r="C34" s="2"/>
    </row>
    <row r="35" spans="3:3" ht="16.5" customHeight="1">
      <c r="C35" s="2"/>
    </row>
    <row r="36" spans="3:3" ht="16.5" customHeight="1">
      <c r="C36" s="2"/>
    </row>
    <row r="37" spans="3:3" ht="16.5" customHeight="1">
      <c r="C37" s="2"/>
    </row>
    <row r="38" spans="3:3" ht="16.5" customHeight="1">
      <c r="C38" s="2"/>
    </row>
    <row r="39" spans="3:3" ht="16.5" customHeight="1">
      <c r="C39" s="2"/>
    </row>
    <row r="40" spans="3:3" ht="16.5" customHeight="1">
      <c r="C40" s="2"/>
    </row>
    <row r="41" spans="3:3" ht="16.5" customHeight="1">
      <c r="C41" s="2"/>
    </row>
    <row r="42" spans="3:3" ht="16.5" customHeight="1">
      <c r="C42" s="2"/>
    </row>
    <row r="43" spans="3:3" ht="16.5" customHeight="1">
      <c r="C43" s="2"/>
    </row>
    <row r="44" spans="3:3" ht="16.5" customHeight="1">
      <c r="C44" s="2"/>
    </row>
    <row r="45" spans="3:3" ht="16.5" customHeight="1">
      <c r="C45" s="2"/>
    </row>
    <row r="46" spans="3:3" ht="16.5" customHeight="1">
      <c r="C46" s="2"/>
    </row>
    <row r="47" spans="3:3" ht="16.5" customHeight="1">
      <c r="C47" s="2"/>
    </row>
    <row r="48" spans="3:3" ht="16.5" customHeight="1">
      <c r="C48" s="2"/>
    </row>
    <row r="49" spans="3:3" ht="16.5" customHeight="1">
      <c r="C49" s="2"/>
    </row>
    <row r="50" spans="3:3" ht="16.5" customHeight="1">
      <c r="C50" s="2"/>
    </row>
    <row r="51" spans="3:3" ht="16.5" customHeight="1">
      <c r="C51" s="2"/>
    </row>
    <row r="52" spans="3:3" ht="16.5" customHeight="1">
      <c r="C52" s="2"/>
    </row>
    <row r="53" spans="3:3" ht="16.5" customHeight="1">
      <c r="C53" s="2"/>
    </row>
    <row r="54" spans="3:3" ht="16.5" customHeight="1">
      <c r="C54" s="2"/>
    </row>
    <row r="55" spans="3:3" ht="16.5" customHeight="1">
      <c r="C55" s="2"/>
    </row>
    <row r="56" spans="3:3" ht="16.5" customHeight="1">
      <c r="C56" s="2"/>
    </row>
    <row r="57" spans="3:3" ht="16.5" customHeight="1">
      <c r="C57" s="2"/>
    </row>
    <row r="58" spans="3:3" ht="16.5" customHeight="1">
      <c r="C58" s="2"/>
    </row>
    <row r="59" spans="3:3" ht="16.5" customHeight="1">
      <c r="C59" s="2"/>
    </row>
    <row r="60" spans="3:3" ht="16.5" customHeight="1">
      <c r="C60" s="2"/>
    </row>
    <row r="61" spans="3:3" ht="16.5" customHeight="1">
      <c r="C61" s="2"/>
    </row>
    <row r="62" spans="3:3" ht="16.5" customHeight="1">
      <c r="C62" s="2"/>
    </row>
    <row r="63" spans="3:3" ht="16.5" customHeight="1">
      <c r="C63" s="2"/>
    </row>
    <row r="64" spans="3:3" ht="16.5" customHeight="1">
      <c r="C64" s="2"/>
    </row>
    <row r="65" spans="3:3" ht="16.5" customHeight="1">
      <c r="C65" s="2"/>
    </row>
    <row r="66" spans="3:3" ht="16.5" customHeight="1">
      <c r="C66" s="2"/>
    </row>
    <row r="67" spans="3:3" ht="16.5" customHeight="1">
      <c r="C67" s="2"/>
    </row>
    <row r="68" spans="3:3" ht="16.5" customHeight="1">
      <c r="C68" s="2"/>
    </row>
    <row r="69" spans="3:3" ht="16.5" customHeight="1">
      <c r="C69" s="2"/>
    </row>
    <row r="70" spans="3:3" ht="16.5" customHeight="1">
      <c r="C70" s="2"/>
    </row>
    <row r="71" spans="3:3" ht="16.5" customHeight="1">
      <c r="C71" s="2"/>
    </row>
    <row r="72" spans="3:3" ht="16.5" customHeight="1">
      <c r="C72" s="2"/>
    </row>
    <row r="73" spans="3:3" ht="16.5" customHeight="1">
      <c r="C73" s="2"/>
    </row>
    <row r="74" spans="3:3" ht="16.5" customHeight="1">
      <c r="C74" s="2"/>
    </row>
    <row r="75" spans="3:3" ht="16.5" customHeight="1">
      <c r="C75" s="2"/>
    </row>
    <row r="76" spans="3:3" ht="16.5" customHeight="1">
      <c r="C76" s="2"/>
    </row>
    <row r="77" spans="3:3" ht="16.5" customHeight="1">
      <c r="C77" s="2"/>
    </row>
    <row r="78" spans="3:3" ht="16.5" customHeight="1">
      <c r="C78" s="2"/>
    </row>
    <row r="79" spans="3:3" ht="16.5" customHeight="1">
      <c r="C79" s="2"/>
    </row>
    <row r="80" spans="3:3" ht="16.5" customHeight="1">
      <c r="C80" s="2"/>
    </row>
    <row r="81" spans="3:3" ht="16.5" customHeight="1">
      <c r="C81" s="2"/>
    </row>
    <row r="82" spans="3:3" ht="16.5" customHeight="1">
      <c r="C82" s="2"/>
    </row>
    <row r="83" spans="3:3" ht="16.5" customHeight="1">
      <c r="C83" s="2"/>
    </row>
    <row r="84" spans="3:3" ht="16.5" customHeight="1">
      <c r="C84" s="2"/>
    </row>
    <row r="85" spans="3:3" ht="16.5" customHeight="1">
      <c r="C85" s="2"/>
    </row>
    <row r="86" spans="3:3" ht="16.5" customHeight="1">
      <c r="C86" s="2"/>
    </row>
    <row r="87" spans="3:3" ht="16.5" customHeight="1">
      <c r="C87" s="2"/>
    </row>
    <row r="88" spans="3:3" ht="16.5" customHeight="1">
      <c r="C88" s="2"/>
    </row>
    <row r="89" spans="3:3" ht="16.5" customHeight="1">
      <c r="C89" s="2"/>
    </row>
    <row r="90" spans="3:3" ht="16.5" customHeight="1">
      <c r="C90" s="2"/>
    </row>
    <row r="91" spans="3:3" ht="16.5" customHeight="1">
      <c r="C91" s="2"/>
    </row>
    <row r="92" spans="3:3" ht="16.5" customHeight="1">
      <c r="C92" s="2"/>
    </row>
    <row r="93" spans="3:3" ht="16.5" customHeight="1">
      <c r="C93" s="2"/>
    </row>
    <row r="94" spans="3:3" ht="16.5" customHeight="1">
      <c r="C94" s="2"/>
    </row>
    <row r="95" spans="3:3" ht="16.5" customHeight="1">
      <c r="C95" s="2"/>
    </row>
    <row r="96" spans="3:3" ht="16.5" customHeight="1">
      <c r="C96" s="2"/>
    </row>
    <row r="97" spans="3:3" ht="16.5" customHeight="1">
      <c r="C97" s="2"/>
    </row>
    <row r="98" spans="3:3" ht="16.5" customHeight="1">
      <c r="C98" s="2"/>
    </row>
    <row r="99" spans="3:3" ht="16.5" customHeight="1">
      <c r="C99" s="2"/>
    </row>
    <row r="100" spans="3:3" ht="16.5" customHeight="1">
      <c r="C100" s="2"/>
    </row>
    <row r="101" spans="3:3" ht="16.5" customHeight="1">
      <c r="C101" s="2"/>
    </row>
    <row r="102" spans="3:3" ht="16.5" customHeight="1">
      <c r="C102" s="2"/>
    </row>
    <row r="103" spans="3:3" ht="16.5" customHeight="1">
      <c r="C103" s="2"/>
    </row>
    <row r="104" spans="3:3" ht="16.5" customHeight="1">
      <c r="C104" s="2"/>
    </row>
    <row r="105" spans="3:3" ht="16.5" customHeight="1">
      <c r="C105" s="2"/>
    </row>
    <row r="106" spans="3:3" ht="16.5" customHeight="1">
      <c r="C106" s="2"/>
    </row>
    <row r="107" spans="3:3" ht="16.5" customHeight="1">
      <c r="C107" s="2"/>
    </row>
    <row r="108" spans="3:3" ht="16.5" customHeight="1">
      <c r="C108" s="2"/>
    </row>
    <row r="109" spans="3:3" ht="16.5" customHeight="1">
      <c r="C109" s="2"/>
    </row>
    <row r="110" spans="3:3" ht="16.5" customHeight="1">
      <c r="C110" s="2"/>
    </row>
    <row r="111" spans="3:3" ht="16.5" customHeight="1">
      <c r="C111" s="2"/>
    </row>
    <row r="112" spans="3:3" ht="16.5" customHeight="1">
      <c r="C112" s="2"/>
    </row>
    <row r="113" spans="3:3" ht="16.5" customHeight="1">
      <c r="C113" s="2"/>
    </row>
    <row r="114" spans="3:3" ht="16.5" customHeight="1">
      <c r="C114" s="2"/>
    </row>
    <row r="115" spans="3:3" ht="16.5" customHeight="1">
      <c r="C115" s="2"/>
    </row>
    <row r="116" spans="3:3" ht="16.5" customHeight="1">
      <c r="C116" s="2"/>
    </row>
    <row r="117" spans="3:3" ht="16.5" customHeight="1">
      <c r="C117" s="2"/>
    </row>
    <row r="118" spans="3:3" ht="16.5" customHeight="1">
      <c r="C118" s="2"/>
    </row>
    <row r="119" spans="3:3" ht="16.5" customHeight="1">
      <c r="C119" s="2"/>
    </row>
    <row r="120" spans="3:3" ht="16.5" customHeight="1">
      <c r="C120" s="2"/>
    </row>
    <row r="121" spans="3:3" ht="16.5" customHeight="1">
      <c r="C121" s="2"/>
    </row>
    <row r="122" spans="3:3" ht="16.5" customHeight="1">
      <c r="C122" s="2"/>
    </row>
    <row r="123" spans="3:3" ht="16.5" customHeight="1">
      <c r="C123" s="2"/>
    </row>
    <row r="124" spans="3:3" ht="16.5" customHeight="1">
      <c r="C124" s="2"/>
    </row>
    <row r="125" spans="3:3" ht="16.5" customHeight="1">
      <c r="C125" s="2"/>
    </row>
    <row r="126" spans="3:3" ht="16.5" customHeight="1">
      <c r="C126" s="2"/>
    </row>
    <row r="127" spans="3:3" ht="16.5" customHeight="1">
      <c r="C127" s="2"/>
    </row>
    <row r="128" spans="3:3" ht="16.5" customHeight="1">
      <c r="C128" s="2"/>
    </row>
    <row r="129" spans="3:3" ht="16.5" customHeight="1">
      <c r="C129" s="2"/>
    </row>
    <row r="130" spans="3:3" ht="16.5" customHeight="1">
      <c r="C130" s="2"/>
    </row>
    <row r="131" spans="3:3" ht="16.5" customHeight="1">
      <c r="C131" s="2"/>
    </row>
    <row r="132" spans="3:3" ht="16.5" customHeight="1">
      <c r="C132" s="2"/>
    </row>
    <row r="133" spans="3:3" ht="16.5" customHeight="1">
      <c r="C133" s="2"/>
    </row>
    <row r="134" spans="3:3" ht="16.5" customHeight="1">
      <c r="C134" s="2"/>
    </row>
    <row r="135" spans="3:3" ht="16.5" customHeight="1">
      <c r="C135" s="2"/>
    </row>
    <row r="136" spans="3:3" ht="16.5" customHeight="1">
      <c r="C136" s="2"/>
    </row>
    <row r="137" spans="3:3" ht="16.5" customHeight="1">
      <c r="C137" s="2"/>
    </row>
    <row r="138" spans="3:3" ht="16.5" customHeight="1">
      <c r="C138" s="2"/>
    </row>
    <row r="139" spans="3:3" ht="16.5" customHeight="1">
      <c r="C139" s="2"/>
    </row>
    <row r="140" spans="3:3" ht="16.5" customHeight="1">
      <c r="C140" s="2"/>
    </row>
    <row r="141" spans="3:3" ht="16.5" customHeight="1">
      <c r="C141" s="2"/>
    </row>
    <row r="142" spans="3:3" ht="16.5" customHeight="1">
      <c r="C142" s="2"/>
    </row>
    <row r="143" spans="3:3" ht="16.5" customHeight="1">
      <c r="C143" s="2"/>
    </row>
    <row r="144" spans="3:3" ht="16.5" customHeight="1">
      <c r="C144" s="2"/>
    </row>
    <row r="145" spans="3:3" ht="16.5" customHeight="1">
      <c r="C145" s="2"/>
    </row>
    <row r="146" spans="3:3" ht="16.5" customHeight="1">
      <c r="C146" s="2"/>
    </row>
    <row r="147" spans="3:3" ht="16.5" customHeight="1">
      <c r="C147" s="2"/>
    </row>
    <row r="148" spans="3:3" ht="16.5" customHeight="1">
      <c r="C148" s="2"/>
    </row>
    <row r="149" spans="3:3" ht="16.5" customHeight="1">
      <c r="C149" s="2"/>
    </row>
    <row r="150" spans="3:3" ht="16.5" customHeight="1">
      <c r="C150" s="2"/>
    </row>
    <row r="151" spans="3:3" ht="16.5" customHeight="1">
      <c r="C151" s="2"/>
    </row>
    <row r="152" spans="3:3" ht="16.5" customHeight="1">
      <c r="C152" s="2"/>
    </row>
    <row r="153" spans="3:3" ht="16.5" customHeight="1">
      <c r="C153" s="2"/>
    </row>
    <row r="154" spans="3:3" ht="16.5" customHeight="1">
      <c r="C154" s="2"/>
    </row>
    <row r="155" spans="3:3" ht="16.5" customHeight="1">
      <c r="C155" s="2"/>
    </row>
    <row r="156" spans="3:3" ht="16.5" customHeight="1">
      <c r="C156" s="2"/>
    </row>
    <row r="157" spans="3:3" ht="16.5" customHeight="1">
      <c r="C157" s="2"/>
    </row>
    <row r="158" spans="3:3" ht="16.5" customHeight="1">
      <c r="C158" s="2"/>
    </row>
    <row r="159" spans="3:3" ht="16.5" customHeight="1">
      <c r="C159" s="2"/>
    </row>
    <row r="160" spans="3:3" ht="16.5" customHeight="1">
      <c r="C160" s="2"/>
    </row>
    <row r="161" spans="3:3" ht="16.5" customHeight="1">
      <c r="C161" s="2"/>
    </row>
    <row r="162" spans="3:3" ht="16.5" customHeight="1">
      <c r="C162" s="2"/>
    </row>
    <row r="163" spans="3:3" ht="16.5" customHeight="1">
      <c r="C163" s="2"/>
    </row>
    <row r="164" spans="3:3" ht="16.5" customHeight="1">
      <c r="C164" s="2"/>
    </row>
    <row r="165" spans="3:3" ht="16.5" customHeight="1">
      <c r="C165" s="2"/>
    </row>
    <row r="166" spans="3:3" ht="16.5" customHeight="1">
      <c r="C166" s="2"/>
    </row>
    <row r="167" spans="3:3" ht="16.5" customHeight="1">
      <c r="C167" s="2"/>
    </row>
    <row r="168" spans="3:3" ht="16.5" customHeight="1">
      <c r="C168" s="2"/>
    </row>
    <row r="169" spans="3:3" ht="16.5" customHeight="1">
      <c r="C169" s="2"/>
    </row>
    <row r="170" spans="3:3" ht="16.5" customHeight="1">
      <c r="C170" s="2"/>
    </row>
    <row r="171" spans="3:3" ht="16.5" customHeight="1">
      <c r="C171" s="2"/>
    </row>
    <row r="172" spans="3:3" ht="16.5" customHeight="1">
      <c r="C172" s="2"/>
    </row>
    <row r="173" spans="3:3" ht="16.5" customHeight="1">
      <c r="C173" s="2"/>
    </row>
    <row r="174" spans="3:3" ht="16.5" customHeight="1">
      <c r="C174" s="2"/>
    </row>
    <row r="175" spans="3:3" ht="16.5" customHeight="1">
      <c r="C175" s="2"/>
    </row>
    <row r="176" spans="3:3" ht="16.5" customHeight="1">
      <c r="C176" s="2"/>
    </row>
    <row r="177" spans="3:3" ht="16.5" customHeight="1">
      <c r="C177" s="2"/>
    </row>
    <row r="178" spans="3:3" ht="16.5" customHeight="1">
      <c r="C178" s="2"/>
    </row>
    <row r="179" spans="3:3" ht="16.5" customHeight="1">
      <c r="C179" s="2"/>
    </row>
    <row r="180" spans="3:3" ht="16.5" customHeight="1">
      <c r="C180" s="2"/>
    </row>
    <row r="181" spans="3:3" ht="16.5" customHeight="1">
      <c r="C181" s="2"/>
    </row>
    <row r="182" spans="3:3" ht="16.5" customHeight="1">
      <c r="C182" s="2"/>
    </row>
    <row r="183" spans="3:3" ht="16.5" customHeight="1">
      <c r="C183" s="2"/>
    </row>
    <row r="184" spans="3:3" ht="16.5" customHeight="1">
      <c r="C184" s="2"/>
    </row>
    <row r="185" spans="3:3" ht="16.5" customHeight="1">
      <c r="C185" s="2"/>
    </row>
    <row r="186" spans="3:3" ht="16.5" customHeight="1">
      <c r="C186" s="2"/>
    </row>
    <row r="187" spans="3:3" ht="16.5" customHeight="1">
      <c r="C187" s="2"/>
    </row>
    <row r="188" spans="3:3" ht="16.5" customHeight="1">
      <c r="C188" s="2"/>
    </row>
    <row r="189" spans="3:3" ht="16.5" customHeight="1">
      <c r="C189" s="2"/>
    </row>
    <row r="190" spans="3:3" ht="16.5" customHeight="1">
      <c r="C190" s="2"/>
    </row>
    <row r="191" spans="3:3" ht="16.5" customHeight="1">
      <c r="C191" s="2"/>
    </row>
    <row r="192" spans="3:3" ht="16.5" customHeight="1">
      <c r="C192" s="2"/>
    </row>
    <row r="193" spans="3:3" ht="16.5" customHeight="1">
      <c r="C193" s="2"/>
    </row>
    <row r="194" spans="3:3" ht="16.5" customHeight="1">
      <c r="C194" s="2"/>
    </row>
    <row r="195" spans="3:3" ht="16.5" customHeight="1">
      <c r="C195" s="2"/>
    </row>
    <row r="196" spans="3:3" ht="16.5" customHeight="1">
      <c r="C196" s="2"/>
    </row>
    <row r="197" spans="3:3" ht="16.5" customHeight="1">
      <c r="C197" s="2"/>
    </row>
    <row r="198" spans="3:3" ht="16.5" customHeight="1">
      <c r="C198" s="2"/>
    </row>
    <row r="199" spans="3:3" ht="16.5" customHeight="1">
      <c r="C199" s="2"/>
    </row>
    <row r="200" spans="3:3" ht="16.5" customHeight="1">
      <c r="C200" s="2"/>
    </row>
    <row r="201" spans="3:3" ht="16.5" customHeight="1">
      <c r="C201" s="2"/>
    </row>
    <row r="202" spans="3:3" ht="16.5" customHeight="1">
      <c r="C202" s="2"/>
    </row>
    <row r="203" spans="3:3" ht="16.5" customHeight="1">
      <c r="C203" s="2"/>
    </row>
    <row r="204" spans="3:3" ht="16.5" customHeight="1">
      <c r="C204" s="2"/>
    </row>
    <row r="205" spans="3:3" ht="16.5" customHeight="1">
      <c r="C205" s="2"/>
    </row>
    <row r="206" spans="3:3" ht="16.5" customHeight="1">
      <c r="C206" s="2"/>
    </row>
    <row r="207" spans="3:3" ht="16.5" customHeight="1">
      <c r="C207" s="2"/>
    </row>
    <row r="208" spans="3:3" ht="16.5" customHeight="1">
      <c r="C208" s="2"/>
    </row>
    <row r="209" spans="3:3" ht="16.5" customHeight="1">
      <c r="C209" s="2"/>
    </row>
    <row r="210" spans="3:3" ht="16.5" customHeight="1">
      <c r="C210" s="2"/>
    </row>
    <row r="211" spans="3:3" ht="16.5" customHeight="1">
      <c r="C211" s="2"/>
    </row>
    <row r="212" spans="3:3" ht="16.5" customHeight="1">
      <c r="C212" s="2"/>
    </row>
    <row r="213" spans="3:3" ht="16.5" customHeight="1">
      <c r="C213" s="2"/>
    </row>
    <row r="214" spans="3:3" ht="16.5" customHeight="1">
      <c r="C214" s="2"/>
    </row>
    <row r="215" spans="3:3" ht="16.5" customHeight="1">
      <c r="C215" s="2"/>
    </row>
    <row r="216" spans="3:3" ht="16.5" customHeight="1">
      <c r="C216" s="2"/>
    </row>
    <row r="217" spans="3:3" ht="16.5" customHeight="1">
      <c r="C217" s="2"/>
    </row>
    <row r="218" spans="3:3" ht="16.5" customHeight="1">
      <c r="C218" s="2"/>
    </row>
    <row r="219" spans="3:3" ht="16.5" customHeight="1">
      <c r="C219" s="2"/>
    </row>
    <row r="220" spans="3:3" ht="16.5" customHeight="1">
      <c r="C220" s="2"/>
    </row>
    <row r="221" spans="3:3" ht="16.5" customHeight="1">
      <c r="C221" s="2"/>
    </row>
    <row r="222" spans="3:3" ht="16.5" customHeight="1">
      <c r="C222" s="2"/>
    </row>
    <row r="223" spans="3:3" ht="16.5" customHeight="1">
      <c r="C223" s="2"/>
    </row>
    <row r="224" spans="3:3" ht="16.5" customHeight="1">
      <c r="C224" s="2"/>
    </row>
    <row r="225" spans="3:3" ht="16.5" customHeight="1">
      <c r="C225" s="2"/>
    </row>
    <row r="226" spans="3:3" ht="16.5" customHeight="1">
      <c r="C226" s="2"/>
    </row>
    <row r="227" spans="3:3" ht="16.5" customHeight="1">
      <c r="C227" s="2"/>
    </row>
    <row r="228" spans="3:3" ht="16.5" customHeight="1">
      <c r="C228" s="2"/>
    </row>
    <row r="229" spans="3:3" ht="16.5" customHeight="1">
      <c r="C229" s="2"/>
    </row>
    <row r="230" spans="3:3" ht="16.5" customHeight="1">
      <c r="C230" s="2"/>
    </row>
    <row r="231" spans="3:3" ht="16.5" customHeight="1">
      <c r="C231" s="2"/>
    </row>
    <row r="232" spans="3:3" ht="16.5" customHeight="1">
      <c r="C232" s="2"/>
    </row>
    <row r="233" spans="3:3" ht="16.5" customHeight="1">
      <c r="C233" s="2"/>
    </row>
    <row r="234" spans="3:3" ht="16.5" customHeight="1">
      <c r="C234" s="2"/>
    </row>
    <row r="235" spans="3:3" ht="16.5" customHeight="1">
      <c r="C235" s="2"/>
    </row>
    <row r="236" spans="3:3" ht="16.5" customHeight="1">
      <c r="C236" s="2"/>
    </row>
    <row r="237" spans="3:3" ht="16.5" customHeight="1">
      <c r="C237" s="2"/>
    </row>
    <row r="238" spans="3:3" ht="16.5" customHeight="1">
      <c r="C238" s="2"/>
    </row>
    <row r="239" spans="3:3" ht="16.5" customHeight="1">
      <c r="C239" s="2"/>
    </row>
    <row r="240" spans="3:3" ht="16.5" customHeight="1">
      <c r="C240" s="2"/>
    </row>
    <row r="241" spans="3:3" ht="16.5" customHeight="1">
      <c r="C241" s="2"/>
    </row>
    <row r="242" spans="3:3" ht="16.5" customHeight="1">
      <c r="C242" s="2"/>
    </row>
    <row r="243" spans="3:3" ht="16.5" customHeight="1">
      <c r="C243" s="2"/>
    </row>
    <row r="244" spans="3:3" ht="16.5" customHeight="1">
      <c r="C244" s="2"/>
    </row>
    <row r="245" spans="3:3" ht="16.5" customHeight="1">
      <c r="C245" s="2"/>
    </row>
    <row r="246" spans="3:3" ht="16.5" customHeight="1">
      <c r="C246" s="2"/>
    </row>
    <row r="247" spans="3:3" ht="16.5" customHeight="1">
      <c r="C247" s="2"/>
    </row>
    <row r="248" spans="3:3" ht="16.5" customHeight="1">
      <c r="C248" s="2"/>
    </row>
    <row r="249" spans="3:3" ht="16.5" customHeight="1">
      <c r="C249" s="2"/>
    </row>
    <row r="250" spans="3:3" ht="16.5" customHeight="1">
      <c r="C250" s="2"/>
    </row>
    <row r="251" spans="3:3" ht="16.5" customHeight="1">
      <c r="C251" s="2"/>
    </row>
    <row r="252" spans="3:3" ht="16.5" customHeight="1">
      <c r="C252" s="2"/>
    </row>
    <row r="253" spans="3:3" ht="16.5" customHeight="1">
      <c r="C253" s="2"/>
    </row>
    <row r="254" spans="3:3" ht="16.5" customHeight="1">
      <c r="C254" s="2"/>
    </row>
    <row r="255" spans="3:3" ht="16.5" customHeight="1">
      <c r="C255" s="2"/>
    </row>
    <row r="256" spans="3:3" ht="16.5" customHeight="1">
      <c r="C256" s="2"/>
    </row>
    <row r="257" spans="3:3" ht="16.5" customHeight="1">
      <c r="C257" s="2"/>
    </row>
    <row r="258" spans="3:3" ht="16.5" customHeight="1">
      <c r="C258" s="2"/>
    </row>
    <row r="259" spans="3:3" ht="16.5" customHeight="1">
      <c r="C259" s="2"/>
    </row>
    <row r="260" spans="3:3" ht="16.5" customHeight="1">
      <c r="C260" s="2"/>
    </row>
    <row r="261" spans="3:3" ht="16.5" customHeight="1">
      <c r="C261" s="2"/>
    </row>
    <row r="262" spans="3:3" ht="16.5" customHeight="1">
      <c r="C262" s="2"/>
    </row>
    <row r="263" spans="3:3" ht="16.5" customHeight="1">
      <c r="C263" s="2"/>
    </row>
    <row r="264" spans="3:3" ht="16.5" customHeight="1">
      <c r="C264" s="2"/>
    </row>
    <row r="265" spans="3:3" ht="16.5" customHeight="1">
      <c r="C265" s="2"/>
    </row>
    <row r="266" spans="3:3" ht="16.5" customHeight="1">
      <c r="C266" s="2"/>
    </row>
    <row r="267" spans="3:3" ht="16.5" customHeight="1">
      <c r="C267" s="2"/>
    </row>
    <row r="268" spans="3:3" ht="16.5" customHeight="1">
      <c r="C268" s="2"/>
    </row>
    <row r="269" spans="3:3" ht="16.5" customHeight="1">
      <c r="C269" s="2"/>
    </row>
    <row r="270" spans="3:3" ht="16.5" customHeight="1">
      <c r="C270" s="2"/>
    </row>
    <row r="271" spans="3:3" ht="16.5" customHeight="1">
      <c r="C271" s="2"/>
    </row>
    <row r="272" spans="3:3" ht="16.5" customHeight="1">
      <c r="C272" s="2"/>
    </row>
    <row r="273" spans="3:3" ht="16.5" customHeight="1">
      <c r="C273" s="2"/>
    </row>
    <row r="274" spans="3:3" ht="16.5" customHeight="1">
      <c r="C274" s="2"/>
    </row>
    <row r="275" spans="3:3" ht="16.5" customHeight="1">
      <c r="C275" s="2"/>
    </row>
    <row r="276" spans="3:3" ht="16.5" customHeight="1">
      <c r="C276" s="2"/>
    </row>
    <row r="277" spans="3:3" ht="16.5" customHeight="1">
      <c r="C277" s="2"/>
    </row>
    <row r="278" spans="3:3" ht="16.5" customHeight="1">
      <c r="C278" s="2"/>
    </row>
    <row r="279" spans="3:3" ht="16.5" customHeight="1">
      <c r="C279" s="2"/>
    </row>
    <row r="280" spans="3:3" ht="16.5" customHeight="1">
      <c r="C280" s="2"/>
    </row>
    <row r="281" spans="3:3" ht="16.5" customHeight="1">
      <c r="C281" s="2"/>
    </row>
    <row r="282" spans="3:3" ht="16.5" customHeight="1">
      <c r="C282" s="2"/>
    </row>
    <row r="283" spans="3:3" ht="16.5" customHeight="1">
      <c r="C283" s="2"/>
    </row>
    <row r="284" spans="3:3" ht="16.5" customHeight="1">
      <c r="C284" s="2"/>
    </row>
    <row r="285" spans="3:3" ht="16.5" customHeight="1">
      <c r="C285" s="2"/>
    </row>
    <row r="286" spans="3:3" ht="16.5" customHeight="1">
      <c r="C286" s="2"/>
    </row>
    <row r="287" spans="3:3" ht="16.5" customHeight="1">
      <c r="C287" s="2"/>
    </row>
    <row r="288" spans="3:3" ht="16.5" customHeight="1">
      <c r="C288" s="2"/>
    </row>
    <row r="289" spans="3:3" ht="16.5" customHeight="1">
      <c r="C289" s="2"/>
    </row>
    <row r="290" spans="3:3" ht="16.5" customHeight="1">
      <c r="C290" s="2"/>
    </row>
    <row r="291" spans="3:3" ht="16.5" customHeight="1">
      <c r="C291" s="2"/>
    </row>
    <row r="292" spans="3:3" ht="16.5" customHeight="1">
      <c r="C292" s="2"/>
    </row>
    <row r="293" spans="3:3" ht="16.5" customHeight="1">
      <c r="C293" s="2"/>
    </row>
    <row r="294" spans="3:3" ht="16.5" customHeight="1">
      <c r="C294" s="2"/>
    </row>
    <row r="295" spans="3:3" ht="16.5" customHeight="1">
      <c r="C295" s="2"/>
    </row>
    <row r="296" spans="3:3" ht="16.5" customHeight="1">
      <c r="C296" s="2"/>
    </row>
    <row r="297" spans="3:3" ht="16.5" customHeight="1">
      <c r="C297" s="2"/>
    </row>
    <row r="298" spans="3:3" ht="16.5" customHeight="1">
      <c r="C298" s="2"/>
    </row>
    <row r="299" spans="3:3" ht="16.5" customHeight="1">
      <c r="C299" s="2"/>
    </row>
    <row r="300" spans="3:3" ht="16.5" customHeight="1">
      <c r="C300" s="2"/>
    </row>
    <row r="301" spans="3:3" ht="16.5" customHeight="1">
      <c r="C301" s="2"/>
    </row>
    <row r="302" spans="3:3" ht="16.5" customHeight="1">
      <c r="C302" s="2"/>
    </row>
    <row r="303" spans="3:3" ht="16.5" customHeight="1">
      <c r="C303" s="2"/>
    </row>
    <row r="304" spans="3:3" ht="16.5" customHeight="1">
      <c r="C304" s="2"/>
    </row>
    <row r="305" spans="3:3" ht="16.5" customHeight="1">
      <c r="C305" s="2"/>
    </row>
    <row r="306" spans="3:3" ht="16.5" customHeight="1">
      <c r="C306" s="2"/>
    </row>
    <row r="307" spans="3:3" ht="16.5" customHeight="1">
      <c r="C307" s="2"/>
    </row>
    <row r="308" spans="3:3" ht="16.5" customHeight="1">
      <c r="C308" s="2"/>
    </row>
    <row r="309" spans="3:3" ht="16.5" customHeight="1">
      <c r="C309" s="2"/>
    </row>
    <row r="310" spans="3:3" ht="16.5" customHeight="1">
      <c r="C310" s="2"/>
    </row>
    <row r="311" spans="3:3" ht="16.5" customHeight="1">
      <c r="C311" s="2"/>
    </row>
    <row r="312" spans="3:3" ht="16.5" customHeight="1">
      <c r="C312" s="2"/>
    </row>
    <row r="313" spans="3:3" ht="16.5" customHeight="1">
      <c r="C313" s="2"/>
    </row>
    <row r="314" spans="3:3" ht="16.5" customHeight="1">
      <c r="C314" s="2"/>
    </row>
    <row r="315" spans="3:3" ht="16.5" customHeight="1">
      <c r="C315" s="2"/>
    </row>
    <row r="316" spans="3:3" ht="16.5" customHeight="1">
      <c r="C316" s="2"/>
    </row>
    <row r="317" spans="3:3" ht="16.5" customHeight="1">
      <c r="C317" s="2"/>
    </row>
    <row r="318" spans="3:3" ht="16.5" customHeight="1">
      <c r="C318" s="2"/>
    </row>
    <row r="319" spans="3:3" ht="16.5" customHeight="1">
      <c r="C319" s="2"/>
    </row>
    <row r="320" spans="3:3" ht="16.5" customHeight="1">
      <c r="C320" s="2"/>
    </row>
    <row r="321" spans="3:3" ht="16.5" customHeight="1">
      <c r="C321" s="2"/>
    </row>
    <row r="322" spans="3:3" ht="16.5" customHeight="1">
      <c r="C322" s="2"/>
    </row>
    <row r="323" spans="3:3" ht="16.5" customHeight="1">
      <c r="C323" s="2"/>
    </row>
    <row r="324" spans="3:3" ht="16.5" customHeight="1">
      <c r="C324" s="2"/>
    </row>
    <row r="325" spans="3:3" ht="16.5" customHeight="1">
      <c r="C325" s="2"/>
    </row>
    <row r="326" spans="3:3" ht="16.5" customHeight="1">
      <c r="C326" s="2"/>
    </row>
    <row r="327" spans="3:3" ht="16.5" customHeight="1">
      <c r="C327" s="2"/>
    </row>
    <row r="328" spans="3:3" ht="16.5" customHeight="1">
      <c r="C328" s="2"/>
    </row>
    <row r="329" spans="3:3" ht="16.5" customHeight="1">
      <c r="C329" s="2"/>
    </row>
    <row r="330" spans="3:3" ht="16.5" customHeight="1">
      <c r="C330" s="2"/>
    </row>
    <row r="331" spans="3:3" ht="16.5" customHeight="1">
      <c r="C331" s="2"/>
    </row>
    <row r="332" spans="3:3" ht="16.5" customHeight="1">
      <c r="C332" s="2"/>
    </row>
    <row r="333" spans="3:3" ht="16.5" customHeight="1">
      <c r="C333" s="2"/>
    </row>
    <row r="334" spans="3:3" ht="16.5" customHeight="1">
      <c r="C334" s="2"/>
    </row>
    <row r="335" spans="3:3" ht="16.5" customHeight="1">
      <c r="C335" s="2"/>
    </row>
    <row r="336" spans="3:3" ht="16.5" customHeight="1">
      <c r="C336" s="2"/>
    </row>
    <row r="337" spans="3:3" ht="16.5" customHeight="1">
      <c r="C337" s="2"/>
    </row>
    <row r="338" spans="3:3" ht="16.5" customHeight="1">
      <c r="C338" s="2"/>
    </row>
    <row r="339" spans="3:3" ht="16.5" customHeight="1">
      <c r="C339" s="2"/>
    </row>
    <row r="340" spans="3:3" ht="16.5" customHeight="1">
      <c r="C340" s="2"/>
    </row>
    <row r="341" spans="3:3" ht="16.5" customHeight="1">
      <c r="C341" s="2"/>
    </row>
    <row r="342" spans="3:3" ht="16.5" customHeight="1">
      <c r="C342" s="2"/>
    </row>
    <row r="343" spans="3:3" ht="16.5" customHeight="1">
      <c r="C343" s="2"/>
    </row>
    <row r="344" spans="3:3" ht="16.5" customHeight="1">
      <c r="C344" s="2"/>
    </row>
    <row r="345" spans="3:3" ht="16.5" customHeight="1">
      <c r="C345" s="2"/>
    </row>
    <row r="346" spans="3:3" ht="16.5" customHeight="1">
      <c r="C346" s="2"/>
    </row>
    <row r="347" spans="3:3" ht="16.5" customHeight="1">
      <c r="C347" s="2"/>
    </row>
    <row r="348" spans="3:3" ht="16.5" customHeight="1">
      <c r="C348" s="2"/>
    </row>
    <row r="349" spans="3:3" ht="16.5" customHeight="1">
      <c r="C349" s="2"/>
    </row>
    <row r="350" spans="3:3" ht="16.5" customHeight="1">
      <c r="C350" s="2"/>
    </row>
    <row r="351" spans="3:3" ht="16.5" customHeight="1">
      <c r="C351" s="2"/>
    </row>
    <row r="352" spans="3:3" ht="16.5" customHeight="1">
      <c r="C352" s="2"/>
    </row>
    <row r="353" spans="3:3" ht="16.5" customHeight="1">
      <c r="C353" s="2"/>
    </row>
    <row r="354" spans="3:3" ht="16.5" customHeight="1">
      <c r="C354" s="2"/>
    </row>
    <row r="355" spans="3:3" ht="16.5" customHeight="1">
      <c r="C355" s="2"/>
    </row>
    <row r="356" spans="3:3" ht="16.5" customHeight="1">
      <c r="C356" s="2"/>
    </row>
    <row r="357" spans="3:3" ht="16.5" customHeight="1">
      <c r="C357" s="2"/>
    </row>
    <row r="358" spans="3:3" ht="16.5" customHeight="1">
      <c r="C358" s="2"/>
    </row>
    <row r="359" spans="3:3" ht="16.5" customHeight="1">
      <c r="C359" s="2"/>
    </row>
    <row r="360" spans="3:3" ht="16.5" customHeight="1">
      <c r="C360" s="2"/>
    </row>
    <row r="361" spans="3:3" ht="16.5" customHeight="1">
      <c r="C361" s="2"/>
    </row>
    <row r="362" spans="3:3" ht="16.5" customHeight="1">
      <c r="C362" s="2"/>
    </row>
    <row r="363" spans="3:3" ht="16.5" customHeight="1">
      <c r="C363" s="2"/>
    </row>
    <row r="364" spans="3:3" ht="16.5" customHeight="1">
      <c r="C364" s="2"/>
    </row>
    <row r="365" spans="3:3" ht="16.5" customHeight="1">
      <c r="C365" s="2"/>
    </row>
    <row r="366" spans="3:3" ht="16.5" customHeight="1">
      <c r="C366" s="2"/>
    </row>
    <row r="367" spans="3:3" ht="16.5" customHeight="1">
      <c r="C367" s="2"/>
    </row>
    <row r="368" spans="3:3" ht="16.5" customHeight="1">
      <c r="C368" s="2"/>
    </row>
    <row r="369" spans="3:3" ht="16.5" customHeight="1">
      <c r="C369" s="2"/>
    </row>
    <row r="370" spans="3:3" ht="16.5" customHeight="1">
      <c r="C370" s="2"/>
    </row>
    <row r="371" spans="3:3" ht="16.5" customHeight="1">
      <c r="C371" s="2"/>
    </row>
    <row r="372" spans="3:3" ht="16.5" customHeight="1">
      <c r="C372" s="2"/>
    </row>
    <row r="373" spans="3:3" ht="16.5" customHeight="1">
      <c r="C373" s="2"/>
    </row>
    <row r="374" spans="3:3" ht="16.5" customHeight="1">
      <c r="C374" s="2"/>
    </row>
    <row r="375" spans="3:3" ht="16.5" customHeight="1">
      <c r="C375" s="2"/>
    </row>
    <row r="376" spans="3:3" ht="16.5" customHeight="1">
      <c r="C376" s="2"/>
    </row>
    <row r="377" spans="3:3" ht="16.5" customHeight="1">
      <c r="C377" s="2"/>
    </row>
    <row r="378" spans="3:3" ht="16.5" customHeight="1">
      <c r="C378" s="2"/>
    </row>
    <row r="379" spans="3:3" ht="16.5" customHeight="1">
      <c r="C379" s="2"/>
    </row>
    <row r="380" spans="3:3" ht="16.5" customHeight="1">
      <c r="C380" s="2"/>
    </row>
    <row r="381" spans="3:3" ht="16.5" customHeight="1">
      <c r="C381" s="2"/>
    </row>
    <row r="382" spans="3:3" ht="16.5" customHeight="1">
      <c r="C382" s="2"/>
    </row>
    <row r="383" spans="3:3" ht="16.5" customHeight="1">
      <c r="C383" s="2"/>
    </row>
    <row r="384" spans="3:3" ht="16.5" customHeight="1">
      <c r="C384" s="2"/>
    </row>
    <row r="385" spans="3:3" ht="16.5" customHeight="1">
      <c r="C385" s="2"/>
    </row>
    <row r="386" spans="3:3" ht="16.5" customHeight="1">
      <c r="C386" s="2"/>
    </row>
    <row r="387" spans="3:3" ht="16.5" customHeight="1">
      <c r="C387" s="2"/>
    </row>
    <row r="388" spans="3:3" ht="16.5" customHeight="1">
      <c r="C388" s="2"/>
    </row>
    <row r="389" spans="3:3" ht="16.5" customHeight="1">
      <c r="C389" s="2"/>
    </row>
    <row r="390" spans="3:3" ht="16.5" customHeight="1">
      <c r="C390" s="2"/>
    </row>
    <row r="391" spans="3:3" ht="16.5" customHeight="1">
      <c r="C391" s="2"/>
    </row>
    <row r="392" spans="3:3" ht="16.5" customHeight="1">
      <c r="C392" s="2"/>
    </row>
    <row r="393" spans="3:3" ht="16.5" customHeight="1">
      <c r="C393" s="2"/>
    </row>
    <row r="394" spans="3:3" ht="16.5" customHeight="1">
      <c r="C394" s="2"/>
    </row>
    <row r="395" spans="3:3" ht="16.5" customHeight="1">
      <c r="C395" s="2"/>
    </row>
    <row r="396" spans="3:3" ht="16.5" customHeight="1">
      <c r="C396" s="2"/>
    </row>
    <row r="397" spans="3:3" ht="16.5" customHeight="1">
      <c r="C397" s="2"/>
    </row>
    <row r="398" spans="3:3" ht="16.5" customHeight="1">
      <c r="C398" s="2"/>
    </row>
    <row r="399" spans="3:3" ht="16.5" customHeight="1">
      <c r="C399" s="2"/>
    </row>
    <row r="400" spans="3:3" ht="16.5" customHeight="1">
      <c r="C400" s="2"/>
    </row>
    <row r="401" spans="3:3" ht="16.5" customHeight="1">
      <c r="C401" s="2"/>
    </row>
    <row r="402" spans="3:3" ht="16.5" customHeight="1">
      <c r="C402" s="2"/>
    </row>
    <row r="403" spans="3:3" ht="16.5" customHeight="1">
      <c r="C403" s="2"/>
    </row>
    <row r="404" spans="3:3" ht="16.5" customHeight="1">
      <c r="C404" s="2"/>
    </row>
    <row r="405" spans="3:3" ht="16.5" customHeight="1">
      <c r="C405" s="2"/>
    </row>
    <row r="406" spans="3:3" ht="16.5" customHeight="1">
      <c r="C406" s="2"/>
    </row>
    <row r="407" spans="3:3" ht="16.5" customHeight="1">
      <c r="C407" s="2"/>
    </row>
    <row r="408" spans="3:3" ht="16.5" customHeight="1">
      <c r="C408" s="2"/>
    </row>
    <row r="409" spans="3:3" ht="16.5" customHeight="1">
      <c r="C409" s="2"/>
    </row>
    <row r="410" spans="3:3" ht="16.5" customHeight="1">
      <c r="C410" s="2"/>
    </row>
    <row r="411" spans="3:3" ht="16.5" customHeight="1">
      <c r="C411" s="2"/>
    </row>
    <row r="412" spans="3:3" ht="16.5" customHeight="1">
      <c r="C412" s="2"/>
    </row>
    <row r="413" spans="3:3" ht="16.5" customHeight="1">
      <c r="C413" s="2"/>
    </row>
    <row r="414" spans="3:3" ht="16.5" customHeight="1">
      <c r="C414" s="2"/>
    </row>
    <row r="415" spans="3:3" ht="16.5" customHeight="1">
      <c r="C415" s="2"/>
    </row>
    <row r="416" spans="3:3" ht="16.5" customHeight="1">
      <c r="C416" s="2"/>
    </row>
    <row r="417" spans="3:3" ht="16.5" customHeight="1">
      <c r="C417" s="2"/>
    </row>
    <row r="418" spans="3:3" ht="16.5" customHeight="1">
      <c r="C418" s="2"/>
    </row>
    <row r="419" spans="3:3" ht="16.5" customHeight="1">
      <c r="C419" s="2"/>
    </row>
    <row r="420" spans="3:3" ht="16.5" customHeight="1">
      <c r="C420" s="2"/>
    </row>
    <row r="421" spans="3:3" ht="16.5" customHeight="1">
      <c r="C421" s="2"/>
    </row>
    <row r="422" spans="3:3" ht="16.5" customHeight="1">
      <c r="C422" s="2"/>
    </row>
    <row r="423" spans="3:3" ht="16.5" customHeight="1">
      <c r="C423" s="2"/>
    </row>
    <row r="424" spans="3:3" ht="16.5" customHeight="1">
      <c r="C424" s="2"/>
    </row>
    <row r="425" spans="3:3" ht="16.5" customHeight="1">
      <c r="C425" s="2"/>
    </row>
    <row r="426" spans="3:3" ht="16.5" customHeight="1">
      <c r="C426" s="2"/>
    </row>
    <row r="427" spans="3:3" ht="16.5" customHeight="1">
      <c r="C427" s="2"/>
    </row>
    <row r="428" spans="3:3" ht="16.5" customHeight="1">
      <c r="C428" s="2"/>
    </row>
    <row r="429" spans="3:3" ht="16.5" customHeight="1">
      <c r="C429" s="2"/>
    </row>
    <row r="430" spans="3:3" ht="16.5" customHeight="1">
      <c r="C430" s="2"/>
    </row>
    <row r="431" spans="3:3" ht="16.5" customHeight="1">
      <c r="C431" s="2"/>
    </row>
    <row r="432" spans="3:3" ht="16.5" customHeight="1">
      <c r="C432" s="2"/>
    </row>
    <row r="433" spans="3:3" ht="16.5" customHeight="1">
      <c r="C433" s="2"/>
    </row>
    <row r="434" spans="3:3" ht="16.5" customHeight="1">
      <c r="C434" s="2"/>
    </row>
    <row r="435" spans="3:3" ht="16.5" customHeight="1">
      <c r="C435" s="2"/>
    </row>
    <row r="436" spans="3:3" ht="16.5" customHeight="1">
      <c r="C436" s="2"/>
    </row>
    <row r="437" spans="3:3" ht="16.5" customHeight="1">
      <c r="C437" s="2"/>
    </row>
    <row r="438" spans="3:3" ht="16.5" customHeight="1">
      <c r="C438" s="2"/>
    </row>
    <row r="439" spans="3:3" ht="16.5" customHeight="1">
      <c r="C439" s="2"/>
    </row>
    <row r="440" spans="3:3" ht="16.5" customHeight="1">
      <c r="C440" s="2"/>
    </row>
    <row r="441" spans="3:3" ht="16.5" customHeight="1">
      <c r="C441" s="2"/>
    </row>
    <row r="442" spans="3:3" ht="16.5" customHeight="1">
      <c r="C442" s="2"/>
    </row>
    <row r="443" spans="3:3" ht="16.5" customHeight="1">
      <c r="C443" s="2"/>
    </row>
    <row r="444" spans="3:3" ht="16.5" customHeight="1">
      <c r="C444" s="2"/>
    </row>
    <row r="445" spans="3:3" ht="16.5" customHeight="1">
      <c r="C445" s="2"/>
    </row>
    <row r="446" spans="3:3" ht="16.5" customHeight="1">
      <c r="C446" s="2"/>
    </row>
    <row r="447" spans="3:3" ht="16.5" customHeight="1">
      <c r="C447" s="2"/>
    </row>
    <row r="448" spans="3:3" ht="16.5" customHeight="1">
      <c r="C448" s="2"/>
    </row>
    <row r="449" spans="3:3" ht="16.5" customHeight="1">
      <c r="C449" s="2"/>
    </row>
    <row r="450" spans="3:3" ht="16.5" customHeight="1">
      <c r="C450" s="2"/>
    </row>
    <row r="451" spans="3:3" ht="16.5" customHeight="1">
      <c r="C451" s="2"/>
    </row>
    <row r="452" spans="3:3" ht="16.5" customHeight="1">
      <c r="C452" s="2"/>
    </row>
    <row r="453" spans="3:3" ht="16.5" customHeight="1">
      <c r="C453" s="2"/>
    </row>
    <row r="454" spans="3:3" ht="16.5" customHeight="1">
      <c r="C454" s="2"/>
    </row>
    <row r="455" spans="3:3" ht="16.5" customHeight="1">
      <c r="C455" s="2"/>
    </row>
    <row r="456" spans="3:3" ht="16.5" customHeight="1">
      <c r="C456" s="2"/>
    </row>
    <row r="457" spans="3:3" ht="16.5" customHeight="1">
      <c r="C457" s="2"/>
    </row>
    <row r="458" spans="3:3" ht="16.5" customHeight="1">
      <c r="C458" s="2"/>
    </row>
    <row r="459" spans="3:3" ht="16.5" customHeight="1">
      <c r="C459" s="2"/>
    </row>
    <row r="460" spans="3:3" ht="16.5" customHeight="1">
      <c r="C460" s="2"/>
    </row>
    <row r="461" spans="3:3" ht="16.5" customHeight="1">
      <c r="C461" s="2"/>
    </row>
    <row r="462" spans="3:3" ht="16.5" customHeight="1">
      <c r="C462" s="2"/>
    </row>
    <row r="463" spans="3:3" ht="16.5" customHeight="1">
      <c r="C463" s="2"/>
    </row>
    <row r="464" spans="3:3" ht="16.5" customHeight="1">
      <c r="C464" s="2"/>
    </row>
    <row r="465" spans="3:3" ht="16.5" customHeight="1">
      <c r="C465" s="2"/>
    </row>
    <row r="466" spans="3:3" ht="16.5" customHeight="1">
      <c r="C466" s="2"/>
    </row>
    <row r="467" spans="3:3" ht="16.5" customHeight="1">
      <c r="C467" s="2"/>
    </row>
    <row r="468" spans="3:3" ht="16.5" customHeight="1">
      <c r="C468" s="2"/>
    </row>
    <row r="469" spans="3:3" ht="16.5" customHeight="1">
      <c r="C469" s="2"/>
    </row>
    <row r="470" spans="3:3" ht="16.5" customHeight="1">
      <c r="C470" s="2"/>
    </row>
    <row r="471" spans="3:3" ht="16.5" customHeight="1">
      <c r="C471" s="2"/>
    </row>
    <row r="472" spans="3:3" ht="16.5" customHeight="1">
      <c r="C472" s="2"/>
    </row>
    <row r="473" spans="3:3" ht="16.5" customHeight="1">
      <c r="C473" s="2"/>
    </row>
    <row r="474" spans="3:3" ht="16.5" customHeight="1">
      <c r="C474" s="2"/>
    </row>
    <row r="475" spans="3:3" ht="16.5" customHeight="1">
      <c r="C475" s="2"/>
    </row>
    <row r="476" spans="3:3" ht="16.5" customHeight="1">
      <c r="C476" s="2"/>
    </row>
    <row r="477" spans="3:3" ht="16.5" customHeight="1">
      <c r="C477" s="2"/>
    </row>
    <row r="478" spans="3:3" ht="16.5" customHeight="1">
      <c r="C478" s="2"/>
    </row>
    <row r="479" spans="3:3" ht="16.5" customHeight="1">
      <c r="C479" s="2"/>
    </row>
    <row r="480" spans="3:3" ht="16.5" customHeight="1">
      <c r="C480" s="2"/>
    </row>
    <row r="481" spans="3:3" ht="16.5" customHeight="1">
      <c r="C481" s="2"/>
    </row>
    <row r="482" spans="3:3" ht="16.5" customHeight="1">
      <c r="C482" s="2"/>
    </row>
    <row r="483" spans="3:3" ht="16.5" customHeight="1">
      <c r="C483" s="2"/>
    </row>
    <row r="484" spans="3:3" ht="16.5" customHeight="1">
      <c r="C484" s="2"/>
    </row>
    <row r="485" spans="3:3" ht="16.5" customHeight="1">
      <c r="C485" s="2"/>
    </row>
    <row r="486" spans="3:3" ht="16.5" customHeight="1">
      <c r="C486" s="2"/>
    </row>
    <row r="487" spans="3:3" ht="16.5" customHeight="1">
      <c r="C487" s="2"/>
    </row>
    <row r="488" spans="3:3" ht="16.5" customHeight="1">
      <c r="C488" s="2"/>
    </row>
    <row r="489" spans="3:3" ht="16.5" customHeight="1">
      <c r="C489" s="2"/>
    </row>
    <row r="490" spans="3:3" ht="16.5" customHeight="1">
      <c r="C490" s="2"/>
    </row>
    <row r="491" spans="3:3" ht="16.5" customHeight="1">
      <c r="C491" s="2"/>
    </row>
    <row r="492" spans="3:3" ht="16.5" customHeight="1">
      <c r="C492" s="2"/>
    </row>
    <row r="493" spans="3:3" ht="16.5" customHeight="1">
      <c r="C493" s="2"/>
    </row>
    <row r="494" spans="3:3" ht="16.5" customHeight="1">
      <c r="C494" s="2"/>
    </row>
    <row r="495" spans="3:3" ht="16.5" customHeight="1">
      <c r="C495" s="2"/>
    </row>
    <row r="496" spans="3:3" ht="16.5" customHeight="1">
      <c r="C496" s="2"/>
    </row>
    <row r="497" spans="3:3" ht="16.5" customHeight="1">
      <c r="C497" s="2"/>
    </row>
    <row r="498" spans="3:3" ht="16.5" customHeight="1">
      <c r="C498" s="2"/>
    </row>
    <row r="499" spans="3:3" ht="16.5" customHeight="1">
      <c r="C499" s="2"/>
    </row>
    <row r="500" spans="3:3" ht="16.5" customHeight="1">
      <c r="C500" s="2"/>
    </row>
    <row r="501" spans="3:3" ht="16.5" customHeight="1">
      <c r="C501" s="2"/>
    </row>
    <row r="502" spans="3:3" ht="16.5" customHeight="1">
      <c r="C502" s="2"/>
    </row>
    <row r="503" spans="3:3" ht="16.5" customHeight="1">
      <c r="C503" s="2"/>
    </row>
    <row r="504" spans="3:3" ht="16.5" customHeight="1">
      <c r="C504" s="2"/>
    </row>
    <row r="505" spans="3:3" ht="16.5" customHeight="1">
      <c r="C505" s="2"/>
    </row>
    <row r="506" spans="3:3" ht="16.5" customHeight="1">
      <c r="C506" s="2"/>
    </row>
    <row r="507" spans="3:3" ht="16.5" customHeight="1">
      <c r="C507" s="2"/>
    </row>
    <row r="508" spans="3:3" ht="16.5" customHeight="1">
      <c r="C508" s="2"/>
    </row>
    <row r="509" spans="3:3" ht="16.5" customHeight="1">
      <c r="C509" s="2"/>
    </row>
    <row r="510" spans="3:3" ht="16.5" customHeight="1">
      <c r="C510" s="2"/>
    </row>
    <row r="511" spans="3:3" ht="16.5" customHeight="1">
      <c r="C511" s="2"/>
    </row>
    <row r="512" spans="3:3" ht="16.5" customHeight="1">
      <c r="C512" s="2"/>
    </row>
    <row r="513" spans="3:3" ht="16.5" customHeight="1">
      <c r="C513" s="2"/>
    </row>
    <row r="514" spans="3:3" ht="16.5" customHeight="1">
      <c r="C514" s="2"/>
    </row>
    <row r="515" spans="3:3" ht="16.5" customHeight="1">
      <c r="C515" s="2"/>
    </row>
    <row r="516" spans="3:3" ht="16.5" customHeight="1">
      <c r="C516" s="2"/>
    </row>
    <row r="517" spans="3:3" ht="16.5" customHeight="1">
      <c r="C517" s="2"/>
    </row>
    <row r="518" spans="3:3" ht="16.5" customHeight="1">
      <c r="C518" s="2"/>
    </row>
    <row r="519" spans="3:3" ht="16.5" customHeight="1">
      <c r="C519" s="2"/>
    </row>
    <row r="520" spans="3:3" ht="16.5" customHeight="1">
      <c r="C520" s="2"/>
    </row>
    <row r="521" spans="3:3" ht="16.5" customHeight="1">
      <c r="C521" s="2"/>
    </row>
    <row r="522" spans="3:3" ht="16.5" customHeight="1">
      <c r="C522" s="2"/>
    </row>
    <row r="523" spans="3:3" ht="16.5" customHeight="1">
      <c r="C523" s="2"/>
    </row>
    <row r="524" spans="3:3" ht="16.5" customHeight="1">
      <c r="C524" s="2"/>
    </row>
    <row r="525" spans="3:3" ht="16.5" customHeight="1">
      <c r="C525" s="2"/>
    </row>
    <row r="526" spans="3:3" ht="16.5" customHeight="1">
      <c r="C526" s="2"/>
    </row>
    <row r="527" spans="3:3" ht="16.5" customHeight="1">
      <c r="C527" s="2"/>
    </row>
    <row r="528" spans="3:3" ht="16.5" customHeight="1">
      <c r="C528" s="2"/>
    </row>
    <row r="529" spans="3:3" ht="16.5" customHeight="1">
      <c r="C529" s="2"/>
    </row>
    <row r="530" spans="3:3" ht="16.5" customHeight="1">
      <c r="C530" s="2"/>
    </row>
    <row r="531" spans="3:3" ht="16.5" customHeight="1">
      <c r="C531" s="2"/>
    </row>
    <row r="532" spans="3:3" ht="16.5" customHeight="1">
      <c r="C532" s="2"/>
    </row>
    <row r="533" spans="3:3" ht="16.5" customHeight="1">
      <c r="C533" s="2"/>
    </row>
    <row r="534" spans="3:3" ht="16.5" customHeight="1">
      <c r="C534" s="2"/>
    </row>
    <row r="535" spans="3:3" ht="16.5" customHeight="1">
      <c r="C535" s="2"/>
    </row>
    <row r="536" spans="3:3" ht="16.5" customHeight="1">
      <c r="C536" s="2"/>
    </row>
    <row r="537" spans="3:3" ht="16.5" customHeight="1">
      <c r="C537" s="2"/>
    </row>
    <row r="538" spans="3:3" ht="16.5" customHeight="1">
      <c r="C538" s="2"/>
    </row>
    <row r="539" spans="3:3" ht="16.5" customHeight="1">
      <c r="C539" s="2"/>
    </row>
    <row r="540" spans="3:3" ht="16.5" customHeight="1">
      <c r="C540" s="2"/>
    </row>
    <row r="541" spans="3:3" ht="16.5" customHeight="1">
      <c r="C541" s="2"/>
    </row>
    <row r="542" spans="3:3" ht="16.5" customHeight="1">
      <c r="C542" s="2"/>
    </row>
    <row r="543" spans="3:3" ht="16.5" customHeight="1">
      <c r="C543" s="2"/>
    </row>
    <row r="544" spans="3:3" ht="16.5" customHeight="1">
      <c r="C544" s="2"/>
    </row>
    <row r="545" spans="3:3" ht="16.5" customHeight="1">
      <c r="C545" s="2"/>
    </row>
    <row r="546" spans="3:3" ht="16.5" customHeight="1">
      <c r="C546" s="2"/>
    </row>
    <row r="547" spans="3:3" ht="16.5" customHeight="1">
      <c r="C547" s="2"/>
    </row>
    <row r="548" spans="3:3" ht="16.5" customHeight="1">
      <c r="C548" s="2"/>
    </row>
    <row r="549" spans="3:3" ht="16.5" customHeight="1">
      <c r="C549" s="2"/>
    </row>
    <row r="550" spans="3:3" ht="16.5" customHeight="1">
      <c r="C550" s="2"/>
    </row>
    <row r="551" spans="3:3" ht="16.5" customHeight="1">
      <c r="C551" s="2"/>
    </row>
    <row r="552" spans="3:3" ht="16.5" customHeight="1">
      <c r="C552" s="2"/>
    </row>
    <row r="553" spans="3:3" ht="16.5" customHeight="1">
      <c r="C553" s="2"/>
    </row>
    <row r="554" spans="3:3" ht="16.5" customHeight="1">
      <c r="C554" s="2"/>
    </row>
    <row r="555" spans="3:3" ht="16.5" customHeight="1">
      <c r="C555" s="2"/>
    </row>
    <row r="556" spans="3:3" ht="16.5" customHeight="1">
      <c r="C556" s="2"/>
    </row>
    <row r="557" spans="3:3" ht="16.5" customHeight="1">
      <c r="C557" s="2"/>
    </row>
    <row r="558" spans="3:3" ht="16.5" customHeight="1">
      <c r="C558" s="2"/>
    </row>
    <row r="559" spans="3:3" ht="16.5" customHeight="1">
      <c r="C559" s="2"/>
    </row>
    <row r="560" spans="3:3" ht="16.5" customHeight="1">
      <c r="C560" s="2"/>
    </row>
    <row r="561" spans="3:3" ht="16.5" customHeight="1">
      <c r="C561" s="2"/>
    </row>
    <row r="562" spans="3:3" ht="16.5" customHeight="1">
      <c r="C562" s="2"/>
    </row>
    <row r="563" spans="3:3" ht="16.5" customHeight="1">
      <c r="C563" s="2"/>
    </row>
    <row r="564" spans="3:3" ht="16.5" customHeight="1">
      <c r="C564" s="2"/>
    </row>
    <row r="565" spans="3:3" ht="16.5" customHeight="1">
      <c r="C565" s="2"/>
    </row>
    <row r="566" spans="3:3" ht="16.5" customHeight="1">
      <c r="C566" s="2"/>
    </row>
    <row r="567" spans="3:3" ht="16.5" customHeight="1">
      <c r="C567" s="2"/>
    </row>
    <row r="568" spans="3:3" ht="16.5" customHeight="1">
      <c r="C568" s="2"/>
    </row>
    <row r="569" spans="3:3" ht="16.5" customHeight="1">
      <c r="C569" s="2"/>
    </row>
    <row r="570" spans="3:3" ht="16.5" customHeight="1">
      <c r="C570" s="2"/>
    </row>
    <row r="571" spans="3:3" ht="16.5" customHeight="1">
      <c r="C571" s="2"/>
    </row>
    <row r="572" spans="3:3" ht="16.5" customHeight="1">
      <c r="C572" s="2"/>
    </row>
    <row r="573" spans="3:3" ht="16.5" customHeight="1">
      <c r="C573" s="2"/>
    </row>
    <row r="574" spans="3:3" ht="16.5" customHeight="1">
      <c r="C574" s="2"/>
    </row>
    <row r="575" spans="3:3" ht="16.5" customHeight="1">
      <c r="C575" s="2"/>
    </row>
    <row r="576" spans="3:3" ht="16.5" customHeight="1">
      <c r="C576" s="2"/>
    </row>
    <row r="577" spans="3:3" ht="16.5" customHeight="1">
      <c r="C577" s="2"/>
    </row>
    <row r="578" spans="3:3" ht="16.5" customHeight="1">
      <c r="C578" s="2"/>
    </row>
    <row r="579" spans="3:3" ht="16.5" customHeight="1">
      <c r="C579" s="2"/>
    </row>
    <row r="580" spans="3:3" ht="16.5" customHeight="1">
      <c r="C580" s="2"/>
    </row>
    <row r="581" spans="3:3" ht="16.5" customHeight="1">
      <c r="C581" s="2"/>
    </row>
    <row r="582" spans="3:3" ht="16.5" customHeight="1">
      <c r="C582" s="2"/>
    </row>
    <row r="583" spans="3:3" ht="16.5" customHeight="1">
      <c r="C583" s="2"/>
    </row>
    <row r="584" spans="3:3" ht="16.5" customHeight="1">
      <c r="C584" s="2"/>
    </row>
    <row r="585" spans="3:3" ht="16.5" customHeight="1">
      <c r="C585" s="2"/>
    </row>
    <row r="586" spans="3:3" ht="16.5" customHeight="1">
      <c r="C586" s="2"/>
    </row>
    <row r="587" spans="3:3" ht="16.5" customHeight="1">
      <c r="C587" s="2"/>
    </row>
    <row r="588" spans="3:3" ht="16.5" customHeight="1">
      <c r="C588" s="2"/>
    </row>
    <row r="589" spans="3:3" ht="16.5" customHeight="1">
      <c r="C589" s="2"/>
    </row>
    <row r="590" spans="3:3" ht="16.5" customHeight="1">
      <c r="C590" s="2"/>
    </row>
    <row r="591" spans="3:3" ht="16.5" customHeight="1">
      <c r="C591" s="2"/>
    </row>
    <row r="592" spans="3:3" ht="16.5" customHeight="1">
      <c r="C592" s="2"/>
    </row>
    <row r="593" spans="3:3" ht="16.5" customHeight="1">
      <c r="C593" s="2"/>
    </row>
    <row r="594" spans="3:3" ht="16.5" customHeight="1">
      <c r="C594" s="2"/>
    </row>
    <row r="595" spans="3:3" ht="16.5" customHeight="1">
      <c r="C595" s="2"/>
    </row>
    <row r="596" spans="3:3" ht="16.5" customHeight="1">
      <c r="C596" s="2"/>
    </row>
    <row r="597" spans="3:3" ht="16.5" customHeight="1">
      <c r="C597" s="2"/>
    </row>
    <row r="598" spans="3:3" ht="16.5" customHeight="1">
      <c r="C598" s="2"/>
    </row>
    <row r="599" spans="3:3" ht="16.5" customHeight="1">
      <c r="C599" s="2"/>
    </row>
    <row r="600" spans="3:3" ht="16.5" customHeight="1">
      <c r="C600" s="2"/>
    </row>
    <row r="601" spans="3:3" ht="16.5" customHeight="1">
      <c r="C601" s="2"/>
    </row>
    <row r="602" spans="3:3" ht="16.5" customHeight="1">
      <c r="C602" s="2"/>
    </row>
    <row r="603" spans="3:3" ht="16.5" customHeight="1">
      <c r="C603" s="2"/>
    </row>
    <row r="604" spans="3:3" ht="16.5" customHeight="1">
      <c r="C604" s="2"/>
    </row>
    <row r="605" spans="3:3" ht="16.5" customHeight="1">
      <c r="C605" s="2"/>
    </row>
    <row r="606" spans="3:3" ht="16.5" customHeight="1">
      <c r="C606" s="2"/>
    </row>
    <row r="607" spans="3:3" ht="16.5" customHeight="1">
      <c r="C607" s="2"/>
    </row>
    <row r="608" spans="3:3" ht="16.5" customHeight="1">
      <c r="C608" s="2"/>
    </row>
    <row r="609" spans="3:3" ht="16.5" customHeight="1">
      <c r="C609" s="2"/>
    </row>
    <row r="610" spans="3:3" ht="16.5" customHeight="1">
      <c r="C610" s="2"/>
    </row>
    <row r="611" spans="3:3" ht="16.5" customHeight="1">
      <c r="C611" s="2"/>
    </row>
    <row r="612" spans="3:3" ht="16.5" customHeight="1">
      <c r="C612" s="2"/>
    </row>
    <row r="613" spans="3:3" ht="16.5" customHeight="1">
      <c r="C613" s="2"/>
    </row>
    <row r="614" spans="3:3" ht="16.5" customHeight="1">
      <c r="C614" s="2"/>
    </row>
    <row r="615" spans="3:3" ht="16.5" customHeight="1">
      <c r="C615" s="2"/>
    </row>
    <row r="616" spans="3:3" ht="16.5" customHeight="1">
      <c r="C616" s="2"/>
    </row>
    <row r="617" spans="3:3" ht="16.5" customHeight="1">
      <c r="C617" s="2"/>
    </row>
    <row r="618" spans="3:3" ht="16.5" customHeight="1">
      <c r="C618" s="2"/>
    </row>
    <row r="619" spans="3:3" ht="16.5" customHeight="1">
      <c r="C619" s="2"/>
    </row>
    <row r="620" spans="3:3" ht="16.5" customHeight="1">
      <c r="C620" s="2"/>
    </row>
    <row r="621" spans="3:3" ht="16.5" customHeight="1">
      <c r="C621" s="2"/>
    </row>
    <row r="622" spans="3:3" ht="16.5" customHeight="1">
      <c r="C622" s="2"/>
    </row>
    <row r="623" spans="3:3" ht="16.5" customHeight="1">
      <c r="C623" s="2"/>
    </row>
    <row r="624" spans="3:3" ht="16.5" customHeight="1">
      <c r="C624" s="2"/>
    </row>
    <row r="625" spans="3:3" ht="16.5" customHeight="1">
      <c r="C625" s="2"/>
    </row>
    <row r="626" spans="3:3" ht="16.5" customHeight="1">
      <c r="C626" s="2"/>
    </row>
    <row r="627" spans="3:3" ht="16.5" customHeight="1">
      <c r="C627" s="2"/>
    </row>
    <row r="628" spans="3:3" ht="16.5" customHeight="1">
      <c r="C628" s="2"/>
    </row>
    <row r="629" spans="3:3" ht="16.5" customHeight="1">
      <c r="C629" s="2"/>
    </row>
    <row r="630" spans="3:3" ht="16.5" customHeight="1">
      <c r="C630" s="2"/>
    </row>
    <row r="631" spans="3:3" ht="16.5" customHeight="1">
      <c r="C631" s="2"/>
    </row>
    <row r="632" spans="3:3" ht="16.5" customHeight="1">
      <c r="C632" s="2"/>
    </row>
    <row r="633" spans="3:3" ht="16.5" customHeight="1">
      <c r="C633" s="2"/>
    </row>
    <row r="634" spans="3:3" ht="16.5" customHeight="1">
      <c r="C634" s="2"/>
    </row>
    <row r="635" spans="3:3" ht="16.5" customHeight="1">
      <c r="C635" s="2"/>
    </row>
    <row r="636" spans="3:3" ht="16.5" customHeight="1">
      <c r="C636" s="2"/>
    </row>
    <row r="637" spans="3:3" ht="16.5" customHeight="1">
      <c r="C637" s="2"/>
    </row>
    <row r="638" spans="3:3" ht="16.5" customHeight="1">
      <c r="C638" s="2"/>
    </row>
    <row r="639" spans="3:3" ht="16.5" customHeight="1">
      <c r="C639" s="2"/>
    </row>
    <row r="640" spans="3:3" ht="16.5" customHeight="1">
      <c r="C640" s="2"/>
    </row>
    <row r="641" spans="3:3" ht="16.5" customHeight="1">
      <c r="C641" s="2"/>
    </row>
    <row r="642" spans="3:3" ht="16.5" customHeight="1">
      <c r="C642" s="2"/>
    </row>
    <row r="643" spans="3:3" ht="16.5" customHeight="1">
      <c r="C643" s="2"/>
    </row>
    <row r="644" spans="3:3" ht="16.5" customHeight="1">
      <c r="C644" s="2"/>
    </row>
    <row r="645" spans="3:3" ht="16.5" customHeight="1">
      <c r="C645" s="2"/>
    </row>
    <row r="646" spans="3:3" ht="16.5" customHeight="1">
      <c r="C646" s="2"/>
    </row>
    <row r="647" spans="3:3" ht="16.5" customHeight="1">
      <c r="C647" s="2"/>
    </row>
    <row r="648" spans="3:3" ht="16.5" customHeight="1">
      <c r="C648" s="2"/>
    </row>
    <row r="649" spans="3:3" ht="16.5" customHeight="1">
      <c r="C649" s="2"/>
    </row>
    <row r="650" spans="3:3" ht="16.5" customHeight="1">
      <c r="C650" s="2"/>
    </row>
    <row r="651" spans="3:3" ht="16.5" customHeight="1">
      <c r="C651" s="2"/>
    </row>
    <row r="652" spans="3:3" ht="16.5" customHeight="1">
      <c r="C652" s="2"/>
    </row>
    <row r="653" spans="3:3" ht="16.5" customHeight="1">
      <c r="C653" s="2"/>
    </row>
    <row r="654" spans="3:3" ht="16.5" customHeight="1">
      <c r="C654" s="2"/>
    </row>
    <row r="655" spans="3:3" ht="16.5" customHeight="1">
      <c r="C655" s="2"/>
    </row>
    <row r="656" spans="3:3" ht="16.5" customHeight="1">
      <c r="C656" s="2"/>
    </row>
    <row r="657" spans="3:3" ht="16.5" customHeight="1">
      <c r="C657" s="2"/>
    </row>
    <row r="658" spans="3:3" ht="16.5" customHeight="1">
      <c r="C658" s="2"/>
    </row>
    <row r="659" spans="3:3" ht="16.5" customHeight="1">
      <c r="C659" s="2"/>
    </row>
    <row r="660" spans="3:3" ht="16.5" customHeight="1">
      <c r="C660" s="2"/>
    </row>
    <row r="661" spans="3:3" ht="16.5" customHeight="1">
      <c r="C661" s="2"/>
    </row>
    <row r="662" spans="3:3" ht="16.5" customHeight="1">
      <c r="C662" s="2"/>
    </row>
    <row r="663" spans="3:3" ht="16.5" customHeight="1">
      <c r="C663" s="2"/>
    </row>
    <row r="664" spans="3:3" ht="16.5" customHeight="1">
      <c r="C664" s="2"/>
    </row>
    <row r="665" spans="3:3" ht="16.5" customHeight="1">
      <c r="C665" s="2"/>
    </row>
    <row r="666" spans="3:3" ht="16.5" customHeight="1">
      <c r="C666" s="2"/>
    </row>
    <row r="667" spans="3:3" ht="16.5" customHeight="1">
      <c r="C667" s="2"/>
    </row>
    <row r="668" spans="3:3" ht="16.5" customHeight="1">
      <c r="C668" s="2"/>
    </row>
    <row r="669" spans="3:3" ht="16.5" customHeight="1">
      <c r="C669" s="2"/>
    </row>
    <row r="670" spans="3:3" ht="16.5" customHeight="1">
      <c r="C670" s="2"/>
    </row>
    <row r="671" spans="3:3" ht="16.5" customHeight="1">
      <c r="C671" s="2"/>
    </row>
    <row r="672" spans="3:3" ht="16.5" customHeight="1">
      <c r="C672" s="2"/>
    </row>
    <row r="673" spans="3:3" ht="16.5" customHeight="1">
      <c r="C673" s="2"/>
    </row>
    <row r="674" spans="3:3" ht="16.5" customHeight="1">
      <c r="C674" s="2"/>
    </row>
    <row r="675" spans="3:3" ht="16.5" customHeight="1">
      <c r="C675" s="2"/>
    </row>
    <row r="676" spans="3:3" ht="16.5" customHeight="1">
      <c r="C676" s="2"/>
    </row>
    <row r="677" spans="3:3" ht="16.5" customHeight="1">
      <c r="C677" s="2"/>
    </row>
    <row r="678" spans="3:3" ht="16.5" customHeight="1">
      <c r="C678" s="2"/>
    </row>
    <row r="679" spans="3:3" ht="16.5" customHeight="1">
      <c r="C679" s="2"/>
    </row>
    <row r="680" spans="3:3" ht="16.5" customHeight="1">
      <c r="C680" s="2"/>
    </row>
    <row r="681" spans="3:3" ht="16.5" customHeight="1">
      <c r="C681" s="2"/>
    </row>
    <row r="682" spans="3:3" ht="16.5" customHeight="1">
      <c r="C682" s="2"/>
    </row>
    <row r="683" spans="3:3" ht="16.5" customHeight="1">
      <c r="C683" s="2"/>
    </row>
    <row r="684" spans="3:3" ht="16.5" customHeight="1">
      <c r="C684" s="2"/>
    </row>
    <row r="685" spans="3:3" ht="16.5" customHeight="1">
      <c r="C685" s="2"/>
    </row>
    <row r="686" spans="3:3" ht="16.5" customHeight="1">
      <c r="C686" s="2"/>
    </row>
    <row r="687" spans="3:3" ht="16.5" customHeight="1">
      <c r="C687" s="2"/>
    </row>
    <row r="688" spans="3:3" ht="16.5" customHeight="1">
      <c r="C688" s="2"/>
    </row>
    <row r="689" spans="3:3" ht="16.5" customHeight="1">
      <c r="C689" s="2"/>
    </row>
    <row r="690" spans="3:3" ht="16.5" customHeight="1">
      <c r="C690" s="2"/>
    </row>
    <row r="691" spans="3:3" ht="16.5" customHeight="1">
      <c r="C691" s="2"/>
    </row>
    <row r="692" spans="3:3" ht="16.5" customHeight="1">
      <c r="C692" s="2"/>
    </row>
    <row r="693" spans="3:3" ht="16.5" customHeight="1">
      <c r="C693" s="2"/>
    </row>
    <row r="694" spans="3:3" ht="16.5" customHeight="1">
      <c r="C694" s="2"/>
    </row>
    <row r="695" spans="3:3" ht="16.5" customHeight="1">
      <c r="C695" s="2"/>
    </row>
    <row r="696" spans="3:3" ht="16.5" customHeight="1">
      <c r="C696" s="2"/>
    </row>
    <row r="697" spans="3:3" ht="16.5" customHeight="1">
      <c r="C697" s="2"/>
    </row>
    <row r="698" spans="3:3" ht="16.5" customHeight="1">
      <c r="C698" s="2"/>
    </row>
    <row r="699" spans="3:3" ht="16.5" customHeight="1">
      <c r="C699" s="2"/>
    </row>
    <row r="700" spans="3:3" ht="16.5" customHeight="1">
      <c r="C700" s="2"/>
    </row>
    <row r="701" spans="3:3" ht="16.5" customHeight="1">
      <c r="C701" s="2"/>
    </row>
    <row r="702" spans="3:3" ht="16.5" customHeight="1">
      <c r="C702" s="2"/>
    </row>
    <row r="703" spans="3:3" ht="16.5" customHeight="1">
      <c r="C703" s="2"/>
    </row>
    <row r="704" spans="3:3" ht="16.5" customHeight="1">
      <c r="C704" s="2"/>
    </row>
    <row r="705" spans="3:3" ht="16.5" customHeight="1">
      <c r="C705" s="2"/>
    </row>
    <row r="706" spans="3:3" ht="16.5" customHeight="1">
      <c r="C706" s="2"/>
    </row>
    <row r="707" spans="3:3" ht="16.5" customHeight="1">
      <c r="C707" s="2"/>
    </row>
    <row r="708" spans="3:3" ht="16.5" customHeight="1">
      <c r="C708" s="2"/>
    </row>
    <row r="709" spans="3:3" ht="16.5" customHeight="1">
      <c r="C709" s="2"/>
    </row>
    <row r="710" spans="3:3" ht="16.5" customHeight="1">
      <c r="C710" s="2"/>
    </row>
    <row r="711" spans="3:3" ht="16.5" customHeight="1">
      <c r="C711" s="2"/>
    </row>
    <row r="712" spans="3:3" ht="16.5" customHeight="1">
      <c r="C712" s="2"/>
    </row>
    <row r="713" spans="3:3" ht="16.5" customHeight="1">
      <c r="C713" s="2"/>
    </row>
    <row r="714" spans="3:3" ht="16.5" customHeight="1">
      <c r="C714" s="2"/>
    </row>
    <row r="715" spans="3:3" ht="16.5" customHeight="1">
      <c r="C715" s="2"/>
    </row>
    <row r="716" spans="3:3" ht="16.5" customHeight="1">
      <c r="C716" s="2"/>
    </row>
    <row r="717" spans="3:3" ht="16.5" customHeight="1">
      <c r="C717" s="2"/>
    </row>
    <row r="718" spans="3:3" ht="16.5" customHeight="1">
      <c r="C718" s="2"/>
    </row>
    <row r="719" spans="3:3" ht="16.5" customHeight="1">
      <c r="C719" s="2"/>
    </row>
    <row r="720" spans="3:3" ht="16.5" customHeight="1">
      <c r="C720" s="2"/>
    </row>
    <row r="721" spans="3:3" ht="16.5" customHeight="1">
      <c r="C721" s="2"/>
    </row>
    <row r="722" spans="3:3" ht="16.5" customHeight="1">
      <c r="C722" s="2"/>
    </row>
    <row r="723" spans="3:3" ht="16.5" customHeight="1">
      <c r="C723" s="2"/>
    </row>
    <row r="724" spans="3:3" ht="16.5" customHeight="1">
      <c r="C724" s="2"/>
    </row>
    <row r="725" spans="3:3" ht="16.5" customHeight="1">
      <c r="C725" s="2"/>
    </row>
    <row r="726" spans="3:3" ht="16.5" customHeight="1">
      <c r="C726" s="2"/>
    </row>
    <row r="727" spans="3:3" ht="16.5" customHeight="1">
      <c r="C727" s="2"/>
    </row>
    <row r="728" spans="3:3" ht="16.5" customHeight="1">
      <c r="C728" s="2"/>
    </row>
    <row r="729" spans="3:3" ht="16.5" customHeight="1">
      <c r="C729" s="2"/>
    </row>
    <row r="730" spans="3:3" ht="16.5" customHeight="1">
      <c r="C730" s="2"/>
    </row>
    <row r="731" spans="3:3" ht="16.5" customHeight="1">
      <c r="C731" s="2"/>
    </row>
    <row r="732" spans="3:3" ht="16.5" customHeight="1">
      <c r="C732" s="2"/>
    </row>
    <row r="733" spans="3:3" ht="16.5" customHeight="1">
      <c r="C733" s="2"/>
    </row>
    <row r="734" spans="3:3" ht="16.5" customHeight="1">
      <c r="C734" s="2"/>
    </row>
    <row r="735" spans="3:3" ht="16.5" customHeight="1">
      <c r="C735" s="2"/>
    </row>
    <row r="736" spans="3:3" ht="16.5" customHeight="1">
      <c r="C736" s="2"/>
    </row>
    <row r="737" spans="3:3" ht="16.5" customHeight="1">
      <c r="C737" s="2"/>
    </row>
    <row r="738" spans="3:3" ht="16.5" customHeight="1">
      <c r="C738" s="2"/>
    </row>
    <row r="739" spans="3:3" ht="16.5" customHeight="1">
      <c r="C739" s="2"/>
    </row>
    <row r="740" spans="3:3" ht="16.5" customHeight="1">
      <c r="C740" s="2"/>
    </row>
    <row r="741" spans="3:3" ht="16.5" customHeight="1">
      <c r="C741" s="2"/>
    </row>
    <row r="742" spans="3:3" ht="16.5" customHeight="1">
      <c r="C742" s="2"/>
    </row>
    <row r="743" spans="3:3" ht="16.5" customHeight="1">
      <c r="C743" s="2"/>
    </row>
    <row r="744" spans="3:3" ht="16.5" customHeight="1">
      <c r="C744" s="2"/>
    </row>
    <row r="745" spans="3:3" ht="16.5" customHeight="1">
      <c r="C745" s="2"/>
    </row>
    <row r="746" spans="3:3" ht="16.5" customHeight="1">
      <c r="C746" s="2"/>
    </row>
    <row r="747" spans="3:3" ht="16.5" customHeight="1">
      <c r="C747" s="2"/>
    </row>
    <row r="748" spans="3:3" ht="16.5" customHeight="1">
      <c r="C748" s="2"/>
    </row>
    <row r="749" spans="3:3" ht="16.5" customHeight="1">
      <c r="C749" s="2"/>
    </row>
    <row r="750" spans="3:3" ht="16.5" customHeight="1">
      <c r="C750" s="2"/>
    </row>
    <row r="751" spans="3:3" ht="16.5" customHeight="1">
      <c r="C751" s="2"/>
    </row>
    <row r="752" spans="3:3" ht="16.5" customHeight="1">
      <c r="C752" s="2"/>
    </row>
    <row r="753" spans="3:3" ht="16.5" customHeight="1">
      <c r="C753" s="2"/>
    </row>
    <row r="754" spans="3:3" ht="16.5" customHeight="1">
      <c r="C754" s="2"/>
    </row>
    <row r="755" spans="3:3" ht="16.5" customHeight="1">
      <c r="C755" s="2"/>
    </row>
    <row r="756" spans="3:3" ht="16.5" customHeight="1">
      <c r="C756" s="2"/>
    </row>
    <row r="757" spans="3:3" ht="16.5" customHeight="1">
      <c r="C757" s="2"/>
    </row>
    <row r="758" spans="3:3" ht="16.5" customHeight="1">
      <c r="C758" s="2"/>
    </row>
    <row r="759" spans="3:3" ht="16.5" customHeight="1">
      <c r="C759" s="2"/>
    </row>
    <row r="760" spans="3:3" ht="16.5" customHeight="1">
      <c r="C760" s="2"/>
    </row>
    <row r="761" spans="3:3" ht="16.5" customHeight="1">
      <c r="C761" s="2"/>
    </row>
    <row r="762" spans="3:3" ht="16.5" customHeight="1">
      <c r="C762" s="2"/>
    </row>
    <row r="763" spans="3:3" ht="16.5" customHeight="1">
      <c r="C763" s="2"/>
    </row>
    <row r="764" spans="3:3" ht="16.5" customHeight="1">
      <c r="C764" s="2"/>
    </row>
    <row r="765" spans="3:3" ht="16.5" customHeight="1">
      <c r="C765" s="2"/>
    </row>
    <row r="766" spans="3:3" ht="16.5" customHeight="1">
      <c r="C766" s="2"/>
    </row>
    <row r="767" spans="3:3" ht="16.5" customHeight="1">
      <c r="C767" s="2"/>
    </row>
    <row r="768" spans="3:3" ht="16.5" customHeight="1">
      <c r="C768" s="2"/>
    </row>
    <row r="769" spans="3:3" ht="16.5" customHeight="1">
      <c r="C769" s="2"/>
    </row>
    <row r="770" spans="3:3" ht="16.5" customHeight="1">
      <c r="C770" s="2"/>
    </row>
    <row r="771" spans="3:3" ht="16.5" customHeight="1">
      <c r="C771" s="2"/>
    </row>
    <row r="772" spans="3:3" ht="16.5" customHeight="1">
      <c r="C772" s="2"/>
    </row>
    <row r="773" spans="3:3" ht="16.5" customHeight="1">
      <c r="C773" s="2"/>
    </row>
    <row r="774" spans="3:3" ht="16.5" customHeight="1">
      <c r="C774" s="2"/>
    </row>
    <row r="775" spans="3:3" ht="16.5" customHeight="1">
      <c r="C775" s="2"/>
    </row>
    <row r="776" spans="3:3" ht="16.5" customHeight="1">
      <c r="C776" s="2"/>
    </row>
    <row r="777" spans="3:3" ht="16.5" customHeight="1">
      <c r="C777" s="2"/>
    </row>
    <row r="778" spans="3:3" ht="16.5" customHeight="1">
      <c r="C778" s="2"/>
    </row>
    <row r="779" spans="3:3" ht="16.5" customHeight="1">
      <c r="C779" s="2"/>
    </row>
    <row r="780" spans="3:3" ht="16.5" customHeight="1">
      <c r="C780" s="2"/>
    </row>
    <row r="781" spans="3:3" ht="16.5" customHeight="1">
      <c r="C781" s="2"/>
    </row>
    <row r="782" spans="3:3" ht="16.5" customHeight="1">
      <c r="C782" s="2"/>
    </row>
    <row r="783" spans="3:3" ht="16.5" customHeight="1">
      <c r="C783" s="2"/>
    </row>
    <row r="784" spans="3:3" ht="16.5" customHeight="1">
      <c r="C784" s="2"/>
    </row>
    <row r="785" spans="3:3" ht="16.5" customHeight="1">
      <c r="C785" s="2"/>
    </row>
    <row r="786" spans="3:3" ht="16.5" customHeight="1">
      <c r="C786" s="2"/>
    </row>
    <row r="787" spans="3:3" ht="16.5" customHeight="1">
      <c r="C787" s="2"/>
    </row>
    <row r="788" spans="3:3" ht="16.5" customHeight="1">
      <c r="C788" s="2"/>
    </row>
    <row r="789" spans="3:3" ht="16.5" customHeight="1">
      <c r="C789" s="2"/>
    </row>
    <row r="790" spans="3:3" ht="16.5" customHeight="1">
      <c r="C790" s="2"/>
    </row>
    <row r="791" spans="3:3" ht="16.5" customHeight="1">
      <c r="C791" s="2"/>
    </row>
    <row r="792" spans="3:3" ht="16.5" customHeight="1">
      <c r="C792" s="2"/>
    </row>
    <row r="793" spans="3:3" ht="16.5" customHeight="1">
      <c r="C793" s="2"/>
    </row>
    <row r="794" spans="3:3" ht="16.5" customHeight="1">
      <c r="C794" s="2"/>
    </row>
    <row r="795" spans="3:3" ht="16.5" customHeight="1">
      <c r="C795" s="2"/>
    </row>
    <row r="796" spans="3:3" ht="16.5" customHeight="1">
      <c r="C796" s="2"/>
    </row>
    <row r="797" spans="3:3" ht="16.5" customHeight="1">
      <c r="C797" s="2"/>
    </row>
    <row r="798" spans="3:3" ht="16.5" customHeight="1">
      <c r="C798" s="2"/>
    </row>
    <row r="799" spans="3:3" ht="16.5" customHeight="1">
      <c r="C799" s="2"/>
    </row>
    <row r="800" spans="3:3" ht="16.5" customHeight="1">
      <c r="C800" s="2"/>
    </row>
    <row r="801" spans="3:3" ht="16.5" customHeight="1">
      <c r="C801" s="2"/>
    </row>
    <row r="802" spans="3:3" ht="16.5" customHeight="1">
      <c r="C802" s="2"/>
    </row>
    <row r="803" spans="3:3" ht="16.5" customHeight="1">
      <c r="C803" s="2"/>
    </row>
    <row r="804" spans="3:3" ht="16.5" customHeight="1">
      <c r="C804" s="2"/>
    </row>
    <row r="805" spans="3:3" ht="16.5" customHeight="1">
      <c r="C805" s="2"/>
    </row>
    <row r="806" spans="3:3" ht="16.5" customHeight="1">
      <c r="C806" s="2"/>
    </row>
    <row r="807" spans="3:3" ht="16.5" customHeight="1">
      <c r="C807" s="2"/>
    </row>
    <row r="808" spans="3:3" ht="16.5" customHeight="1">
      <c r="C808" s="2"/>
    </row>
    <row r="809" spans="3:3" ht="16.5" customHeight="1">
      <c r="C809" s="2"/>
    </row>
    <row r="810" spans="3:3" ht="16.5" customHeight="1">
      <c r="C810" s="2"/>
    </row>
    <row r="811" spans="3:3" ht="16.5" customHeight="1">
      <c r="C811" s="2"/>
    </row>
    <row r="812" spans="3:3" ht="16.5" customHeight="1">
      <c r="C812" s="2"/>
    </row>
    <row r="813" spans="3:3" ht="16.5" customHeight="1">
      <c r="C813" s="2"/>
    </row>
    <row r="814" spans="3:3" ht="16.5" customHeight="1">
      <c r="C814" s="2"/>
    </row>
    <row r="815" spans="3:3" ht="16.5" customHeight="1">
      <c r="C815" s="2"/>
    </row>
    <row r="816" spans="3:3" ht="16.5" customHeight="1">
      <c r="C816" s="2"/>
    </row>
    <row r="817" spans="3:3" ht="16.5" customHeight="1">
      <c r="C817" s="2"/>
    </row>
    <row r="818" spans="3:3" ht="16.5" customHeight="1">
      <c r="C818" s="2"/>
    </row>
    <row r="819" spans="3:3" ht="16.5" customHeight="1">
      <c r="C819" s="2"/>
    </row>
    <row r="820" spans="3:3" ht="16.5" customHeight="1">
      <c r="C820" s="2"/>
    </row>
    <row r="821" spans="3:3" ht="16.5" customHeight="1">
      <c r="C821" s="2"/>
    </row>
    <row r="822" spans="3:3" ht="16.5" customHeight="1">
      <c r="C822" s="2"/>
    </row>
    <row r="823" spans="3:3" ht="16.5" customHeight="1">
      <c r="C823" s="2"/>
    </row>
    <row r="824" spans="3:3" ht="16.5" customHeight="1">
      <c r="C824" s="2"/>
    </row>
    <row r="825" spans="3:3" ht="16.5" customHeight="1">
      <c r="C825" s="2"/>
    </row>
    <row r="826" spans="3:3" ht="16.5" customHeight="1">
      <c r="C826" s="2"/>
    </row>
    <row r="827" spans="3:3" ht="16.5" customHeight="1">
      <c r="C827" s="2"/>
    </row>
    <row r="828" spans="3:3" ht="16.5" customHeight="1">
      <c r="C828" s="2"/>
    </row>
    <row r="829" spans="3:3" ht="16.5" customHeight="1">
      <c r="C829" s="2"/>
    </row>
    <row r="830" spans="3:3" ht="16.5" customHeight="1">
      <c r="C830" s="2"/>
    </row>
    <row r="831" spans="3:3" ht="16.5" customHeight="1">
      <c r="C831" s="2"/>
    </row>
    <row r="832" spans="3:3" ht="16.5" customHeight="1">
      <c r="C832" s="2"/>
    </row>
    <row r="833" spans="3:3" ht="16.5" customHeight="1">
      <c r="C833" s="2"/>
    </row>
    <row r="834" spans="3:3" ht="16.5" customHeight="1">
      <c r="C834" s="2"/>
    </row>
    <row r="835" spans="3:3" ht="16.5" customHeight="1">
      <c r="C835" s="2"/>
    </row>
    <row r="836" spans="3:3" ht="16.5" customHeight="1">
      <c r="C836" s="2"/>
    </row>
    <row r="837" spans="3:3" ht="16.5" customHeight="1">
      <c r="C837" s="2"/>
    </row>
    <row r="838" spans="3:3" ht="16.5" customHeight="1">
      <c r="C838" s="2"/>
    </row>
    <row r="839" spans="3:3" ht="16.5" customHeight="1">
      <c r="C839" s="2"/>
    </row>
    <row r="840" spans="3:3" ht="16.5" customHeight="1">
      <c r="C840" s="2"/>
    </row>
    <row r="841" spans="3:3" ht="16.5" customHeight="1">
      <c r="C841" s="2"/>
    </row>
    <row r="842" spans="3:3" ht="16.5" customHeight="1">
      <c r="C842" s="2"/>
    </row>
    <row r="843" spans="3:3" ht="16.5" customHeight="1">
      <c r="C843" s="2"/>
    </row>
    <row r="844" spans="3:3" ht="16.5" customHeight="1">
      <c r="C844" s="2"/>
    </row>
    <row r="845" spans="3:3" ht="16.5" customHeight="1">
      <c r="C845" s="2"/>
    </row>
    <row r="846" spans="3:3" ht="16.5" customHeight="1">
      <c r="C846" s="2"/>
    </row>
    <row r="847" spans="3:3" ht="16.5" customHeight="1">
      <c r="C847" s="2"/>
    </row>
    <row r="848" spans="3:3" ht="16.5" customHeight="1">
      <c r="C848" s="2"/>
    </row>
    <row r="849" spans="3:3" ht="16.5" customHeight="1">
      <c r="C849" s="2"/>
    </row>
    <row r="850" spans="3:3" ht="16.5" customHeight="1">
      <c r="C850" s="2"/>
    </row>
    <row r="851" spans="3:3" ht="16.5" customHeight="1">
      <c r="C851" s="2"/>
    </row>
    <row r="852" spans="3:3" ht="16.5" customHeight="1">
      <c r="C852" s="2"/>
    </row>
    <row r="853" spans="3:3" ht="16.5" customHeight="1">
      <c r="C853" s="2"/>
    </row>
    <row r="854" spans="3:3" ht="16.5" customHeight="1">
      <c r="C854" s="2"/>
    </row>
    <row r="855" spans="3:3" ht="16.5" customHeight="1">
      <c r="C855" s="2"/>
    </row>
    <row r="856" spans="3:3" ht="16.5" customHeight="1">
      <c r="C856" s="2"/>
    </row>
    <row r="857" spans="3:3" ht="16.5" customHeight="1">
      <c r="C857" s="2"/>
    </row>
    <row r="858" spans="3:3" ht="16.5" customHeight="1">
      <c r="C858" s="2"/>
    </row>
    <row r="859" spans="3:3" ht="16.5" customHeight="1">
      <c r="C859" s="2"/>
    </row>
    <row r="860" spans="3:3" ht="16.5" customHeight="1">
      <c r="C860" s="2"/>
    </row>
    <row r="861" spans="3:3" ht="16.5" customHeight="1">
      <c r="C861" s="2"/>
    </row>
    <row r="862" spans="3:3" ht="16.5" customHeight="1">
      <c r="C862" s="2"/>
    </row>
    <row r="863" spans="3:3" ht="16.5" customHeight="1">
      <c r="C863" s="2"/>
    </row>
    <row r="864" spans="3:3" ht="16.5" customHeight="1">
      <c r="C864" s="2"/>
    </row>
    <row r="865" spans="3:3" ht="16.5" customHeight="1">
      <c r="C865" s="2"/>
    </row>
    <row r="866" spans="3:3" ht="16.5" customHeight="1">
      <c r="C866" s="2"/>
    </row>
    <row r="867" spans="3:3" ht="16.5" customHeight="1">
      <c r="C867" s="2"/>
    </row>
    <row r="868" spans="3:3" ht="16.5" customHeight="1">
      <c r="C868" s="2"/>
    </row>
    <row r="869" spans="3:3" ht="16.5" customHeight="1">
      <c r="C869" s="2"/>
    </row>
    <row r="870" spans="3:3" ht="16.5" customHeight="1">
      <c r="C870" s="2"/>
    </row>
    <row r="871" spans="3:3" ht="16.5" customHeight="1">
      <c r="C871" s="2"/>
    </row>
    <row r="872" spans="3:3" ht="16.5" customHeight="1">
      <c r="C872" s="2"/>
    </row>
    <row r="873" spans="3:3" ht="16.5" customHeight="1">
      <c r="C873" s="2"/>
    </row>
    <row r="874" spans="3:3" ht="16.5" customHeight="1">
      <c r="C874" s="2"/>
    </row>
    <row r="875" spans="3:3" ht="16.5" customHeight="1">
      <c r="C875" s="2"/>
    </row>
    <row r="876" spans="3:3" ht="16.5" customHeight="1">
      <c r="C876" s="2"/>
    </row>
    <row r="877" spans="3:3" ht="16.5" customHeight="1">
      <c r="C877" s="2"/>
    </row>
    <row r="878" spans="3:3" ht="16.5" customHeight="1">
      <c r="C878" s="2"/>
    </row>
    <row r="879" spans="3:3" ht="16.5" customHeight="1">
      <c r="C879" s="2"/>
    </row>
    <row r="880" spans="3:3" ht="16.5" customHeight="1">
      <c r="C880" s="2"/>
    </row>
    <row r="881" spans="3:3" ht="16.5" customHeight="1">
      <c r="C881" s="2"/>
    </row>
    <row r="882" spans="3:3" ht="16.5" customHeight="1">
      <c r="C882" s="2"/>
    </row>
    <row r="883" spans="3:3" ht="16.5" customHeight="1">
      <c r="C883" s="2"/>
    </row>
    <row r="884" spans="3:3" ht="16.5" customHeight="1">
      <c r="C884" s="2"/>
    </row>
    <row r="885" spans="3:3" ht="16.5" customHeight="1">
      <c r="C885" s="2"/>
    </row>
    <row r="886" spans="3:3" ht="16.5" customHeight="1">
      <c r="C886" s="2"/>
    </row>
    <row r="887" spans="3:3" ht="16.5" customHeight="1">
      <c r="C887" s="2"/>
    </row>
    <row r="888" spans="3:3" ht="16.5" customHeight="1">
      <c r="C888" s="2"/>
    </row>
    <row r="889" spans="3:3" ht="16.5" customHeight="1">
      <c r="C889" s="2"/>
    </row>
    <row r="890" spans="3:3" ht="16.5" customHeight="1">
      <c r="C890" s="2"/>
    </row>
    <row r="891" spans="3:3" ht="16.5" customHeight="1">
      <c r="C891" s="2"/>
    </row>
    <row r="892" spans="3:3" ht="16.5" customHeight="1">
      <c r="C892" s="2"/>
    </row>
    <row r="893" spans="3:3" ht="16.5" customHeight="1">
      <c r="C893" s="2"/>
    </row>
    <row r="894" spans="3:3" ht="16.5" customHeight="1">
      <c r="C894" s="2"/>
    </row>
    <row r="895" spans="3:3" ht="16.5" customHeight="1">
      <c r="C895" s="2"/>
    </row>
    <row r="896" spans="3:3" ht="16.5" customHeight="1">
      <c r="C896" s="2"/>
    </row>
    <row r="897" spans="3:3" ht="16.5" customHeight="1">
      <c r="C897" s="2"/>
    </row>
    <row r="898" spans="3:3" ht="16.5" customHeight="1">
      <c r="C898" s="2"/>
    </row>
    <row r="899" spans="3:3" ht="16.5" customHeight="1">
      <c r="C899" s="2"/>
    </row>
    <row r="900" spans="3:3" ht="16.5" customHeight="1">
      <c r="C900" s="2"/>
    </row>
    <row r="901" spans="3:3" ht="16.5" customHeight="1">
      <c r="C901" s="2"/>
    </row>
    <row r="902" spans="3:3" ht="16.5" customHeight="1">
      <c r="C902" s="2"/>
    </row>
    <row r="903" spans="3:3" ht="16.5" customHeight="1">
      <c r="C903" s="2"/>
    </row>
    <row r="904" spans="3:3" ht="16.5" customHeight="1">
      <c r="C904" s="2"/>
    </row>
    <row r="905" spans="3:3" ht="16.5" customHeight="1">
      <c r="C905" s="2"/>
    </row>
    <row r="906" spans="3:3" ht="16.5" customHeight="1">
      <c r="C906" s="2"/>
    </row>
    <row r="907" spans="3:3" ht="16.5" customHeight="1">
      <c r="C907" s="2"/>
    </row>
    <row r="908" spans="3:3" ht="16.5" customHeight="1">
      <c r="C908" s="2"/>
    </row>
    <row r="909" spans="3:3" ht="16.5" customHeight="1">
      <c r="C909" s="2"/>
    </row>
    <row r="910" spans="3:3" ht="16.5" customHeight="1">
      <c r="C910" s="2"/>
    </row>
    <row r="911" spans="3:3" ht="16.5" customHeight="1">
      <c r="C911" s="2"/>
    </row>
    <row r="912" spans="3:3" ht="16.5" customHeight="1">
      <c r="C912" s="2"/>
    </row>
    <row r="913" spans="3:3" ht="16.5" customHeight="1">
      <c r="C913" s="2"/>
    </row>
    <row r="914" spans="3:3" ht="16.5" customHeight="1">
      <c r="C914" s="2"/>
    </row>
    <row r="915" spans="3:3" ht="16.5" customHeight="1">
      <c r="C915" s="2"/>
    </row>
    <row r="916" spans="3:3" ht="16.5" customHeight="1">
      <c r="C916" s="2"/>
    </row>
    <row r="917" spans="3:3" ht="16.5" customHeight="1">
      <c r="C917" s="2"/>
    </row>
    <row r="918" spans="3:3" ht="16.5" customHeight="1">
      <c r="C918" s="2"/>
    </row>
    <row r="919" spans="3:3" ht="16.5" customHeight="1">
      <c r="C919" s="2"/>
    </row>
    <row r="920" spans="3:3" ht="16.5" customHeight="1">
      <c r="C920" s="2"/>
    </row>
    <row r="921" spans="3:3" ht="16.5" customHeight="1">
      <c r="C921" s="2"/>
    </row>
    <row r="922" spans="3:3" ht="16.5" customHeight="1">
      <c r="C922" s="2"/>
    </row>
    <row r="923" spans="3:3" ht="16.5" customHeight="1">
      <c r="C923" s="2"/>
    </row>
    <row r="924" spans="3:3" ht="16.5" customHeight="1">
      <c r="C924" s="2"/>
    </row>
    <row r="925" spans="3:3" ht="16.5" customHeight="1">
      <c r="C925" s="2"/>
    </row>
    <row r="926" spans="3:3" ht="16.5" customHeight="1">
      <c r="C926" s="2"/>
    </row>
    <row r="927" spans="3:3" ht="16.5" customHeight="1">
      <c r="C927" s="2"/>
    </row>
    <row r="928" spans="3:3" ht="16.5" customHeight="1">
      <c r="C928" s="2"/>
    </row>
    <row r="929" spans="3:3" ht="16.5" customHeight="1">
      <c r="C929" s="2"/>
    </row>
    <row r="930" spans="3:3" ht="16.5" customHeight="1">
      <c r="C930" s="2"/>
    </row>
    <row r="931" spans="3:3" ht="16.5" customHeight="1">
      <c r="C931" s="2"/>
    </row>
    <row r="932" spans="3:3" ht="16.5" customHeight="1">
      <c r="C932" s="2"/>
    </row>
    <row r="933" spans="3:3" ht="16.5" customHeight="1">
      <c r="C933" s="2"/>
    </row>
    <row r="934" spans="3:3" ht="16.5" customHeight="1">
      <c r="C934" s="2"/>
    </row>
    <row r="935" spans="3:3" ht="16.5" customHeight="1">
      <c r="C935" s="2"/>
    </row>
    <row r="936" spans="3:3" ht="16.5" customHeight="1">
      <c r="C936" s="2"/>
    </row>
    <row r="937" spans="3:3" ht="16.5" customHeight="1">
      <c r="C937" s="2"/>
    </row>
    <row r="938" spans="3:3" ht="16.5" customHeight="1">
      <c r="C938" s="2"/>
    </row>
    <row r="939" spans="3:3" ht="16.5" customHeight="1">
      <c r="C939" s="2"/>
    </row>
    <row r="940" spans="3:3" ht="16.5" customHeight="1">
      <c r="C940" s="2"/>
    </row>
    <row r="941" spans="3:3" ht="16.5" customHeight="1">
      <c r="C941" s="2"/>
    </row>
    <row r="942" spans="3:3" ht="16.5" customHeight="1">
      <c r="C942" s="2"/>
    </row>
    <row r="943" spans="3:3" ht="16.5" customHeight="1">
      <c r="C943" s="2"/>
    </row>
    <row r="944" spans="3:3" ht="16.5" customHeight="1">
      <c r="C944" s="2"/>
    </row>
    <row r="945" spans="3:3" ht="16.5" customHeight="1">
      <c r="C945" s="2"/>
    </row>
    <row r="946" spans="3:3" ht="16.5" customHeight="1">
      <c r="C946" s="2"/>
    </row>
    <row r="947" spans="3:3" ht="16.5" customHeight="1">
      <c r="C947" s="2"/>
    </row>
    <row r="948" spans="3:3" ht="16.5" customHeight="1">
      <c r="C948" s="2"/>
    </row>
    <row r="949" spans="3:3" ht="16.5" customHeight="1">
      <c r="C949" s="2"/>
    </row>
    <row r="950" spans="3:3" ht="16.5" customHeight="1">
      <c r="C950" s="2"/>
    </row>
    <row r="951" spans="3:3" ht="16.5" customHeight="1">
      <c r="C951" s="2"/>
    </row>
    <row r="952" spans="3:3" ht="16.5" customHeight="1">
      <c r="C952" s="2"/>
    </row>
    <row r="953" spans="3:3" ht="16.5" customHeight="1">
      <c r="C953" s="2"/>
    </row>
    <row r="954" spans="3:3" ht="16.5" customHeight="1">
      <c r="C954" s="2"/>
    </row>
    <row r="955" spans="3:3" ht="16.5" customHeight="1">
      <c r="C955" s="2"/>
    </row>
    <row r="956" spans="3:3" ht="16.5" customHeight="1">
      <c r="C956" s="2"/>
    </row>
    <row r="957" spans="3:3" ht="16.5" customHeight="1">
      <c r="C957" s="2"/>
    </row>
    <row r="958" spans="3:3" ht="16.5" customHeight="1">
      <c r="C958" s="2"/>
    </row>
    <row r="959" spans="3:3" ht="16.5" customHeight="1">
      <c r="C959" s="2"/>
    </row>
    <row r="960" spans="3:3" ht="16.5" customHeight="1">
      <c r="C960" s="2"/>
    </row>
    <row r="961" spans="3:3" ht="16.5" customHeight="1">
      <c r="C961" s="2"/>
    </row>
    <row r="962" spans="3:3" ht="16.5" customHeight="1">
      <c r="C962" s="2"/>
    </row>
    <row r="963" spans="3:3" ht="16.5" customHeight="1">
      <c r="C963" s="2"/>
    </row>
    <row r="964" spans="3:3" ht="16.5" customHeight="1">
      <c r="C964" s="2"/>
    </row>
    <row r="965" spans="3:3" ht="16.5" customHeight="1">
      <c r="C965" s="2"/>
    </row>
    <row r="966" spans="3:3" ht="16.5" customHeight="1">
      <c r="C966" s="2"/>
    </row>
    <row r="967" spans="3:3" ht="16.5" customHeight="1">
      <c r="C967" s="2"/>
    </row>
    <row r="968" spans="3:3" ht="16.5" customHeight="1">
      <c r="C968" s="2"/>
    </row>
    <row r="969" spans="3:3" ht="16.5" customHeight="1">
      <c r="C969" s="2"/>
    </row>
    <row r="970" spans="3:3" ht="16.5" customHeight="1">
      <c r="C970" s="2"/>
    </row>
    <row r="971" spans="3:3" ht="16.5" customHeight="1">
      <c r="C971" s="2"/>
    </row>
    <row r="972" spans="3:3" ht="16.5" customHeight="1">
      <c r="C972" s="2"/>
    </row>
    <row r="973" spans="3:3" ht="16.5" customHeight="1">
      <c r="C973" s="2"/>
    </row>
    <row r="974" spans="3:3" ht="16.5" customHeight="1">
      <c r="C974" s="2"/>
    </row>
    <row r="975" spans="3:3" ht="16.5" customHeight="1">
      <c r="C975" s="2"/>
    </row>
    <row r="976" spans="3:3" ht="16.5" customHeight="1">
      <c r="C976" s="2"/>
    </row>
    <row r="977" spans="3:3" ht="16.5" customHeight="1">
      <c r="C977" s="2"/>
    </row>
    <row r="978" spans="3:3" ht="16.5" customHeight="1">
      <c r="C978" s="2"/>
    </row>
    <row r="979" spans="3:3" ht="16.5" customHeight="1">
      <c r="C979" s="2"/>
    </row>
    <row r="980" spans="3:3" ht="16.5" customHeight="1">
      <c r="C980" s="2"/>
    </row>
    <row r="981" spans="3:3" ht="16.5" customHeight="1">
      <c r="C981" s="2"/>
    </row>
    <row r="982" spans="3:3" ht="16.5" customHeight="1">
      <c r="C982" s="2"/>
    </row>
    <row r="983" spans="3:3" ht="16.5" customHeight="1">
      <c r="C983" s="2"/>
    </row>
    <row r="984" spans="3:3" ht="16.5" customHeight="1">
      <c r="C984" s="2"/>
    </row>
    <row r="985" spans="3:3" ht="16.5" customHeight="1">
      <c r="C985" s="2"/>
    </row>
    <row r="986" spans="3:3" ht="16.5" customHeight="1">
      <c r="C986" s="2"/>
    </row>
    <row r="987" spans="3:3" ht="16.5" customHeight="1">
      <c r="C987" s="2"/>
    </row>
    <row r="988" spans="3:3" ht="16.5" customHeight="1">
      <c r="C988" s="2"/>
    </row>
    <row r="989" spans="3:3" ht="16.5" customHeight="1">
      <c r="C989" s="2"/>
    </row>
    <row r="990" spans="3:3" ht="16.5" customHeight="1">
      <c r="C990" s="2"/>
    </row>
    <row r="991" spans="3:3" ht="16.5" customHeight="1">
      <c r="C991" s="2"/>
    </row>
    <row r="992" spans="3:3" ht="16.5" customHeight="1">
      <c r="C992" s="2"/>
    </row>
    <row r="993" spans="3:3" ht="16.5" customHeight="1">
      <c r="C993" s="2"/>
    </row>
    <row r="994" spans="3:3" ht="16.5" customHeight="1">
      <c r="C994" s="2"/>
    </row>
    <row r="995" spans="3:3" ht="16.5" customHeight="1">
      <c r="C995" s="2"/>
    </row>
    <row r="996" spans="3:3" ht="16.5" customHeight="1">
      <c r="C996" s="2"/>
    </row>
    <row r="997" spans="3:3" ht="16.5" customHeight="1">
      <c r="C997" s="2"/>
    </row>
    <row r="998" spans="3:3" ht="16.5" customHeight="1">
      <c r="C998" s="2"/>
    </row>
    <row r="999" spans="3:3" ht="16.5" customHeight="1">
      <c r="C999" s="2"/>
    </row>
    <row r="1000" spans="3:3" ht="16.5" customHeight="1">
      <c r="C1000" s="2"/>
    </row>
  </sheetData>
  <mergeCells count="11">
    <mergeCell ref="D11:K11"/>
    <mergeCell ref="D12:K12"/>
    <mergeCell ref="D13:K13"/>
    <mergeCell ref="D14:K14"/>
    <mergeCell ref="B2:M2"/>
    <mergeCell ref="B5:M5"/>
    <mergeCell ref="D6:K6"/>
    <mergeCell ref="D7:K7"/>
    <mergeCell ref="D8:K8"/>
    <mergeCell ref="D9:K9"/>
    <mergeCell ref="D10:K10"/>
  </mergeCells>
  <phoneticPr fontId="31" type="noConversion"/>
  <conditionalFormatting sqref="M4">
    <cfRule type="cellIs" dxfId="0" priority="1" operator="equal">
      <formula>" QA담당자명, TL명, TE명"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TC총합</vt:lpstr>
      <vt:lpstr>Interrupt</vt:lpstr>
      <vt:lpstr>Network</vt:lpstr>
      <vt:lpstr>Bug Status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김태남</dc:creator>
  <cp:lastModifiedBy>nGle</cp:lastModifiedBy>
  <dcterms:created xsi:type="dcterms:W3CDTF">2015-10-21T00:22:34Z</dcterms:created>
  <dcterms:modified xsi:type="dcterms:W3CDTF">2021-01-19T21:22:59Z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0x010100A9438BFE93EBB04E8769A5F269D61C93</vt:lpwstr>
  </property>
</Properties>
</file>