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내 문서\포트폴리오\깃허브 업로드용\"/>
    </mc:Choice>
  </mc:AlternateContent>
  <xr:revisionPtr revIDLastSave="0" documentId="13_ncr:1_{E23CBC35-F4C3-4AED-8C51-FECDDACE0F1F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개발" sheetId="1" r:id="rId1"/>
    <sheet name="Q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CzyJ/xxkTHDfj8lKCP0q18+fi1Q==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10" i="1"/>
  <c r="D9" i="1"/>
  <c r="D8" i="1"/>
  <c r="D7" i="1"/>
  <c r="D6" i="1"/>
  <c r="D5" i="1" l="1"/>
  <c r="E9" i="1" s="1"/>
  <c r="D5" i="2"/>
  <c r="E8" i="2" s="1"/>
  <c r="E6" i="1" l="1"/>
  <c r="E10" i="2"/>
  <c r="E8" i="1"/>
  <c r="E7" i="2"/>
  <c r="E5" i="2" s="1"/>
  <c r="E7" i="1"/>
  <c r="E10" i="1"/>
  <c r="E6" i="2"/>
  <c r="E9" i="2"/>
  <c r="E5" i="1" l="1"/>
</calcChain>
</file>

<file path=xl/sharedStrings.xml><?xml version="1.0" encoding="utf-8"?>
<sst xmlns="http://schemas.openxmlformats.org/spreadsheetml/2006/main" count="1130" uniqueCount="392">
  <si>
    <t>프렌즈레이싱듀오_Sanity Test Case</t>
  </si>
  <si>
    <t>자동계산영역</t>
  </si>
  <si>
    <t>TC 항목</t>
  </si>
  <si>
    <t>TC 수행율</t>
  </si>
  <si>
    <t>Test Case Result 참고</t>
  </si>
  <si>
    <t>TC 참고 사항</t>
  </si>
  <si>
    <t xml:space="preserve">테스트 정보 </t>
  </si>
  <si>
    <t>Total Case</t>
  </si>
  <si>
    <r>
      <rPr>
        <b/>
        <sz val="9"/>
        <rFont val="맑은 고딕"/>
        <family val="3"/>
        <charset val="129"/>
      </rPr>
      <t>Not Test</t>
    </r>
    <r>
      <rPr>
        <sz val="9"/>
        <rFont val="맑은 고딕"/>
        <family val="3"/>
        <charset val="129"/>
      </rPr>
      <t xml:space="preserve"> : 아직 테스트를 수행하지 않은 사항
</t>
    </r>
    <r>
      <rPr>
        <b/>
        <sz val="9"/>
        <rFont val="맑은 고딕"/>
        <family val="3"/>
        <charset val="129"/>
      </rPr>
      <t>Pass</t>
    </r>
    <r>
      <rPr>
        <sz val="9"/>
        <rFont val="맑은 고딕"/>
        <family val="3"/>
        <charset val="129"/>
      </rPr>
      <t xml:space="preserve"> : 테스트를 수행했고, 해당 항목이 기대 결과대로 정상 작동
</t>
    </r>
    <r>
      <rPr>
        <b/>
        <sz val="9"/>
        <rFont val="맑은 고딕"/>
        <family val="3"/>
        <charset val="129"/>
      </rPr>
      <t xml:space="preserve">Fail </t>
    </r>
    <r>
      <rPr>
        <sz val="9"/>
        <rFont val="맑은 고딕"/>
        <family val="3"/>
        <charset val="129"/>
      </rPr>
      <t xml:space="preserve">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</t>
    </r>
    <r>
      <rPr>
        <b/>
        <sz val="9"/>
        <rFont val="맑은 고딕"/>
        <family val="3"/>
        <charset val="129"/>
      </rPr>
      <t>N/A (Not Available)</t>
    </r>
    <r>
      <rPr>
        <sz val="9"/>
        <rFont val="맑은 고딕"/>
        <family val="3"/>
        <charset val="129"/>
      </rPr>
      <t xml:space="preserve"> : 해당사항 없음 
- 해당 테스트 항목은 특정 OS에서는 지원하지 않는 스펙이거나, 기획변경 또는 기타 다른 이유로 해당 항목을 테스트 할 수 없는 상황일때 선택함. 반드시 Comment에 사유 작성해야 함
</t>
    </r>
    <r>
      <rPr>
        <b/>
        <sz val="9"/>
        <rFont val="맑은 고딕"/>
        <family val="3"/>
        <charset val="129"/>
      </rPr>
      <t>Blocked</t>
    </r>
    <r>
      <rPr>
        <sz val="9"/>
        <rFont val="맑은 고딕"/>
        <family val="3"/>
        <charset val="129"/>
      </rPr>
      <t xml:space="preserve"> : 사전 조건이 충족되지 않아 테스트가 수행되지 않음. 테스트 결과 확인불가 함</t>
    </r>
  </si>
  <si>
    <t>1. 오픈 스펙기준으로 작성된 Test Case 입니다.
2. 수정 진행 항목에 대해 음영처리 하였습니다.</t>
  </si>
  <si>
    <t>클라이언트 버전</t>
  </si>
  <si>
    <t>com.sonnori.friendsracingduo_0.5.0_QA.apk</t>
  </si>
  <si>
    <t>Not Test</t>
  </si>
  <si>
    <t xml:space="preserve">테스트 서버 </t>
  </si>
  <si>
    <t>QA 용 외부 서버</t>
  </si>
  <si>
    <t>Pass</t>
  </si>
  <si>
    <t>테스트 진행일</t>
  </si>
  <si>
    <t>2020.12.18</t>
  </si>
  <si>
    <t>Fail</t>
  </si>
  <si>
    <t>테스트 진행자</t>
  </si>
  <si>
    <t>신진섭</t>
  </si>
  <si>
    <t>N/A</t>
  </si>
  <si>
    <t>테스트 디바이스</t>
  </si>
  <si>
    <t>갤럭시 s20</t>
  </si>
  <si>
    <t>Blocked</t>
  </si>
  <si>
    <t>No.</t>
  </si>
  <si>
    <t>대분류</t>
  </si>
  <si>
    <t>중분류</t>
  </si>
  <si>
    <t>소분류</t>
  </si>
  <si>
    <t>테스트 조건</t>
  </si>
  <si>
    <t>실행 순서</t>
  </si>
  <si>
    <t>기대 결과</t>
  </si>
  <si>
    <t>Result 
(AOS)</t>
  </si>
  <si>
    <t>BTS 키</t>
  </si>
  <si>
    <t>개발 Comment</t>
  </si>
  <si>
    <t>FRD_001</t>
  </si>
  <si>
    <t>디바이스</t>
  </si>
  <si>
    <t>설치</t>
  </si>
  <si>
    <t>신규</t>
  </si>
  <si>
    <t>게임 미설치</t>
  </si>
  <si>
    <t>게임 설치 시도</t>
  </si>
  <si>
    <t>앱 설치 완료</t>
  </si>
  <si>
    <t>FRD_002</t>
  </si>
  <si>
    <t>홈 화면 확인</t>
  </si>
  <si>
    <t>'프렌즈레이싱 듀오' 아이콘 노출</t>
  </si>
  <si>
    <t>FRD_003</t>
  </si>
  <si>
    <t>덮어 씌우기</t>
  </si>
  <si>
    <t>기존</t>
  </si>
  <si>
    <t>1. 이전 버전 게임 설치
2. 최신 버전 빌드 보유 상태</t>
  </si>
  <si>
    <t>기존 앱에 업데이트 진행</t>
  </si>
  <si>
    <t>FRD_004</t>
  </si>
  <si>
    <t>게임 실행 시도</t>
  </si>
  <si>
    <t>정상 실행됨</t>
  </si>
  <si>
    <t>FRD_005</t>
  </si>
  <si>
    <t>실행</t>
  </si>
  <si>
    <t>앱실행</t>
  </si>
  <si>
    <t>게임 설치 완료</t>
  </si>
  <si>
    <t>'프렌즈레이싱 듀오' 아이콘 선택하여 게임 실행</t>
  </si>
  <si>
    <t>FRD_006</t>
  </si>
  <si>
    <t>다음의 순서로 노출
1) 카카오 게임
2) 프렌즈레이싱 듀오 메인로비</t>
  </si>
  <si>
    <t>FRD_007</t>
  </si>
  <si>
    <t>접근 권한</t>
  </si>
  <si>
    <t>앱 설치 후, 최초 실행</t>
  </si>
  <si>
    <t>사용 권한 관련 안내팝업 노출 확인</t>
  </si>
  <si>
    <t>프렌즈레이싱 듀오에 사용될 필요 권한 노출</t>
  </si>
  <si>
    <t>필요 퍼미션 없음</t>
  </si>
  <si>
    <t>FRD_008</t>
  </si>
  <si>
    <t>약관</t>
  </si>
  <si>
    <t>약관 안내팝업 노출 확인</t>
  </si>
  <si>
    <t>카카오게임 약관 출력</t>
  </si>
  <si>
    <t>QA-&gt;플랫폼으로 문의 요청</t>
  </si>
  <si>
    <t>FRD_009</t>
  </si>
  <si>
    <t>로그인</t>
  </si>
  <si>
    <t>로그인 화면</t>
  </si>
  <si>
    <t>카카오톡</t>
  </si>
  <si>
    <t>카카오톡 설치 상태</t>
  </si>
  <si>
    <t>'카카오 계정으로 로그인' 버튼 터치</t>
  </si>
  <si>
    <t>설치된 계정으로 로그인됨</t>
  </si>
  <si>
    <t>FRD_010</t>
  </si>
  <si>
    <t>게스트</t>
  </si>
  <si>
    <t>카카오톡 미설치 상태</t>
  </si>
  <si>
    <t>'게스트 로그인' 버튼 터치</t>
  </si>
  <si>
    <t>게스트 유저 안내 팝업 노출</t>
  </si>
  <si>
    <t>FRD_011</t>
  </si>
  <si>
    <t>닉네임</t>
  </si>
  <si>
    <t>생성</t>
  </si>
  <si>
    <t>1. 프렌즈 레이싱 최초 입장
2. 중복되지 않은 닉네임 입력</t>
  </si>
  <si>
    <r>
      <t xml:space="preserve">임의의 닉네임 입력
(예: Test001 </t>
    </r>
    <r>
      <rPr>
        <sz val="9"/>
        <color rgb="FF000000"/>
        <rFont val="맑은 고딕"/>
        <family val="3"/>
        <charset val="129"/>
      </rPr>
      <t xml:space="preserve">…) </t>
    </r>
  </si>
  <si>
    <t>작성한 닉네임으로 계정 생성</t>
  </si>
  <si>
    <t>FRD_012</t>
  </si>
  <si>
    <t>메인 로비로 이동되어 노출</t>
  </si>
  <si>
    <t>FRD_013</t>
  </si>
  <si>
    <t>튜토리얼</t>
  </si>
  <si>
    <t>시나리오</t>
  </si>
  <si>
    <t>1. 앱 설치 후, 최초 실행
2. 튜토리얼 미진행 상태</t>
  </si>
  <si>
    <t>튜토리얼 모든 시나리오 진행</t>
  </si>
  <si>
    <t>진행 내용에 오탈자 미존재</t>
  </si>
  <si>
    <t>5차 QA 빌드 튜토리얼 미포함</t>
  </si>
  <si>
    <t>FRD_014</t>
  </si>
  <si>
    <t>대사 및 인게임 가이드의 내용이 기획과 일치하게 노출</t>
  </si>
  <si>
    <t>FRD_015</t>
  </si>
  <si>
    <t>지니 플랫 폼</t>
  </si>
  <si>
    <t>긴급 공지</t>
  </si>
  <si>
    <t>지니 플랫폼 -&gt; 긴급공지 -&gt;
클라이언트 종료 설정</t>
  </si>
  <si>
    <t>긴급 공지 팝업 확인</t>
  </si>
  <si>
    <t>공지 팝업 확인 후 게임 종료</t>
  </si>
  <si>
    <t>FRD_016</t>
  </si>
  <si>
    <t>점검</t>
  </si>
  <si>
    <t>지니 플랫폼 -&gt; 점검 설정
 whitelist 계정 접속</t>
  </si>
  <si>
    <t>점검 팝업 확인</t>
  </si>
  <si>
    <t>점검 팝업 확인 후 메인 로비로 진입</t>
  </si>
  <si>
    <t>화이트리스트 생성 관련 문의 중</t>
  </si>
  <si>
    <t>FRD_017</t>
  </si>
  <si>
    <t>클라이언트 업데이트 관리</t>
  </si>
  <si>
    <t xml:space="preserve"> 지니 플랫폼&gt; 클라이언트 버전관리 &gt;최신ver&gt;권장ver&gt;앱 ver 설정</t>
  </si>
  <si>
    <t>게임 실행</t>
  </si>
  <si>
    <t>업데이트(필수) 안내 팝업 노출</t>
  </si>
  <si>
    <t>권장 버전으로 테스트 진행</t>
  </si>
  <si>
    <t>FRD_018</t>
  </si>
  <si>
    <t>푸쉬</t>
  </si>
  <si>
    <t>지니 플랫폼-&gt; 푸시발송-&gt; 즉시발송</t>
  </si>
  <si>
    <t>푸시 수신 확인</t>
  </si>
  <si>
    <t>푸시가 수신되어 상태바에 노출</t>
  </si>
  <si>
    <t>푸쉬 인증키 발급 중</t>
  </si>
  <si>
    <t>FRD_019</t>
  </si>
  <si>
    <t>메인 로비</t>
  </si>
  <si>
    <t>1. 닉네임 생성 완료된 상태
2. 카카오 프로필 사용 동의된 상태</t>
  </si>
  <si>
    <t>메인 로비 좌측 상단 닉네임 노출 확인</t>
  </si>
  <si>
    <t>설정한 닉네임 노출</t>
  </si>
  <si>
    <t>FRD_020</t>
  </si>
  <si>
    <t>메인 로비 좌측 상단 프로필 이미지 노출 확인</t>
  </si>
  <si>
    <t>카카오톡 프로필 이미지 노출</t>
  </si>
  <si>
    <t>FRD_021</t>
  </si>
  <si>
    <t>내 정보</t>
  </si>
  <si>
    <t>메인로비 상태</t>
  </si>
  <si>
    <t>내 프로필 터치</t>
  </si>
  <si>
    <t>사용자 정보 팝업 노출</t>
  </si>
  <si>
    <t>FRD_022</t>
  </si>
  <si>
    <t>1. 사용자 정보 팝업 노출 상태
2. 획득 가능한 레벨 업 보상 존재</t>
  </si>
  <si>
    <t>레벨 업 보상 수령 시도</t>
  </si>
  <si>
    <t>보상 정상 획득</t>
  </si>
  <si>
    <t>FRD_023</t>
  </si>
  <si>
    <t>이벤트</t>
  </si>
  <si>
    <t>이동</t>
  </si>
  <si>
    <t>이벤트 버튼 터치</t>
  </si>
  <si>
    <t>이벤트 팝업 노출</t>
  </si>
  <si>
    <t>FRD_024</t>
  </si>
  <si>
    <t>출석</t>
  </si>
  <si>
    <t>1. 이벤트 팝업 상태
2. 출석 보상 미수령 상태</t>
  </si>
  <si>
    <t>금일 출석 보상 터치</t>
  </si>
  <si>
    <t>보상 획득</t>
  </si>
  <si>
    <t>FRD_025</t>
  </si>
  <si>
    <t>도장 마크 찍듯이 체크표시 연출 노출</t>
  </si>
  <si>
    <t>FRD_026</t>
  </si>
  <si>
    <t>옵션</t>
  </si>
  <si>
    <t>옵션 버튼 터치</t>
  </si>
  <si>
    <t>옵션 팝업 노출</t>
  </si>
  <si>
    <t>FRD_027</t>
  </si>
  <si>
    <t>차고</t>
  </si>
  <si>
    <t>차고 버튼 터치</t>
  </si>
  <si>
    <t>차고 페이지로 이동</t>
  </si>
  <si>
    <t>FRD_028</t>
  </si>
  <si>
    <t>차고 메뉴</t>
  </si>
  <si>
    <t>차고 진입 상태</t>
  </si>
  <si>
    <t>차고 내부 상세 메뉴 확인</t>
  </si>
  <si>
    <r>
      <t xml:space="preserve">다음의 탭 노출
</t>
    </r>
    <r>
      <rPr>
        <sz val="9"/>
        <color rgb="FF0000FF"/>
        <rFont val="Arial"/>
      </rPr>
      <t xml:space="preserve">- </t>
    </r>
    <r>
      <rPr>
        <sz val="9"/>
        <color rgb="FF0000FF"/>
        <rFont val="맑은 고딕"/>
        <family val="3"/>
        <charset val="129"/>
      </rPr>
      <t>카트</t>
    </r>
    <r>
      <rPr>
        <sz val="9"/>
        <color rgb="FF0000FF"/>
        <rFont val="Arial"/>
      </rPr>
      <t xml:space="preserve"> / </t>
    </r>
    <r>
      <rPr>
        <sz val="9"/>
        <color rgb="FF0000FF"/>
        <rFont val="맑은 고딕"/>
        <family val="3"/>
        <charset val="129"/>
      </rPr>
      <t>레이서</t>
    </r>
    <r>
      <rPr>
        <sz val="9"/>
        <color rgb="FF0000FF"/>
        <rFont val="Arial"/>
      </rPr>
      <t xml:space="preserve"> / </t>
    </r>
    <r>
      <rPr>
        <sz val="9"/>
        <color rgb="FF0000FF"/>
        <rFont val="맑은 고딕"/>
        <family val="3"/>
        <charset val="129"/>
      </rPr>
      <t>엠블럼</t>
    </r>
  </si>
  <si>
    <t>FRD_029</t>
  </si>
  <si>
    <t>카트</t>
  </si>
  <si>
    <t>1. 차고 - 카트탭 진입 상태
2. 퍼스트 탭 선택 상태</t>
  </si>
  <si>
    <t>파츠 노출 확인</t>
  </si>
  <si>
    <t>착용 중인 카트 / 레이서 / 엠블럼 노출</t>
  </si>
  <si>
    <t>FRD_030</t>
  </si>
  <si>
    <t>세컨드 탭 터치</t>
  </si>
  <si>
    <t>세컨트 탭으로 변경</t>
  </si>
  <si>
    <t>FRD_031</t>
  </si>
  <si>
    <t>세컨드 파츠 노출</t>
  </si>
  <si>
    <t>FRD_032</t>
  </si>
  <si>
    <t>1. 차고 - 카트탭 진입 상태
2. 미장착 카트 선택 상태</t>
  </si>
  <si>
    <t>[비교] 버튼 터치</t>
  </si>
  <si>
    <t>장착 카트와 미장착 카트의 상세정보 노출</t>
  </si>
  <si>
    <t>FRD_033</t>
  </si>
  <si>
    <t>레이서</t>
  </si>
  <si>
    <t>1. 차고 - 레이서 탭 진입 상태
2. 퍼스트 탭 선택 상태</t>
  </si>
  <si>
    <t>FRD_034</t>
  </si>
  <si>
    <t>FRD_035</t>
  </si>
  <si>
    <t>1. 차고 - 레이서 탭 진입 상태
2. 미장착 레이서 선택 상태</t>
  </si>
  <si>
    <t>장착 레이서와 미장착 레이서의 상세정보 노출</t>
  </si>
  <si>
    <t>FRD_036</t>
  </si>
  <si>
    <t>엠블럼</t>
  </si>
  <si>
    <t>엠블럼 탭 터치</t>
  </si>
  <si>
    <t>보유 중인 엠블럼 목록 노출</t>
  </si>
  <si>
    <t>FRD_037</t>
  </si>
  <si>
    <t>강화</t>
  </si>
  <si>
    <t>1. 차고 - 카트 탭 진입 상태
2. 카트 A 선택 상태
3. 카트 A 부품 보유 상태</t>
  </si>
  <si>
    <t>[레벨업] 버튼 터치</t>
  </si>
  <si>
    <t>강화되어 카트 능력치 상승됨</t>
  </si>
  <si>
    <t>FRD_038</t>
  </si>
  <si>
    <t>1. 차고 - 레이서 탭 진입 상태
2. 레이서 A 선택 상태
3. 레이서 A 계약서 보유 상태</t>
  </si>
  <si>
    <t>강화되어 레이서 능력치 상승됨</t>
  </si>
  <si>
    <t>FRD_039</t>
  </si>
  <si>
    <t>미션</t>
  </si>
  <si>
    <t>진입</t>
  </si>
  <si>
    <t>[미션] 버튼 터치</t>
  </si>
  <si>
    <t>미션 팝업 노출</t>
  </si>
  <si>
    <t>FRD_040</t>
  </si>
  <si>
    <t>탭 확인</t>
  </si>
  <si>
    <t>미션 팝업 노출 상태</t>
  </si>
  <si>
    <r>
      <t xml:space="preserve">다음과 같이 노출
</t>
    </r>
    <r>
      <rPr>
        <sz val="9"/>
        <color rgb="FF0000FF"/>
        <rFont val="Arial"/>
      </rPr>
      <t xml:space="preserve">- </t>
    </r>
    <r>
      <rPr>
        <sz val="9"/>
        <color rgb="FF0000FF"/>
        <rFont val="맑은 고딕"/>
        <family val="3"/>
        <charset val="129"/>
      </rPr>
      <t>가이드</t>
    </r>
    <r>
      <rPr>
        <sz val="9"/>
        <color rgb="FF0000FF"/>
        <rFont val="Arial"/>
      </rPr>
      <t xml:space="preserve"> </t>
    </r>
    <r>
      <rPr>
        <sz val="9"/>
        <color rgb="FF0000FF"/>
        <rFont val="맑은 고딕"/>
        <family val="3"/>
        <charset val="129"/>
      </rPr>
      <t>미션</t>
    </r>
  </si>
  <si>
    <t>FRD_041</t>
  </si>
  <si>
    <t>달성</t>
  </si>
  <si>
    <t>1. 가이드 미션 중 달성된 미션 1개 이상인 상태
2. 미션 - 가이드 미션 탭 진입 상태</t>
  </si>
  <si>
    <t>달성한 미션 [받기] 버튼 터치</t>
  </si>
  <si>
    <t>FRD_042</t>
  </si>
  <si>
    <t>소셜</t>
  </si>
  <si>
    <t>[소셜] 버튼 터치</t>
  </si>
  <si>
    <t>소셜 팝업 노출</t>
  </si>
  <si>
    <t>FRD_043</t>
  </si>
  <si>
    <t>친구 추가</t>
  </si>
  <si>
    <t>소셜 - 친구 탭 진입 상태</t>
  </si>
  <si>
    <t>1. 친구 찾기 탭 선택
2. 임의의 유저 친구 신청</t>
  </si>
  <si>
    <t>대상 유저에게 친구 요청 발송</t>
  </si>
  <si>
    <t>FRD_044</t>
  </si>
  <si>
    <t>목록에서 제거되어 미노출</t>
  </si>
  <si>
    <t>FRD_045</t>
  </si>
  <si>
    <t>1. 소셜 - 친구 탭 진입 상태
2. 대상 유저에게 친구 신청 보낸 상태</t>
  </si>
  <si>
    <t>대상 유저 친구 요청 목록 확인</t>
  </si>
  <si>
    <t>친구 신청 노출</t>
  </si>
  <si>
    <t>FRD_046</t>
  </si>
  <si>
    <t>친구 목록</t>
  </si>
  <si>
    <t>1. 소설 - 친구 탭 진입 상태
2. 대상 유저가 친구 수락을 완료한 상태</t>
  </si>
  <si>
    <t>친구 목록 확인</t>
  </si>
  <si>
    <t>해당 유저 목록에 노출</t>
  </si>
  <si>
    <t>FRD_047</t>
  </si>
  <si>
    <t>우편함</t>
  </si>
  <si>
    <t>1. 소셜 - 우편함 탭 진입 상태
2. 획득 가능한 깃발 존재</t>
  </si>
  <si>
    <t>[받기] 버튼 터치</t>
  </si>
  <si>
    <t>깃발 정상 획득</t>
  </si>
  <si>
    <t>FRD_048</t>
  </si>
  <si>
    <t>1. 소셜 - 우편함 탭 진입 상태
2. 획득 가능한 깃발 2개 이상 존재</t>
  </si>
  <si>
    <t>[모두 받기] 버튼 터치</t>
  </si>
  <si>
    <t>우편함에 존재하던 모든 깃발 획득</t>
  </si>
  <si>
    <t>FRD_049</t>
  </si>
  <si>
    <t>정규리그</t>
  </si>
  <si>
    <t>개인 태그</t>
  </si>
  <si>
    <t>로딩</t>
  </si>
  <si>
    <t>1. '태그모드' 선택
2. 개인 태그 선택하여 입장</t>
  </si>
  <si>
    <t>'대전 상대 찾는중' 로딩 화면 노출</t>
  </si>
  <si>
    <t>FRD_050</t>
  </si>
  <si>
    <t>대기실로 입장</t>
  </si>
  <si>
    <t>FRD_051</t>
  </si>
  <si>
    <t>매칭룸</t>
  </si>
  <si>
    <t>1. 매칭룸 진입 상태
2. 개인 태그 2인이상 참가 상태</t>
  </si>
  <si>
    <t>대기실 배치 확인</t>
  </si>
  <si>
    <t>총 8명의 유저 자리 노출</t>
  </si>
  <si>
    <t>FRD_052</t>
  </si>
  <si>
    <t xml:space="preserve">피아식별 확인 </t>
  </si>
  <si>
    <t>자신은 노란테두리 표시 노출</t>
  </si>
  <si>
    <t>FRD_053</t>
  </si>
  <si>
    <t>트랙 표시</t>
  </si>
  <si>
    <t>1. 대기실 진입 상태 
2. 개인 태그 2인이상 참가 상태</t>
  </si>
  <si>
    <t>맵 표시 팝업 확인</t>
  </si>
  <si>
    <t>랜덤으로 설정된 맵이 맵 표시 팝업에 노출</t>
  </si>
  <si>
    <t>FRD_054</t>
  </si>
  <si>
    <t>하단 트랙 UI 확인</t>
  </si>
  <si>
    <t>결정된 맵이 하단 UI에 노출</t>
  </si>
  <si>
    <t>FRD_055</t>
  </si>
  <si>
    <t>로딩 연출</t>
  </si>
  <si>
    <t>게임 진입 상태</t>
  </si>
  <si>
    <t>게임 준비 연출 확인</t>
  </si>
  <si>
    <r>
      <t xml:space="preserve">선택된 트랙의 이름, 이미지 </t>
    </r>
    <r>
      <rPr>
        <sz val="10"/>
        <rFont val="맑은 고딕"/>
        <family val="3"/>
        <charset val="129"/>
      </rPr>
      <t>연출 노출</t>
    </r>
  </si>
  <si>
    <t>FRD_056</t>
  </si>
  <si>
    <t>경기 인트로 연출 확인</t>
  </si>
  <si>
    <t>현재 모드, 시즌, 트랙 명칭 노출</t>
  </si>
  <si>
    <t>FRD_057</t>
  </si>
  <si>
    <t>경기 시작</t>
  </si>
  <si>
    <t xml:space="preserve">경기 시작 확인 </t>
  </si>
  <si>
    <t>콘의 신호등 불이 3개 켜지는 시점에 경기 시작</t>
  </si>
  <si>
    <t>FRD_058</t>
  </si>
  <si>
    <t>순위 정보</t>
  </si>
  <si>
    <t>개인 태그 2인이상 참가 상태</t>
  </si>
  <si>
    <t>좌측 참가자 리스트 확인</t>
  </si>
  <si>
    <t xml:space="preserve">같은 방에서 시작된 1~8명 선수 닉네임이 등수에 맞게 노출
(참가 인원수 만큼만 노출) </t>
  </si>
  <si>
    <t>게임 진행 중 순위 정보 부분에 일부 동기화 이슈 있음 (Known 이슈)</t>
  </si>
  <si>
    <t>FRD_059</t>
  </si>
  <si>
    <t>방향키</t>
  </si>
  <si>
    <t>좌측 화살표 버튼을 터치한 상태로 카트 움직임 확인</t>
  </si>
  <si>
    <t>트랙에서 카트가 좌측으로 이동</t>
  </si>
  <si>
    <t>FRD_060</t>
  </si>
  <si>
    <t>우측 화살표 버튼을 터치한 상태로 카트 움직임 확인</t>
  </si>
  <si>
    <t>트랙에서 카트가 우측으로 이동</t>
  </si>
  <si>
    <t>FRD_061</t>
  </si>
  <si>
    <t>1. 게임 진입 상태
2. 드리프트 버튼 터치 상태</t>
  </si>
  <si>
    <t>트랙에서 카트가 좌측으로 드리프트</t>
  </si>
  <si>
    <t>FRD_062</t>
  </si>
  <si>
    <t>트랙에서 카트가 우측으로 드리프트</t>
  </si>
  <si>
    <t>FRD_063</t>
  </si>
  <si>
    <t>미니맵</t>
  </si>
  <si>
    <t>미니맵 노출 확인</t>
  </si>
  <si>
    <t>우측 상단에 선택된 맵의 미니맵(트랙) 노출</t>
  </si>
  <si>
    <t>FRD_064</t>
  </si>
  <si>
    <t>유저 위치 확인</t>
  </si>
  <si>
    <t>경기를 진행중인 유저의 프렌즈 캐릭터 이미지가 이동되며 노출</t>
  </si>
  <si>
    <t>FRD_065</t>
  </si>
  <si>
    <t>아이템 획득</t>
  </si>
  <si>
    <t>트랙에 노출되는 아이템 획득 확인</t>
  </si>
  <si>
    <t>아이템 획득 이펙트 및 보유 아이템1,2의 이미지 노출</t>
  </si>
  <si>
    <t>FRD_066</t>
  </si>
  <si>
    <t>아이템 사용</t>
  </si>
  <si>
    <t>1. 게임 진입 상태
2. '보호막' 아이템과 같은 본인 사용 아이템 보유 
(냄비, 거대화 ..)</t>
  </si>
  <si>
    <t>우측 상단 보유 아이템 터치</t>
  </si>
  <si>
    <t>아이템 즉시 사용</t>
  </si>
  <si>
    <t>FRD_067</t>
  </si>
  <si>
    <t>아이템 사용 효과 확인</t>
  </si>
  <si>
    <t>카트에 방어 또는 버프 형태의 이펙트 노출</t>
  </si>
  <si>
    <t>FRD_068</t>
  </si>
  <si>
    <t>1. 게임 진입 상태
2. '타이어' 아이템과 같은 상대방에게 사용하는 아이템 보유 
(소화기, 큰조각상 …)</t>
  </si>
  <si>
    <t>FRD_069</t>
  </si>
  <si>
    <t>상대방에게 아이템 적중</t>
  </si>
  <si>
    <t>공격받은 유저가 트랙에서 빙글빙글 돌며 충격받은 모션 노출</t>
  </si>
  <si>
    <t>FRD_070</t>
  </si>
  <si>
    <t>가속 트랙</t>
  </si>
  <si>
    <t>트랙 중 '가속 화살표' 위로 주행</t>
  </si>
  <si>
    <t>카트가 가속을 받는 이펙트 노출 및 
카트의 순간 속도 빠르게 증가</t>
  </si>
  <si>
    <t>FRD_071</t>
  </si>
  <si>
    <t>LAP 확인</t>
  </si>
  <si>
    <t>1. 게임 진입 상태
2. 1/2 상태에서 2바퀴 시작 직전 상태</t>
  </si>
  <si>
    <t>Start 라인을 다시 지나는 순간 LAP 누적 확인</t>
  </si>
  <si>
    <t>좌측 상단의 LAP진행 표기가 2/2으로 변경</t>
  </si>
  <si>
    <t>FRD_072</t>
  </si>
  <si>
    <t>결과</t>
  </si>
  <si>
    <t>개인 태그 1등으로 경기 종료 상태</t>
  </si>
  <si>
    <t xml:space="preserve">1등으로 Finish 라인 통과  </t>
  </si>
  <si>
    <t>즉시 10초 카운트 진행</t>
  </si>
  <si>
    <t>FRD_073</t>
  </si>
  <si>
    <t>순위 노출 확인</t>
  </si>
  <si>
    <t>순위표 1등 영역이 노란색으로 노출</t>
  </si>
  <si>
    <t>FRD_074</t>
  </si>
  <si>
    <t>개인 태그 보상 확인</t>
  </si>
  <si>
    <t>1위 보상이 노출되며, 유저EXP, 랭킹포인트 수치 획득</t>
  </si>
  <si>
    <t>FRD_075</t>
  </si>
  <si>
    <t xml:space="preserve">1. 타유저가 1등으로 경기 종료
2. 시간내에 트랙 완주 실패 </t>
  </si>
  <si>
    <t>Finish 노출 확인</t>
  </si>
  <si>
    <t>화면 중앙으로 Finish 메시지 노출</t>
  </si>
  <si>
    <t>FRD_076</t>
  </si>
  <si>
    <t xml:space="preserve">순위 노출 확인 </t>
  </si>
  <si>
    <t>순위표에 등수 노출</t>
  </si>
  <si>
    <t>FRD_077</t>
  </si>
  <si>
    <t>팀 태그</t>
  </si>
  <si>
    <t>'레이싱' 터치</t>
  </si>
  <si>
    <t>FRD_078</t>
  </si>
  <si>
    <t>팀전 선택하여 입장</t>
  </si>
  <si>
    <t>대기실 입장</t>
  </si>
  <si>
    <t>FRD_079</t>
  </si>
  <si>
    <t>대기실</t>
  </si>
  <si>
    <t>팀전 4인이상 참가 상태</t>
  </si>
  <si>
    <t>FRD_080</t>
  </si>
  <si>
    <t>닉네임이 자신은 파랑테두리 노란색 텍스트, 
아군은 파랑테두리 흰색 텍스트, 
적군은 빨강테두리 흰색텍스트로 노출</t>
  </si>
  <si>
    <t>FRD_081</t>
  </si>
  <si>
    <t>이모티콘</t>
  </si>
  <si>
    <t>팀전 대기실 진입 상태</t>
  </si>
  <si>
    <t>하단 이모티콘 중 1개 선택
(예: 인사)</t>
  </si>
  <si>
    <t>이모티콘에 맞는 말풍선 연출 노출
(예 : 안녕하세요)</t>
  </si>
  <si>
    <t>FRD_082</t>
  </si>
  <si>
    <t>게임 진행</t>
  </si>
  <si>
    <t>팀전으로 2:2 경기 진행 가능 상태</t>
  </si>
  <si>
    <t>트랙 진행을 통해 게임 시작</t>
  </si>
  <si>
    <t>카트를 타고 개인 태그와 동일한 시스템으로 트랙 준비부터 진행 가능</t>
  </si>
  <si>
    <t>FRD_083</t>
  </si>
  <si>
    <t>점수 정보</t>
  </si>
  <si>
    <t>순위에 따라 10점부터 0점까지의 점수 득점</t>
  </si>
  <si>
    <t>FRD_084</t>
  </si>
  <si>
    <t>획득 점수 전광판 확인</t>
  </si>
  <si>
    <t>화면 상단에 순위에 따른 팀 합산 점수 노출</t>
  </si>
  <si>
    <t>FRD_085</t>
  </si>
  <si>
    <t>아이템 획득 이펙트 및 우측 상단으로 보유 아이템1의 이미지 노출</t>
  </si>
  <si>
    <t>FRD_086</t>
  </si>
  <si>
    <t>FRD_087</t>
  </si>
  <si>
    <t>FRD_088</t>
  </si>
  <si>
    <t>FRD_089</t>
  </si>
  <si>
    <r>
      <rPr>
        <b/>
        <sz val="9"/>
        <rFont val="맑은 고딕"/>
        <family val="3"/>
        <charset val="129"/>
      </rPr>
      <t>Not Test</t>
    </r>
    <r>
      <rPr>
        <sz val="9"/>
        <rFont val="맑은 고딕"/>
        <family val="3"/>
        <charset val="129"/>
      </rPr>
      <t xml:space="preserve"> : 아직 테스트를 수행하지 않은 사항
</t>
    </r>
    <r>
      <rPr>
        <b/>
        <sz val="9"/>
        <rFont val="맑은 고딕"/>
        <family val="3"/>
        <charset val="129"/>
      </rPr>
      <t>Pass</t>
    </r>
    <r>
      <rPr>
        <sz val="9"/>
        <rFont val="맑은 고딕"/>
        <family val="3"/>
        <charset val="129"/>
      </rPr>
      <t xml:space="preserve"> : 테스트를 수행했고, 해당 항목이 기대 결과대로 정상 작동
</t>
    </r>
    <r>
      <rPr>
        <b/>
        <sz val="9"/>
        <rFont val="맑은 고딕"/>
        <family val="3"/>
        <charset val="129"/>
      </rPr>
      <t xml:space="preserve">Fail </t>
    </r>
    <r>
      <rPr>
        <sz val="9"/>
        <rFont val="맑은 고딕"/>
        <family val="3"/>
        <charset val="129"/>
      </rPr>
      <t xml:space="preserve">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</t>
    </r>
    <r>
      <rPr>
        <b/>
        <sz val="9"/>
        <rFont val="맑은 고딕"/>
        <family val="3"/>
        <charset val="129"/>
      </rPr>
      <t>N/A (Not Available)</t>
    </r>
    <r>
      <rPr>
        <sz val="9"/>
        <rFont val="맑은 고딕"/>
        <family val="3"/>
        <charset val="129"/>
      </rPr>
      <t xml:space="preserve"> : 해당사항 없음 
- 해당 테스트 항목은 특정 OS에서는 지원하지 않는 스펙이거나, 기획변경 또는 기타 다른 이유로 해당 항목을 테스트 할 수 없는 상황일때 선택함. 반드시 Comment에 사유 작성해야 함
</t>
    </r>
    <r>
      <rPr>
        <b/>
        <sz val="9"/>
        <rFont val="맑은 고딕"/>
        <family val="3"/>
        <charset val="129"/>
      </rPr>
      <t>Blocked</t>
    </r>
    <r>
      <rPr>
        <sz val="9"/>
        <rFont val="맑은 고딕"/>
        <family val="3"/>
        <charset val="129"/>
      </rPr>
      <t xml:space="preserve"> : 사전 조건이 충족되지 않아 테스트가 수행되지 않음. 테스트 결과 확인불가 함</t>
    </r>
  </si>
  <si>
    <t>2020.12.21</t>
  </si>
  <si>
    <t>Galaxy S8 (7.0), Galaxy Note 8 (9.0)</t>
  </si>
  <si>
    <t>Result 
(Google)</t>
  </si>
  <si>
    <t>Result 
(OneStore)</t>
  </si>
  <si>
    <t>QA Comment</t>
  </si>
  <si>
    <t>FRD-20</t>
  </si>
  <si>
    <t>[1_2_로그인화면] 약관 동의 화면이 노출되지 않는 현상</t>
  </si>
  <si>
    <r>
      <t xml:space="preserve">임의의 닉네임 입력
(예: Test001 </t>
    </r>
    <r>
      <rPr>
        <sz val="9"/>
        <color rgb="FF000000"/>
        <rFont val="맑은 고딕"/>
        <family val="3"/>
        <charset val="129"/>
      </rPr>
      <t xml:space="preserve">…) </t>
    </r>
  </si>
  <si>
    <r>
      <t xml:space="preserve">다음의 탭 노출
</t>
    </r>
    <r>
      <rPr>
        <sz val="9"/>
        <color rgb="FF0000FF"/>
        <rFont val="Arial"/>
      </rPr>
      <t xml:space="preserve">- </t>
    </r>
    <r>
      <rPr>
        <sz val="9"/>
        <color rgb="FF0000FF"/>
        <rFont val="맑은 고딕"/>
        <family val="3"/>
        <charset val="129"/>
      </rPr>
      <t>카트</t>
    </r>
    <r>
      <rPr>
        <sz val="9"/>
        <color rgb="FF0000FF"/>
        <rFont val="Arial"/>
      </rPr>
      <t xml:space="preserve"> / </t>
    </r>
    <r>
      <rPr>
        <sz val="9"/>
        <color rgb="FF0000FF"/>
        <rFont val="맑은 고딕"/>
        <family val="3"/>
        <charset val="129"/>
      </rPr>
      <t>레이서</t>
    </r>
    <r>
      <rPr>
        <sz val="9"/>
        <color rgb="FF0000FF"/>
        <rFont val="Arial"/>
      </rPr>
      <t xml:space="preserve"> / </t>
    </r>
    <r>
      <rPr>
        <sz val="9"/>
        <color rgb="FF0000FF"/>
        <rFont val="맑은 고딕"/>
        <family val="3"/>
        <charset val="129"/>
      </rPr>
      <t>엠블럼</t>
    </r>
  </si>
  <si>
    <r>
      <t xml:space="preserve">다음과 같이 노출
</t>
    </r>
    <r>
      <rPr>
        <sz val="9"/>
        <color rgb="FF0000FF"/>
        <rFont val="Arial"/>
      </rPr>
      <t xml:space="preserve">- </t>
    </r>
    <r>
      <rPr>
        <sz val="9"/>
        <color rgb="FF0000FF"/>
        <rFont val="맑은 고딕"/>
        <family val="3"/>
        <charset val="129"/>
      </rPr>
      <t>가이드</t>
    </r>
    <r>
      <rPr>
        <sz val="9"/>
        <color rgb="FF0000FF"/>
        <rFont val="Arial"/>
      </rPr>
      <t xml:space="preserve"> </t>
    </r>
    <r>
      <rPr>
        <sz val="9"/>
        <color rgb="FF0000FF"/>
        <rFont val="맑은 고딕"/>
        <family val="3"/>
        <charset val="129"/>
      </rPr>
      <t>미션</t>
    </r>
  </si>
  <si>
    <r>
      <t xml:space="preserve">선택된 트랙의 이름, 이미지 </t>
    </r>
    <r>
      <rPr>
        <sz val="10"/>
        <rFont val="맑은 고딕"/>
        <family val="3"/>
        <charset val="129"/>
      </rPr>
      <t>연출 노출</t>
    </r>
  </si>
  <si>
    <t>조하림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</si>
</sst>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4">
    <font>
      <sz val="10"/>
      <color rgb="FF000000"/>
      <name val="Arial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4"/>
      <color rgb="FF000000"/>
      <name val="Malgun Gothic"/>
      <family val="3"/>
      <charset val="129"/>
    </font>
    <font>
      <sz val="9"/>
      <color rgb="FFC00000"/>
      <name val="Malgun Gothic"/>
      <family val="3"/>
      <charset val="129"/>
    </font>
    <font>
      <sz val="10"/>
      <name val="Arial"/>
    </font>
    <font>
      <b/>
      <sz val="9"/>
      <color theme="1"/>
      <name val="Malgun Gothic"/>
      <family val="3"/>
      <charset val="129"/>
    </font>
    <font>
      <b/>
      <sz val="9"/>
      <color rgb="FFC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44546A"/>
      <name val="Malgun Gothic"/>
      <family val="3"/>
      <charset val="129"/>
    </font>
    <font>
      <b/>
      <sz val="9"/>
      <color rgb="FF008000"/>
      <name val="Malgun Gothic"/>
      <family val="3"/>
      <charset val="129"/>
    </font>
    <font>
      <b/>
      <sz val="9"/>
      <color rgb="FFFF0000"/>
      <name val="Malgun Gothic"/>
      <family val="3"/>
      <charset val="129"/>
    </font>
    <font>
      <b/>
      <sz val="9"/>
      <color rgb="FF0000CC"/>
      <name val="Malgun Gothic"/>
      <family val="3"/>
      <charset val="129"/>
    </font>
    <font>
      <sz val="9"/>
      <color rgb="FFFF0000"/>
      <name val="Malgun Gothic"/>
      <family val="3"/>
      <charset val="129"/>
    </font>
    <font>
      <b/>
      <sz val="9"/>
      <color rgb="FFFFFF00"/>
      <name val="Malgun Gothic"/>
      <family val="3"/>
      <charset val="129"/>
    </font>
    <font>
      <u/>
      <sz val="10"/>
      <color rgb="FF4A86E8"/>
      <name val="Malgun Gothic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Arial"/>
    </font>
    <font>
      <sz val="9"/>
      <color rgb="FF0000FF"/>
      <name val="맑은 고딕"/>
      <family val="3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color rgb="FFFF0000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9" fontId="9" fillId="0" borderId="3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9" fontId="1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9" fontId="11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9" fontId="1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3" borderId="3" xfId="0" quotePrefix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5" fillId="0" borderId="13" xfId="0" applyFont="1" applyBorder="1"/>
    <xf numFmtId="0" fontId="1" fillId="3" borderId="7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0" xfId="0" applyFont="1" applyBorder="1"/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7" xfId="0" quotePrefix="1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/>
    <xf numFmtId="9" fontId="8" fillId="0" borderId="5" xfId="0" applyNumberFormat="1" applyFont="1" applyBorder="1" applyAlignment="1">
      <alignment horizontal="left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15">
    <dxf>
      <font>
        <b/>
        <color rgb="FF00B050"/>
      </font>
      <fill>
        <patternFill patternType="solid">
          <fgColor rgb="FFE2EFD9"/>
          <bgColor rgb="FFE2EFD9"/>
        </patternFill>
      </fill>
    </dxf>
    <dxf>
      <font>
        <b/>
        <color rgb="FFFFFF00"/>
      </font>
      <fill>
        <patternFill patternType="solid">
          <fgColor rgb="FF008000"/>
          <bgColor rgb="FF008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262626"/>
          <bgColor rgb="FF262626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  <color rgb="FF00B050"/>
      </font>
      <fill>
        <patternFill patternType="solid">
          <fgColor rgb="FFE2EFD9"/>
          <bgColor rgb="FFE2EFD9"/>
        </patternFill>
      </fill>
    </dxf>
    <dxf>
      <font>
        <b/>
        <color rgb="FFFFFF00"/>
      </font>
      <fill>
        <patternFill patternType="solid">
          <fgColor rgb="FF008000"/>
          <bgColor rgb="FF008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262626"/>
          <bgColor rgb="FF262626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  <color rgb="FF00B050"/>
      </font>
      <fill>
        <patternFill patternType="solid">
          <fgColor rgb="FFE2EFD9"/>
          <bgColor rgb="FFE2EFD9"/>
        </patternFill>
      </fill>
    </dxf>
    <dxf>
      <font>
        <b/>
        <color rgb="FFFFFF00"/>
      </font>
      <fill>
        <patternFill patternType="solid">
          <fgColor rgb="FF008000"/>
          <bgColor rgb="FF008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262626"/>
          <bgColor rgb="FF262626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zin-publisher-bts.atlassian.net/browse/FRD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1"/>
  <sheetViews>
    <sheetView showGridLines="0" workbookViewId="0"/>
  </sheetViews>
  <sheetFormatPr defaultColWidth="14.42578125" defaultRowHeight="12.75"/>
  <cols>
    <col min="1" max="1" width="2.5703125" customWidth="1"/>
    <col min="2" max="2" width="11.5703125" customWidth="1"/>
    <col min="3" max="5" width="13.5703125" customWidth="1"/>
    <col min="6" max="6" width="25.28515625" customWidth="1"/>
    <col min="7" max="7" width="35.42578125" customWidth="1"/>
    <col min="8" max="8" width="44.85546875" customWidth="1"/>
    <col min="9" max="10" width="14.5703125" customWidth="1"/>
    <col min="11" max="11" width="32.85546875" customWidth="1"/>
    <col min="12" max="27" width="9" customWidth="1"/>
  </cols>
  <sheetData>
    <row r="1" spans="1:27">
      <c r="A1" s="1"/>
      <c r="B1" s="2"/>
      <c r="C1" s="3"/>
      <c r="D1" s="2"/>
      <c r="E1" s="2"/>
      <c r="F1" s="4"/>
      <c r="G1" s="2"/>
      <c r="H1" s="5"/>
      <c r="I1" s="6"/>
      <c r="J1" s="6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>
      <c r="A2" s="1"/>
      <c r="B2" s="7" t="s">
        <v>0</v>
      </c>
      <c r="C2" s="3"/>
      <c r="D2" s="2"/>
      <c r="E2" s="2"/>
      <c r="F2" s="4"/>
      <c r="G2" s="2"/>
      <c r="H2" s="5"/>
      <c r="I2" s="6"/>
      <c r="J2" s="6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2"/>
      <c r="C3" s="8"/>
      <c r="D3" s="4"/>
      <c r="E3" s="4"/>
      <c r="F3" s="4"/>
      <c r="G3" s="4"/>
      <c r="H3" s="9"/>
      <c r="I3" s="6"/>
      <c r="J3" s="6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53" t="s">
        <v>1</v>
      </c>
      <c r="C4" s="54"/>
      <c r="D4" s="10" t="s">
        <v>2</v>
      </c>
      <c r="E4" s="10" t="s">
        <v>3</v>
      </c>
      <c r="F4" s="55" t="s">
        <v>4</v>
      </c>
      <c r="G4" s="54"/>
      <c r="H4" s="11" t="s">
        <v>5</v>
      </c>
      <c r="I4" s="56" t="s">
        <v>6</v>
      </c>
      <c r="J4" s="57"/>
      <c r="K4" s="5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55" t="s">
        <v>7</v>
      </c>
      <c r="C5" s="54"/>
      <c r="D5" s="12">
        <f>SUM(D6:D10)</f>
        <v>89</v>
      </c>
      <c r="E5" s="13">
        <f>E7+E8</f>
        <v>0.9438202247191011</v>
      </c>
      <c r="F5" s="58" t="s">
        <v>8</v>
      </c>
      <c r="G5" s="59"/>
      <c r="H5" s="68" t="s">
        <v>9</v>
      </c>
      <c r="I5" s="14" t="s">
        <v>10</v>
      </c>
      <c r="J5" s="65" t="s">
        <v>11</v>
      </c>
      <c r="K5" s="5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55" t="s">
        <v>12</v>
      </c>
      <c r="C6" s="54"/>
      <c r="D6" s="15">
        <f>COUNTIF(I:I,"Not Test")</f>
        <v>1</v>
      </c>
      <c r="E6" s="16">
        <f t="shared" ref="E6:E10" si="0">D6/($D$5)</f>
        <v>1.1235955056179775E-2</v>
      </c>
      <c r="F6" s="60"/>
      <c r="G6" s="61"/>
      <c r="H6" s="47"/>
      <c r="I6" s="14" t="s">
        <v>13</v>
      </c>
      <c r="J6" s="66" t="s">
        <v>14</v>
      </c>
      <c r="K6" s="5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55" t="s">
        <v>15</v>
      </c>
      <c r="C7" s="54"/>
      <c r="D7" s="17">
        <f>COUNTIF(I:I,"Pass")</f>
        <v>84</v>
      </c>
      <c r="E7" s="18">
        <f t="shared" si="0"/>
        <v>0.9438202247191011</v>
      </c>
      <c r="F7" s="60"/>
      <c r="G7" s="61"/>
      <c r="H7" s="47"/>
      <c r="I7" s="14" t="s">
        <v>16</v>
      </c>
      <c r="J7" s="67" t="s">
        <v>17</v>
      </c>
      <c r="K7" s="5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55" t="s">
        <v>18</v>
      </c>
      <c r="C8" s="54"/>
      <c r="D8" s="19">
        <f>COUNTIF(I:I,"Fail")</f>
        <v>0</v>
      </c>
      <c r="E8" s="20">
        <f t="shared" si="0"/>
        <v>0</v>
      </c>
      <c r="F8" s="60"/>
      <c r="G8" s="61"/>
      <c r="H8" s="47"/>
      <c r="I8" s="14" t="s">
        <v>19</v>
      </c>
      <c r="J8" s="65" t="s">
        <v>20</v>
      </c>
      <c r="K8" s="5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55" t="s">
        <v>21</v>
      </c>
      <c r="C9" s="54"/>
      <c r="D9" s="21">
        <f>COUNTIF(I:I,"N/A")</f>
        <v>4</v>
      </c>
      <c r="E9" s="22">
        <f t="shared" si="0"/>
        <v>4.49438202247191E-2</v>
      </c>
      <c r="F9" s="60"/>
      <c r="G9" s="61"/>
      <c r="H9" s="47"/>
      <c r="I9" s="69" t="s">
        <v>22</v>
      </c>
      <c r="J9" s="64" t="s">
        <v>23</v>
      </c>
      <c r="K9" s="5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55" t="s">
        <v>24</v>
      </c>
      <c r="C10" s="54"/>
      <c r="D10" s="23">
        <f>COUNTIF(I:I,"Blocked")</f>
        <v>0</v>
      </c>
      <c r="E10" s="24">
        <f t="shared" si="0"/>
        <v>0</v>
      </c>
      <c r="F10" s="62"/>
      <c r="G10" s="63"/>
      <c r="H10" s="44"/>
      <c r="I10" s="44"/>
      <c r="J10" s="62"/>
      <c r="K10" s="6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2"/>
      <c r="C11" s="25"/>
      <c r="D11" s="4"/>
      <c r="E11" s="4"/>
      <c r="F11" s="4"/>
      <c r="G11" s="4"/>
      <c r="H11" s="9"/>
      <c r="I11" s="6"/>
      <c r="J11" s="6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4">
      <c r="A12" s="1"/>
      <c r="B12" s="26" t="s">
        <v>25</v>
      </c>
      <c r="C12" s="10" t="s">
        <v>26</v>
      </c>
      <c r="D12" s="10" t="s">
        <v>27</v>
      </c>
      <c r="E12" s="10" t="s">
        <v>28</v>
      </c>
      <c r="F12" s="10" t="s">
        <v>29</v>
      </c>
      <c r="G12" s="10" t="s">
        <v>30</v>
      </c>
      <c r="H12" s="10" t="s">
        <v>31</v>
      </c>
      <c r="I12" s="10" t="s">
        <v>32</v>
      </c>
      <c r="J12" s="10" t="s">
        <v>33</v>
      </c>
      <c r="K12" s="10" t="s">
        <v>34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/>
      <c r="B13" s="27" t="s">
        <v>35</v>
      </c>
      <c r="C13" s="45" t="s">
        <v>36</v>
      </c>
      <c r="D13" s="48" t="s">
        <v>37</v>
      </c>
      <c r="E13" s="48" t="s">
        <v>38</v>
      </c>
      <c r="F13" s="43" t="s">
        <v>39</v>
      </c>
      <c r="G13" s="28" t="s">
        <v>40</v>
      </c>
      <c r="H13" s="28" t="s">
        <v>41</v>
      </c>
      <c r="I13" s="29" t="s">
        <v>15</v>
      </c>
      <c r="J13" s="30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1"/>
    </row>
    <row r="14" spans="1:27">
      <c r="A14" s="1"/>
      <c r="B14" s="27" t="s">
        <v>42</v>
      </c>
      <c r="C14" s="47"/>
      <c r="D14" s="44"/>
      <c r="E14" s="44"/>
      <c r="F14" s="44"/>
      <c r="G14" s="28" t="s">
        <v>43</v>
      </c>
      <c r="H14" s="32" t="s">
        <v>44</v>
      </c>
      <c r="I14" s="29" t="s">
        <v>15</v>
      </c>
      <c r="J14" s="30"/>
      <c r="K14" s="3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1"/>
    </row>
    <row r="15" spans="1:27">
      <c r="A15" s="1"/>
      <c r="B15" s="27" t="s">
        <v>45</v>
      </c>
      <c r="C15" s="47"/>
      <c r="D15" s="48" t="s">
        <v>46</v>
      </c>
      <c r="E15" s="48" t="s">
        <v>47</v>
      </c>
      <c r="F15" s="43" t="s">
        <v>48</v>
      </c>
      <c r="G15" s="28" t="s">
        <v>40</v>
      </c>
      <c r="H15" s="28" t="s">
        <v>49</v>
      </c>
      <c r="I15" s="29" t="s">
        <v>15</v>
      </c>
      <c r="J15" s="30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1"/>
    </row>
    <row r="16" spans="1:27">
      <c r="A16" s="1"/>
      <c r="B16" s="27" t="s">
        <v>50</v>
      </c>
      <c r="C16" s="47"/>
      <c r="D16" s="44"/>
      <c r="E16" s="44"/>
      <c r="F16" s="44"/>
      <c r="G16" s="28" t="s">
        <v>51</v>
      </c>
      <c r="H16" s="28" t="s">
        <v>52</v>
      </c>
      <c r="I16" s="29" t="s">
        <v>15</v>
      </c>
      <c r="J16" s="30"/>
      <c r="K16" s="3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1"/>
    </row>
    <row r="17" spans="1:27">
      <c r="A17" s="1"/>
      <c r="B17" s="27" t="s">
        <v>53</v>
      </c>
      <c r="C17" s="47"/>
      <c r="D17" s="48" t="s">
        <v>54</v>
      </c>
      <c r="E17" s="48" t="s">
        <v>55</v>
      </c>
      <c r="F17" s="43" t="s">
        <v>56</v>
      </c>
      <c r="G17" s="51" t="s">
        <v>57</v>
      </c>
      <c r="H17" s="28" t="s">
        <v>52</v>
      </c>
      <c r="I17" s="29" t="s">
        <v>15</v>
      </c>
      <c r="J17" s="30"/>
      <c r="K17" s="3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1"/>
    </row>
    <row r="18" spans="1:27" ht="36">
      <c r="A18" s="1"/>
      <c r="B18" s="27" t="s">
        <v>58</v>
      </c>
      <c r="C18" s="47"/>
      <c r="D18" s="47"/>
      <c r="E18" s="44"/>
      <c r="F18" s="44"/>
      <c r="G18" s="44"/>
      <c r="H18" s="28" t="s">
        <v>59</v>
      </c>
      <c r="I18" s="29" t="s">
        <v>15</v>
      </c>
      <c r="J18" s="33"/>
      <c r="K18" s="3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1"/>
    </row>
    <row r="19" spans="1:27">
      <c r="A19" s="1"/>
      <c r="B19" s="27" t="s">
        <v>60</v>
      </c>
      <c r="C19" s="47"/>
      <c r="D19" s="47"/>
      <c r="E19" s="33" t="s">
        <v>61</v>
      </c>
      <c r="F19" s="28" t="s">
        <v>62</v>
      </c>
      <c r="G19" s="28" t="s">
        <v>63</v>
      </c>
      <c r="H19" s="28" t="s">
        <v>64</v>
      </c>
      <c r="I19" s="29" t="s">
        <v>15</v>
      </c>
      <c r="J19" s="33"/>
      <c r="K19" s="30" t="s">
        <v>65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1"/>
    </row>
    <row r="20" spans="1:27">
      <c r="A20" s="1"/>
      <c r="B20" s="27" t="s">
        <v>66</v>
      </c>
      <c r="C20" s="44"/>
      <c r="D20" s="44"/>
      <c r="E20" s="33" t="s">
        <v>67</v>
      </c>
      <c r="F20" s="28" t="s">
        <v>62</v>
      </c>
      <c r="G20" s="32" t="s">
        <v>68</v>
      </c>
      <c r="H20" s="28" t="s">
        <v>69</v>
      </c>
      <c r="I20" s="29" t="s">
        <v>12</v>
      </c>
      <c r="J20" s="30"/>
      <c r="K20" s="30" t="s">
        <v>70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1"/>
    </row>
    <row r="21" spans="1:27">
      <c r="A21" s="1"/>
      <c r="B21" s="27" t="s">
        <v>71</v>
      </c>
      <c r="C21" s="45" t="s">
        <v>72</v>
      </c>
      <c r="D21" s="48" t="s">
        <v>73</v>
      </c>
      <c r="E21" s="33" t="s">
        <v>74</v>
      </c>
      <c r="F21" s="28" t="s">
        <v>75</v>
      </c>
      <c r="G21" s="32" t="s">
        <v>76</v>
      </c>
      <c r="H21" s="28" t="s">
        <v>77</v>
      </c>
      <c r="I21" s="29" t="s">
        <v>15</v>
      </c>
      <c r="J21" s="30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1"/>
    </row>
    <row r="22" spans="1:27">
      <c r="A22" s="1"/>
      <c r="B22" s="27" t="s">
        <v>78</v>
      </c>
      <c r="C22" s="47"/>
      <c r="D22" s="44"/>
      <c r="E22" s="27" t="s">
        <v>79</v>
      </c>
      <c r="F22" s="28" t="s">
        <v>80</v>
      </c>
      <c r="G22" s="32" t="s">
        <v>81</v>
      </c>
      <c r="H22" s="28" t="s">
        <v>82</v>
      </c>
      <c r="I22" s="29" t="s">
        <v>15</v>
      </c>
      <c r="J22" s="30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1"/>
    </row>
    <row r="23" spans="1:27">
      <c r="A23" s="1"/>
      <c r="B23" s="27" t="s">
        <v>83</v>
      </c>
      <c r="C23" s="47"/>
      <c r="D23" s="48" t="s">
        <v>84</v>
      </c>
      <c r="E23" s="48" t="s">
        <v>85</v>
      </c>
      <c r="F23" s="43" t="s">
        <v>86</v>
      </c>
      <c r="G23" s="43" t="s">
        <v>87</v>
      </c>
      <c r="H23" s="28" t="s">
        <v>88</v>
      </c>
      <c r="I23" s="29" t="s">
        <v>15</v>
      </c>
      <c r="J23" s="30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1"/>
    </row>
    <row r="24" spans="1:27">
      <c r="A24" s="1"/>
      <c r="B24" s="27" t="s">
        <v>89</v>
      </c>
      <c r="C24" s="44"/>
      <c r="D24" s="44"/>
      <c r="E24" s="44"/>
      <c r="F24" s="44"/>
      <c r="G24" s="44"/>
      <c r="H24" s="28" t="s">
        <v>90</v>
      </c>
      <c r="I24" s="29" t="s">
        <v>15</v>
      </c>
      <c r="J24" s="33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1"/>
    </row>
    <row r="25" spans="1:27">
      <c r="A25" s="1"/>
      <c r="B25" s="27" t="s">
        <v>91</v>
      </c>
      <c r="C25" s="52" t="s">
        <v>92</v>
      </c>
      <c r="D25" s="49" t="s">
        <v>93</v>
      </c>
      <c r="E25" s="49"/>
      <c r="F25" s="50" t="s">
        <v>94</v>
      </c>
      <c r="G25" s="50" t="s">
        <v>95</v>
      </c>
      <c r="H25" s="34" t="s">
        <v>96</v>
      </c>
      <c r="I25" s="29" t="s">
        <v>21</v>
      </c>
      <c r="J25" s="33"/>
      <c r="K25" s="35" t="s">
        <v>97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1"/>
    </row>
    <row r="26" spans="1:27">
      <c r="A26" s="1"/>
      <c r="B26" s="27" t="s">
        <v>98</v>
      </c>
      <c r="C26" s="44"/>
      <c r="D26" s="44"/>
      <c r="E26" s="44"/>
      <c r="F26" s="44"/>
      <c r="G26" s="44"/>
      <c r="H26" s="28" t="s">
        <v>99</v>
      </c>
      <c r="I26" s="29" t="s">
        <v>21</v>
      </c>
      <c r="J26" s="30"/>
      <c r="K26" s="35" t="s">
        <v>97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1"/>
    </row>
    <row r="27" spans="1:27" ht="24">
      <c r="A27" s="1"/>
      <c r="B27" s="27" t="s">
        <v>100</v>
      </c>
      <c r="C27" s="45" t="s">
        <v>101</v>
      </c>
      <c r="D27" s="33" t="s">
        <v>102</v>
      </c>
      <c r="E27" s="30"/>
      <c r="F27" s="28" t="s">
        <v>103</v>
      </c>
      <c r="G27" s="28" t="s">
        <v>104</v>
      </c>
      <c r="H27" s="28" t="s">
        <v>105</v>
      </c>
      <c r="I27" s="29" t="s">
        <v>15</v>
      </c>
      <c r="J27" s="33"/>
      <c r="K27" s="3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1"/>
    </row>
    <row r="28" spans="1:27" ht="24">
      <c r="A28" s="1"/>
      <c r="B28" s="27" t="s">
        <v>106</v>
      </c>
      <c r="C28" s="47"/>
      <c r="D28" s="33" t="s">
        <v>107</v>
      </c>
      <c r="E28" s="30"/>
      <c r="F28" s="28" t="s">
        <v>108</v>
      </c>
      <c r="G28" s="28" t="s">
        <v>109</v>
      </c>
      <c r="H28" s="28" t="s">
        <v>110</v>
      </c>
      <c r="I28" s="29" t="s">
        <v>21</v>
      </c>
      <c r="J28" s="30"/>
      <c r="K28" s="30" t="s">
        <v>111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1"/>
    </row>
    <row r="29" spans="1:27" ht="36">
      <c r="A29" s="1"/>
      <c r="B29" s="27" t="s">
        <v>112</v>
      </c>
      <c r="C29" s="47"/>
      <c r="D29" s="33" t="s">
        <v>113</v>
      </c>
      <c r="E29" s="30"/>
      <c r="F29" s="28" t="s">
        <v>114</v>
      </c>
      <c r="G29" s="28" t="s">
        <v>115</v>
      </c>
      <c r="H29" s="28" t="s">
        <v>116</v>
      </c>
      <c r="I29" s="29" t="s">
        <v>15</v>
      </c>
      <c r="J29" s="30"/>
      <c r="K29" s="30" t="s">
        <v>117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1"/>
    </row>
    <row r="30" spans="1:27" ht="24">
      <c r="A30" s="1"/>
      <c r="B30" s="27" t="s">
        <v>118</v>
      </c>
      <c r="C30" s="44"/>
      <c r="D30" s="33" t="s">
        <v>119</v>
      </c>
      <c r="E30" s="30"/>
      <c r="F30" s="28" t="s">
        <v>120</v>
      </c>
      <c r="G30" s="28" t="s">
        <v>121</v>
      </c>
      <c r="H30" s="28" t="s">
        <v>122</v>
      </c>
      <c r="I30" s="29" t="s">
        <v>21</v>
      </c>
      <c r="J30" s="30"/>
      <c r="K30" s="30" t="s">
        <v>123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1"/>
    </row>
    <row r="31" spans="1:27">
      <c r="A31" s="1"/>
      <c r="B31" s="27" t="s">
        <v>124</v>
      </c>
      <c r="C31" s="45" t="s">
        <v>125</v>
      </c>
      <c r="D31" s="48" t="s">
        <v>84</v>
      </c>
      <c r="E31" s="48"/>
      <c r="F31" s="43" t="s">
        <v>126</v>
      </c>
      <c r="G31" s="28" t="s">
        <v>127</v>
      </c>
      <c r="H31" s="28" t="s">
        <v>128</v>
      </c>
      <c r="I31" s="29" t="s">
        <v>15</v>
      </c>
      <c r="J31" s="30"/>
      <c r="K31" s="2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1"/>
    </row>
    <row r="32" spans="1:27" ht="24">
      <c r="A32" s="1"/>
      <c r="B32" s="27" t="s">
        <v>129</v>
      </c>
      <c r="C32" s="47"/>
      <c r="D32" s="44"/>
      <c r="E32" s="44"/>
      <c r="F32" s="44"/>
      <c r="G32" s="28" t="s">
        <v>130</v>
      </c>
      <c r="H32" s="28" t="s">
        <v>131</v>
      </c>
      <c r="I32" s="29" t="s">
        <v>15</v>
      </c>
      <c r="J32" s="30"/>
      <c r="K32" s="2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1"/>
    </row>
    <row r="33" spans="1:27">
      <c r="A33" s="1"/>
      <c r="B33" s="27" t="s">
        <v>132</v>
      </c>
      <c r="C33" s="47"/>
      <c r="D33" s="48" t="s">
        <v>133</v>
      </c>
      <c r="E33" s="48"/>
      <c r="F33" s="28" t="s">
        <v>134</v>
      </c>
      <c r="G33" s="28" t="s">
        <v>135</v>
      </c>
      <c r="H33" s="28" t="s">
        <v>136</v>
      </c>
      <c r="I33" s="29" t="s">
        <v>15</v>
      </c>
      <c r="J33" s="30"/>
      <c r="K33" s="2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1"/>
    </row>
    <row r="34" spans="1:27" ht="36">
      <c r="A34" s="1"/>
      <c r="B34" s="27" t="s">
        <v>137</v>
      </c>
      <c r="C34" s="47"/>
      <c r="D34" s="44"/>
      <c r="E34" s="44"/>
      <c r="F34" s="28" t="s">
        <v>138</v>
      </c>
      <c r="G34" s="28" t="s">
        <v>139</v>
      </c>
      <c r="H34" s="28" t="s">
        <v>140</v>
      </c>
      <c r="I34" s="29" t="s">
        <v>15</v>
      </c>
      <c r="J34" s="30"/>
      <c r="K34" s="3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1"/>
    </row>
    <row r="35" spans="1:27">
      <c r="A35" s="1"/>
      <c r="B35" s="27" t="s">
        <v>141</v>
      </c>
      <c r="C35" s="47"/>
      <c r="D35" s="48" t="s">
        <v>142</v>
      </c>
      <c r="E35" s="33" t="s">
        <v>143</v>
      </c>
      <c r="F35" s="28" t="s">
        <v>134</v>
      </c>
      <c r="G35" s="28" t="s">
        <v>144</v>
      </c>
      <c r="H35" s="28" t="s">
        <v>145</v>
      </c>
      <c r="I35" s="29" t="s">
        <v>15</v>
      </c>
      <c r="J35" s="30"/>
      <c r="K35" s="3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1"/>
    </row>
    <row r="36" spans="1:27">
      <c r="A36" s="1"/>
      <c r="B36" s="27" t="s">
        <v>146</v>
      </c>
      <c r="C36" s="47"/>
      <c r="D36" s="47"/>
      <c r="E36" s="48" t="s">
        <v>147</v>
      </c>
      <c r="F36" s="43" t="s">
        <v>148</v>
      </c>
      <c r="G36" s="43" t="s">
        <v>149</v>
      </c>
      <c r="H36" s="28" t="s">
        <v>150</v>
      </c>
      <c r="I36" s="29" t="s">
        <v>15</v>
      </c>
      <c r="J36" s="30"/>
      <c r="K36" s="3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1"/>
    </row>
    <row r="37" spans="1:27">
      <c r="A37" s="1"/>
      <c r="B37" s="27" t="s">
        <v>151</v>
      </c>
      <c r="C37" s="47"/>
      <c r="D37" s="44"/>
      <c r="E37" s="44"/>
      <c r="F37" s="44"/>
      <c r="G37" s="44"/>
      <c r="H37" s="28" t="s">
        <v>152</v>
      </c>
      <c r="I37" s="29" t="s">
        <v>15</v>
      </c>
      <c r="J37" s="30"/>
      <c r="K37" s="3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27" t="s">
        <v>153</v>
      </c>
      <c r="C38" s="47"/>
      <c r="D38" s="33" t="s">
        <v>154</v>
      </c>
      <c r="E38" s="33" t="s">
        <v>143</v>
      </c>
      <c r="F38" s="28" t="s">
        <v>134</v>
      </c>
      <c r="G38" s="28" t="s">
        <v>155</v>
      </c>
      <c r="H38" s="28" t="s">
        <v>156</v>
      </c>
      <c r="I38" s="29" t="s">
        <v>15</v>
      </c>
      <c r="J38" s="30"/>
      <c r="K38" s="3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1"/>
    </row>
    <row r="39" spans="1:27">
      <c r="A39" s="1"/>
      <c r="B39" s="27" t="s">
        <v>157</v>
      </c>
      <c r="C39" s="47"/>
      <c r="D39" s="45" t="s">
        <v>158</v>
      </c>
      <c r="E39" s="37" t="s">
        <v>143</v>
      </c>
      <c r="F39" s="28" t="s">
        <v>134</v>
      </c>
      <c r="G39" s="28" t="s">
        <v>159</v>
      </c>
      <c r="H39" s="28" t="s">
        <v>160</v>
      </c>
      <c r="I39" s="29" t="s">
        <v>15</v>
      </c>
      <c r="J39" s="30"/>
      <c r="K39" s="3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31"/>
    </row>
    <row r="40" spans="1:27" ht="24">
      <c r="A40" s="1"/>
      <c r="B40" s="27" t="s">
        <v>161</v>
      </c>
      <c r="C40" s="47"/>
      <c r="D40" s="47"/>
      <c r="E40" s="37" t="s">
        <v>162</v>
      </c>
      <c r="F40" s="28" t="s">
        <v>163</v>
      </c>
      <c r="G40" s="28" t="s">
        <v>164</v>
      </c>
      <c r="H40" s="28" t="s">
        <v>165</v>
      </c>
      <c r="I40" s="29" t="s">
        <v>15</v>
      </c>
      <c r="J40" s="30"/>
      <c r="K40" s="3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31"/>
    </row>
    <row r="41" spans="1:27">
      <c r="A41" s="1"/>
      <c r="B41" s="27" t="s">
        <v>166</v>
      </c>
      <c r="C41" s="47"/>
      <c r="D41" s="47"/>
      <c r="E41" s="45" t="s">
        <v>167</v>
      </c>
      <c r="F41" s="43" t="s">
        <v>168</v>
      </c>
      <c r="G41" s="28" t="s">
        <v>169</v>
      </c>
      <c r="H41" s="28" t="s">
        <v>170</v>
      </c>
      <c r="I41" s="29" t="s">
        <v>15</v>
      </c>
      <c r="J41" s="30"/>
      <c r="K41" s="3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31"/>
    </row>
    <row r="42" spans="1:27">
      <c r="A42" s="1"/>
      <c r="B42" s="27" t="s">
        <v>171</v>
      </c>
      <c r="C42" s="47"/>
      <c r="D42" s="47"/>
      <c r="E42" s="47"/>
      <c r="F42" s="47"/>
      <c r="G42" s="43" t="s">
        <v>172</v>
      </c>
      <c r="H42" s="28" t="s">
        <v>173</v>
      </c>
      <c r="I42" s="29" t="s">
        <v>15</v>
      </c>
      <c r="J42" s="30"/>
      <c r="K42" s="3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31"/>
    </row>
    <row r="43" spans="1:27">
      <c r="A43" s="1"/>
      <c r="B43" s="27" t="s">
        <v>174</v>
      </c>
      <c r="C43" s="47"/>
      <c r="D43" s="47"/>
      <c r="E43" s="47"/>
      <c r="F43" s="44"/>
      <c r="G43" s="44"/>
      <c r="H43" s="28" t="s">
        <v>175</v>
      </c>
      <c r="I43" s="29" t="s">
        <v>15</v>
      </c>
      <c r="J43" s="30"/>
      <c r="K43" s="3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31"/>
    </row>
    <row r="44" spans="1:27" ht="24">
      <c r="A44" s="1"/>
      <c r="B44" s="27" t="s">
        <v>176</v>
      </c>
      <c r="C44" s="47"/>
      <c r="D44" s="47"/>
      <c r="E44" s="44"/>
      <c r="F44" s="39" t="s">
        <v>177</v>
      </c>
      <c r="G44" s="28" t="s">
        <v>178</v>
      </c>
      <c r="H44" s="28" t="s">
        <v>179</v>
      </c>
      <c r="I44" s="29" t="s">
        <v>15</v>
      </c>
      <c r="J44" s="30"/>
      <c r="K44" s="2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31"/>
    </row>
    <row r="45" spans="1:27">
      <c r="A45" s="1"/>
      <c r="B45" s="27" t="s">
        <v>180</v>
      </c>
      <c r="C45" s="47"/>
      <c r="D45" s="47"/>
      <c r="E45" s="45" t="s">
        <v>181</v>
      </c>
      <c r="F45" s="43" t="s">
        <v>182</v>
      </c>
      <c r="G45" s="43" t="s">
        <v>172</v>
      </c>
      <c r="H45" s="28" t="s">
        <v>173</v>
      </c>
      <c r="I45" s="29" t="s">
        <v>15</v>
      </c>
      <c r="J45" s="30"/>
      <c r="K45" s="3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31"/>
    </row>
    <row r="46" spans="1:27">
      <c r="A46" s="1"/>
      <c r="B46" s="27" t="s">
        <v>183</v>
      </c>
      <c r="C46" s="47"/>
      <c r="D46" s="47"/>
      <c r="E46" s="47"/>
      <c r="F46" s="44"/>
      <c r="G46" s="44"/>
      <c r="H46" s="28" t="s">
        <v>175</v>
      </c>
      <c r="I46" s="29" t="s">
        <v>15</v>
      </c>
      <c r="J46" s="30"/>
      <c r="K46" s="3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31"/>
    </row>
    <row r="47" spans="1:27" ht="24">
      <c r="A47" s="1"/>
      <c r="B47" s="27" t="s">
        <v>184</v>
      </c>
      <c r="C47" s="47"/>
      <c r="D47" s="47"/>
      <c r="E47" s="44"/>
      <c r="F47" s="39" t="s">
        <v>185</v>
      </c>
      <c r="G47" s="28" t="s">
        <v>178</v>
      </c>
      <c r="H47" s="28" t="s">
        <v>186</v>
      </c>
      <c r="I47" s="29" t="s">
        <v>15</v>
      </c>
      <c r="J47" s="30"/>
      <c r="K47" s="3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31"/>
    </row>
    <row r="48" spans="1:27">
      <c r="A48" s="1"/>
      <c r="B48" s="27" t="s">
        <v>187</v>
      </c>
      <c r="C48" s="47"/>
      <c r="D48" s="47"/>
      <c r="E48" s="40" t="s">
        <v>188</v>
      </c>
      <c r="F48" s="28" t="s">
        <v>163</v>
      </c>
      <c r="G48" s="28" t="s">
        <v>189</v>
      </c>
      <c r="H48" s="28" t="s">
        <v>190</v>
      </c>
      <c r="I48" s="29" t="s">
        <v>15</v>
      </c>
      <c r="J48" s="30"/>
      <c r="K48" s="3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31"/>
    </row>
    <row r="49" spans="1:27" ht="36">
      <c r="A49" s="1"/>
      <c r="B49" s="27" t="s">
        <v>191</v>
      </c>
      <c r="C49" s="47"/>
      <c r="D49" s="47"/>
      <c r="E49" s="45" t="s">
        <v>192</v>
      </c>
      <c r="F49" s="28" t="s">
        <v>193</v>
      </c>
      <c r="G49" s="28" t="s">
        <v>194</v>
      </c>
      <c r="H49" s="28" t="s">
        <v>195</v>
      </c>
      <c r="I49" s="29" t="s">
        <v>15</v>
      </c>
      <c r="J49" s="30"/>
      <c r="K49" s="3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31"/>
    </row>
    <row r="50" spans="1:27" ht="36">
      <c r="A50" s="1"/>
      <c r="B50" s="27" t="s">
        <v>196</v>
      </c>
      <c r="C50" s="47"/>
      <c r="D50" s="44"/>
      <c r="E50" s="44"/>
      <c r="F50" s="28" t="s">
        <v>197</v>
      </c>
      <c r="G50" s="28" t="s">
        <v>194</v>
      </c>
      <c r="H50" s="28" t="s">
        <v>198</v>
      </c>
      <c r="I50" s="29" t="s">
        <v>15</v>
      </c>
      <c r="J50" s="30"/>
      <c r="K50" s="3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31"/>
    </row>
    <row r="51" spans="1:27">
      <c r="A51" s="1"/>
      <c r="B51" s="27" t="s">
        <v>199</v>
      </c>
      <c r="C51" s="47"/>
      <c r="D51" s="45" t="s">
        <v>200</v>
      </c>
      <c r="E51" s="37" t="s">
        <v>201</v>
      </c>
      <c r="F51" s="28" t="s">
        <v>134</v>
      </c>
      <c r="G51" s="28" t="s">
        <v>202</v>
      </c>
      <c r="H51" s="28" t="s">
        <v>203</v>
      </c>
      <c r="I51" s="29" t="s">
        <v>15</v>
      </c>
      <c r="J51" s="30"/>
      <c r="K51" s="3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31"/>
    </row>
    <row r="52" spans="1:27" ht="24">
      <c r="A52" s="1"/>
      <c r="B52" s="27" t="s">
        <v>204</v>
      </c>
      <c r="C52" s="47"/>
      <c r="D52" s="47"/>
      <c r="E52" s="37" t="s">
        <v>205</v>
      </c>
      <c r="F52" s="28" t="s">
        <v>206</v>
      </c>
      <c r="G52" s="28" t="s">
        <v>205</v>
      </c>
      <c r="H52" s="28" t="s">
        <v>207</v>
      </c>
      <c r="I52" s="29" t="s">
        <v>15</v>
      </c>
      <c r="J52" s="30"/>
      <c r="K52" s="3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1"/>
    </row>
    <row r="53" spans="1:27" ht="48">
      <c r="A53" s="1"/>
      <c r="B53" s="27" t="s">
        <v>208</v>
      </c>
      <c r="C53" s="47"/>
      <c r="D53" s="44"/>
      <c r="E53" s="37" t="s">
        <v>209</v>
      </c>
      <c r="F53" s="28" t="s">
        <v>210</v>
      </c>
      <c r="G53" s="28" t="s">
        <v>211</v>
      </c>
      <c r="H53" s="28" t="s">
        <v>150</v>
      </c>
      <c r="I53" s="29" t="s">
        <v>15</v>
      </c>
      <c r="J53" s="30"/>
      <c r="K53" s="3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1"/>
    </row>
    <row r="54" spans="1:27">
      <c r="A54" s="1"/>
      <c r="B54" s="27" t="s">
        <v>212</v>
      </c>
      <c r="C54" s="47"/>
      <c r="D54" s="45" t="s">
        <v>213</v>
      </c>
      <c r="E54" s="37" t="s">
        <v>201</v>
      </c>
      <c r="F54" s="28" t="s">
        <v>134</v>
      </c>
      <c r="G54" s="28" t="s">
        <v>214</v>
      </c>
      <c r="H54" s="28" t="s">
        <v>215</v>
      </c>
      <c r="I54" s="29" t="s">
        <v>15</v>
      </c>
      <c r="J54" s="30"/>
      <c r="K54" s="3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1"/>
    </row>
    <row r="55" spans="1:27">
      <c r="A55" s="1"/>
      <c r="B55" s="27" t="s">
        <v>216</v>
      </c>
      <c r="C55" s="47"/>
      <c r="D55" s="47"/>
      <c r="E55" s="45" t="s">
        <v>217</v>
      </c>
      <c r="F55" s="43" t="s">
        <v>218</v>
      </c>
      <c r="G55" s="43" t="s">
        <v>219</v>
      </c>
      <c r="H55" s="28" t="s">
        <v>220</v>
      </c>
      <c r="I55" s="29" t="s">
        <v>15</v>
      </c>
      <c r="J55" s="30"/>
      <c r="K55" s="3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1"/>
    </row>
    <row r="56" spans="1:27">
      <c r="A56" s="1"/>
      <c r="B56" s="27" t="s">
        <v>221</v>
      </c>
      <c r="C56" s="47"/>
      <c r="D56" s="47"/>
      <c r="E56" s="47"/>
      <c r="F56" s="44"/>
      <c r="G56" s="44"/>
      <c r="H56" s="28" t="s">
        <v>222</v>
      </c>
      <c r="I56" s="29" t="s">
        <v>15</v>
      </c>
      <c r="J56" s="30"/>
      <c r="K56" s="3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31"/>
    </row>
    <row r="57" spans="1:27" ht="36">
      <c r="A57" s="1"/>
      <c r="B57" s="27" t="s">
        <v>223</v>
      </c>
      <c r="C57" s="47"/>
      <c r="D57" s="47"/>
      <c r="E57" s="44"/>
      <c r="F57" s="28" t="s">
        <v>224</v>
      </c>
      <c r="G57" s="28" t="s">
        <v>225</v>
      </c>
      <c r="H57" s="28" t="s">
        <v>226</v>
      </c>
      <c r="I57" s="29" t="s">
        <v>15</v>
      </c>
      <c r="J57" s="30"/>
      <c r="K57" s="3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31"/>
    </row>
    <row r="58" spans="1:27" ht="36">
      <c r="A58" s="1"/>
      <c r="B58" s="27" t="s">
        <v>227</v>
      </c>
      <c r="C58" s="47"/>
      <c r="D58" s="47"/>
      <c r="E58" s="37" t="s">
        <v>228</v>
      </c>
      <c r="F58" s="28" t="s">
        <v>229</v>
      </c>
      <c r="G58" s="28" t="s">
        <v>230</v>
      </c>
      <c r="H58" s="28" t="s">
        <v>231</v>
      </c>
      <c r="I58" s="29" t="s">
        <v>15</v>
      </c>
      <c r="J58" s="30"/>
      <c r="K58" s="3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1"/>
    </row>
    <row r="59" spans="1:27" ht="24">
      <c r="A59" s="1"/>
      <c r="B59" s="27" t="s">
        <v>232</v>
      </c>
      <c r="C59" s="47"/>
      <c r="D59" s="47"/>
      <c r="E59" s="45" t="s">
        <v>233</v>
      </c>
      <c r="F59" s="28" t="s">
        <v>234</v>
      </c>
      <c r="G59" s="28" t="s">
        <v>235</v>
      </c>
      <c r="H59" s="28" t="s">
        <v>236</v>
      </c>
      <c r="I59" s="29" t="s">
        <v>15</v>
      </c>
      <c r="J59" s="30"/>
      <c r="K59" s="3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31"/>
    </row>
    <row r="60" spans="1:27" ht="36">
      <c r="A60" s="1"/>
      <c r="B60" s="27" t="s">
        <v>237</v>
      </c>
      <c r="C60" s="46"/>
      <c r="D60" s="46"/>
      <c r="E60" s="46"/>
      <c r="F60" s="28" t="s">
        <v>238</v>
      </c>
      <c r="G60" s="28" t="s">
        <v>239</v>
      </c>
      <c r="H60" s="28" t="s">
        <v>240</v>
      </c>
      <c r="I60" s="29" t="s">
        <v>15</v>
      </c>
      <c r="J60" s="30"/>
      <c r="K60" s="3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27" t="s">
        <v>241</v>
      </c>
      <c r="C61" s="45" t="s">
        <v>242</v>
      </c>
      <c r="D61" s="48" t="s">
        <v>243</v>
      </c>
      <c r="E61" s="48" t="s">
        <v>244</v>
      </c>
      <c r="F61" s="43" t="s">
        <v>134</v>
      </c>
      <c r="G61" s="43" t="s">
        <v>245</v>
      </c>
      <c r="H61" s="32" t="s">
        <v>246</v>
      </c>
      <c r="I61" s="29" t="s">
        <v>15</v>
      </c>
      <c r="J61" s="30"/>
      <c r="K61" s="3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27" t="s">
        <v>247</v>
      </c>
      <c r="C62" s="47"/>
      <c r="D62" s="47"/>
      <c r="E62" s="44"/>
      <c r="F62" s="44"/>
      <c r="G62" s="44"/>
      <c r="H62" s="32" t="s">
        <v>248</v>
      </c>
      <c r="I62" s="29" t="s">
        <v>15</v>
      </c>
      <c r="J62" s="30"/>
      <c r="K62" s="3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27" t="s">
        <v>249</v>
      </c>
      <c r="C63" s="47"/>
      <c r="D63" s="47"/>
      <c r="E63" s="48" t="s">
        <v>250</v>
      </c>
      <c r="F63" s="43" t="s">
        <v>251</v>
      </c>
      <c r="G63" s="28" t="s">
        <v>252</v>
      </c>
      <c r="H63" s="28" t="s">
        <v>253</v>
      </c>
      <c r="I63" s="29" t="s">
        <v>15</v>
      </c>
      <c r="J63" s="30"/>
      <c r="K63" s="3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27" t="s">
        <v>254</v>
      </c>
      <c r="C64" s="47"/>
      <c r="D64" s="47"/>
      <c r="E64" s="44"/>
      <c r="F64" s="44"/>
      <c r="G64" s="28" t="s">
        <v>255</v>
      </c>
      <c r="H64" s="28" t="s">
        <v>256</v>
      </c>
      <c r="I64" s="29" t="s">
        <v>15</v>
      </c>
      <c r="J64" s="30"/>
      <c r="K64" s="3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27" t="s">
        <v>257</v>
      </c>
      <c r="C65" s="47"/>
      <c r="D65" s="47"/>
      <c r="E65" s="48" t="s">
        <v>258</v>
      </c>
      <c r="F65" s="43" t="s">
        <v>259</v>
      </c>
      <c r="G65" s="28" t="s">
        <v>260</v>
      </c>
      <c r="H65" s="28" t="s">
        <v>261</v>
      </c>
      <c r="I65" s="29" t="s">
        <v>15</v>
      </c>
      <c r="J65" s="30"/>
      <c r="K65" s="3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27" t="s">
        <v>262</v>
      </c>
      <c r="C66" s="47"/>
      <c r="D66" s="47"/>
      <c r="E66" s="44"/>
      <c r="F66" s="44"/>
      <c r="G66" s="28" t="s">
        <v>263</v>
      </c>
      <c r="H66" s="28" t="s">
        <v>264</v>
      </c>
      <c r="I66" s="29" t="s">
        <v>15</v>
      </c>
      <c r="J66" s="30"/>
      <c r="K66" s="3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>
      <c r="A67" s="1"/>
      <c r="B67" s="27" t="s">
        <v>265</v>
      </c>
      <c r="C67" s="47"/>
      <c r="D67" s="47"/>
      <c r="E67" s="48" t="s">
        <v>266</v>
      </c>
      <c r="F67" s="43" t="s">
        <v>267</v>
      </c>
      <c r="G67" s="28" t="s">
        <v>268</v>
      </c>
      <c r="H67" s="28" t="s">
        <v>269</v>
      </c>
      <c r="I67" s="29" t="s">
        <v>15</v>
      </c>
      <c r="J67" s="30"/>
      <c r="K67" s="3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27" t="s">
        <v>270</v>
      </c>
      <c r="C68" s="47"/>
      <c r="D68" s="47"/>
      <c r="E68" s="44"/>
      <c r="F68" s="44"/>
      <c r="G68" s="28" t="s">
        <v>271</v>
      </c>
      <c r="H68" s="28" t="s">
        <v>272</v>
      </c>
      <c r="I68" s="29" t="s">
        <v>15</v>
      </c>
      <c r="J68" s="30"/>
      <c r="K68" s="3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27" t="s">
        <v>273</v>
      </c>
      <c r="C69" s="47"/>
      <c r="D69" s="47"/>
      <c r="E69" s="33" t="s">
        <v>274</v>
      </c>
      <c r="F69" s="28" t="s">
        <v>267</v>
      </c>
      <c r="G69" s="28" t="s">
        <v>275</v>
      </c>
      <c r="H69" s="28" t="s">
        <v>276</v>
      </c>
      <c r="I69" s="29" t="s">
        <v>15</v>
      </c>
      <c r="J69" s="30"/>
      <c r="K69" s="3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36">
      <c r="A70" s="1"/>
      <c r="B70" s="27" t="s">
        <v>277</v>
      </c>
      <c r="C70" s="47"/>
      <c r="D70" s="47"/>
      <c r="E70" s="33" t="s">
        <v>278</v>
      </c>
      <c r="F70" s="28" t="s">
        <v>279</v>
      </c>
      <c r="G70" s="28" t="s">
        <v>280</v>
      </c>
      <c r="H70" s="28" t="s">
        <v>281</v>
      </c>
      <c r="I70" s="29" t="s">
        <v>15</v>
      </c>
      <c r="J70" s="30"/>
      <c r="K70" s="30" t="s">
        <v>282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4">
      <c r="A71" s="1"/>
      <c r="B71" s="27" t="s">
        <v>283</v>
      </c>
      <c r="C71" s="47"/>
      <c r="D71" s="47"/>
      <c r="E71" s="48" t="s">
        <v>284</v>
      </c>
      <c r="F71" s="43" t="s">
        <v>267</v>
      </c>
      <c r="G71" s="28" t="s">
        <v>285</v>
      </c>
      <c r="H71" s="28" t="s">
        <v>286</v>
      </c>
      <c r="I71" s="29" t="s">
        <v>15</v>
      </c>
      <c r="J71" s="30"/>
      <c r="K71" s="3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4">
      <c r="A72" s="1"/>
      <c r="B72" s="27" t="s">
        <v>287</v>
      </c>
      <c r="C72" s="47"/>
      <c r="D72" s="47"/>
      <c r="E72" s="47"/>
      <c r="F72" s="44"/>
      <c r="G72" s="28" t="s">
        <v>288</v>
      </c>
      <c r="H72" s="28" t="s">
        <v>289</v>
      </c>
      <c r="I72" s="29" t="s">
        <v>15</v>
      </c>
      <c r="J72" s="30"/>
      <c r="K72" s="3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4">
      <c r="A73" s="1"/>
      <c r="B73" s="27" t="s">
        <v>290</v>
      </c>
      <c r="C73" s="47"/>
      <c r="D73" s="47"/>
      <c r="E73" s="47"/>
      <c r="F73" s="43" t="s">
        <v>291</v>
      </c>
      <c r="G73" s="28" t="s">
        <v>285</v>
      </c>
      <c r="H73" s="28" t="s">
        <v>292</v>
      </c>
      <c r="I73" s="29" t="s">
        <v>15</v>
      </c>
      <c r="J73" s="30"/>
      <c r="K73" s="3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4">
      <c r="A74" s="1"/>
      <c r="B74" s="27" t="s">
        <v>293</v>
      </c>
      <c r="C74" s="47"/>
      <c r="D74" s="47"/>
      <c r="E74" s="44"/>
      <c r="F74" s="44"/>
      <c r="G74" s="28" t="s">
        <v>288</v>
      </c>
      <c r="H74" s="28" t="s">
        <v>294</v>
      </c>
      <c r="I74" s="29" t="s">
        <v>15</v>
      </c>
      <c r="J74" s="30"/>
      <c r="K74" s="3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27" t="s">
        <v>295</v>
      </c>
      <c r="C75" s="47"/>
      <c r="D75" s="47"/>
      <c r="E75" s="48" t="s">
        <v>296</v>
      </c>
      <c r="F75" s="43" t="s">
        <v>267</v>
      </c>
      <c r="G75" s="28" t="s">
        <v>297</v>
      </c>
      <c r="H75" s="28" t="s">
        <v>298</v>
      </c>
      <c r="I75" s="29" t="s">
        <v>15</v>
      </c>
      <c r="J75" s="30"/>
      <c r="K75" s="3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4">
      <c r="A76" s="1"/>
      <c r="B76" s="27" t="s">
        <v>299</v>
      </c>
      <c r="C76" s="47"/>
      <c r="D76" s="47"/>
      <c r="E76" s="44"/>
      <c r="F76" s="44"/>
      <c r="G76" s="28" t="s">
        <v>300</v>
      </c>
      <c r="H76" s="28" t="s">
        <v>301</v>
      </c>
      <c r="I76" s="29" t="s">
        <v>15</v>
      </c>
      <c r="J76" s="30"/>
      <c r="K76" s="3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27" t="s">
        <v>302</v>
      </c>
      <c r="C77" s="47"/>
      <c r="D77" s="47"/>
      <c r="E77" s="33" t="s">
        <v>303</v>
      </c>
      <c r="F77" s="28" t="s">
        <v>267</v>
      </c>
      <c r="G77" s="28" t="s">
        <v>304</v>
      </c>
      <c r="H77" s="28" t="s">
        <v>305</v>
      </c>
      <c r="I77" s="29" t="s">
        <v>15</v>
      </c>
      <c r="J77" s="30"/>
      <c r="K77" s="3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27" t="s">
        <v>306</v>
      </c>
      <c r="C78" s="47"/>
      <c r="D78" s="47"/>
      <c r="E78" s="48" t="s">
        <v>307</v>
      </c>
      <c r="F78" s="43" t="s">
        <v>308</v>
      </c>
      <c r="G78" s="28" t="s">
        <v>309</v>
      </c>
      <c r="H78" s="28" t="s">
        <v>310</v>
      </c>
      <c r="I78" s="29" t="s">
        <v>15</v>
      </c>
      <c r="J78" s="30"/>
      <c r="K78" s="3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27" t="s">
        <v>311</v>
      </c>
      <c r="C79" s="47"/>
      <c r="D79" s="47"/>
      <c r="E79" s="47"/>
      <c r="F79" s="44"/>
      <c r="G79" s="28" t="s">
        <v>312</v>
      </c>
      <c r="H79" s="28" t="s">
        <v>313</v>
      </c>
      <c r="I79" s="29" t="s">
        <v>15</v>
      </c>
      <c r="J79" s="30"/>
      <c r="K79" s="3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27" t="s">
        <v>314</v>
      </c>
      <c r="C80" s="47"/>
      <c r="D80" s="47"/>
      <c r="E80" s="47"/>
      <c r="F80" s="43" t="s">
        <v>315</v>
      </c>
      <c r="G80" s="28" t="s">
        <v>309</v>
      </c>
      <c r="H80" s="28" t="s">
        <v>310</v>
      </c>
      <c r="I80" s="29" t="s">
        <v>15</v>
      </c>
      <c r="J80" s="30"/>
      <c r="K80" s="3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4">
      <c r="A81" s="1"/>
      <c r="B81" s="27" t="s">
        <v>316</v>
      </c>
      <c r="C81" s="47"/>
      <c r="D81" s="47"/>
      <c r="E81" s="44"/>
      <c r="F81" s="44"/>
      <c r="G81" s="28" t="s">
        <v>317</v>
      </c>
      <c r="H81" s="28" t="s">
        <v>318</v>
      </c>
      <c r="I81" s="29" t="s">
        <v>15</v>
      </c>
      <c r="J81" s="30"/>
      <c r="K81" s="3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4">
      <c r="A82" s="1"/>
      <c r="B82" s="27" t="s">
        <v>319</v>
      </c>
      <c r="C82" s="47"/>
      <c r="D82" s="47"/>
      <c r="E82" s="33" t="s">
        <v>320</v>
      </c>
      <c r="F82" s="28" t="s">
        <v>267</v>
      </c>
      <c r="G82" s="28" t="s">
        <v>321</v>
      </c>
      <c r="H82" s="28" t="s">
        <v>322</v>
      </c>
      <c r="I82" s="29" t="s">
        <v>15</v>
      </c>
      <c r="J82" s="30"/>
      <c r="K82" s="3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36">
      <c r="A83" s="1"/>
      <c r="B83" s="27" t="s">
        <v>323</v>
      </c>
      <c r="C83" s="47"/>
      <c r="D83" s="47"/>
      <c r="E83" s="33" t="s">
        <v>324</v>
      </c>
      <c r="F83" s="28" t="s">
        <v>325</v>
      </c>
      <c r="G83" s="28" t="s">
        <v>326</v>
      </c>
      <c r="H83" s="28" t="s">
        <v>327</v>
      </c>
      <c r="I83" s="29" t="s">
        <v>15</v>
      </c>
      <c r="J83" s="30"/>
      <c r="K83" s="3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27" t="s">
        <v>328</v>
      </c>
      <c r="C84" s="47"/>
      <c r="D84" s="47"/>
      <c r="E84" s="48" t="s">
        <v>329</v>
      </c>
      <c r="F84" s="43" t="s">
        <v>330</v>
      </c>
      <c r="G84" s="28" t="s">
        <v>331</v>
      </c>
      <c r="H84" s="28" t="s">
        <v>332</v>
      </c>
      <c r="I84" s="29" t="s">
        <v>15</v>
      </c>
      <c r="J84" s="30"/>
      <c r="K84" s="3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27" t="s">
        <v>333</v>
      </c>
      <c r="C85" s="47"/>
      <c r="D85" s="47"/>
      <c r="E85" s="47"/>
      <c r="F85" s="47"/>
      <c r="G85" s="28" t="s">
        <v>334</v>
      </c>
      <c r="H85" s="28" t="s">
        <v>335</v>
      </c>
      <c r="I85" s="29" t="s">
        <v>15</v>
      </c>
      <c r="J85" s="30"/>
      <c r="K85" s="3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27" t="s">
        <v>336</v>
      </c>
      <c r="C86" s="47"/>
      <c r="D86" s="47"/>
      <c r="E86" s="47"/>
      <c r="F86" s="44"/>
      <c r="G86" s="28" t="s">
        <v>337</v>
      </c>
      <c r="H86" s="28" t="s">
        <v>338</v>
      </c>
      <c r="I86" s="29" t="s">
        <v>15</v>
      </c>
      <c r="J86" s="30"/>
      <c r="K86" s="3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27" t="s">
        <v>339</v>
      </c>
      <c r="C87" s="47"/>
      <c r="D87" s="47"/>
      <c r="E87" s="47"/>
      <c r="F87" s="43" t="s">
        <v>340</v>
      </c>
      <c r="G87" s="28" t="s">
        <v>341</v>
      </c>
      <c r="H87" s="28" t="s">
        <v>342</v>
      </c>
      <c r="I87" s="29" t="s">
        <v>15</v>
      </c>
      <c r="J87" s="30"/>
      <c r="K87" s="3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27" t="s">
        <v>343</v>
      </c>
      <c r="C88" s="47"/>
      <c r="D88" s="44"/>
      <c r="E88" s="44"/>
      <c r="F88" s="44"/>
      <c r="G88" s="28" t="s">
        <v>344</v>
      </c>
      <c r="H88" s="28" t="s">
        <v>345</v>
      </c>
      <c r="I88" s="29" t="s">
        <v>15</v>
      </c>
      <c r="J88" s="30"/>
      <c r="K88" s="3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27" t="s">
        <v>346</v>
      </c>
      <c r="C89" s="47"/>
      <c r="D89" s="48" t="s">
        <v>347</v>
      </c>
      <c r="E89" s="48" t="s">
        <v>244</v>
      </c>
      <c r="F89" s="43" t="s">
        <v>134</v>
      </c>
      <c r="G89" s="32" t="s">
        <v>348</v>
      </c>
      <c r="H89" s="32" t="s">
        <v>246</v>
      </c>
      <c r="I89" s="29" t="s">
        <v>15</v>
      </c>
      <c r="J89" s="30"/>
      <c r="K89" s="3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27" t="s">
        <v>349</v>
      </c>
      <c r="C90" s="47"/>
      <c r="D90" s="47"/>
      <c r="E90" s="44"/>
      <c r="F90" s="44"/>
      <c r="G90" s="32" t="s">
        <v>350</v>
      </c>
      <c r="H90" s="32" t="s">
        <v>351</v>
      </c>
      <c r="I90" s="29" t="s">
        <v>15</v>
      </c>
      <c r="J90" s="30"/>
      <c r="K90" s="3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27" t="s">
        <v>352</v>
      </c>
      <c r="C91" s="47"/>
      <c r="D91" s="47"/>
      <c r="E91" s="48" t="s">
        <v>353</v>
      </c>
      <c r="F91" s="43" t="s">
        <v>354</v>
      </c>
      <c r="G91" s="28" t="s">
        <v>252</v>
      </c>
      <c r="H91" s="28" t="s">
        <v>253</v>
      </c>
      <c r="I91" s="29" t="s">
        <v>15</v>
      </c>
      <c r="J91" s="30"/>
      <c r="K91" s="3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36">
      <c r="A92" s="1"/>
      <c r="B92" s="27" t="s">
        <v>355</v>
      </c>
      <c r="C92" s="47"/>
      <c r="D92" s="47"/>
      <c r="E92" s="44"/>
      <c r="F92" s="44"/>
      <c r="G92" s="28" t="s">
        <v>255</v>
      </c>
      <c r="H92" s="28" t="s">
        <v>356</v>
      </c>
      <c r="I92" s="29" t="s">
        <v>15</v>
      </c>
      <c r="J92" s="30"/>
      <c r="K92" s="3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4">
      <c r="A93" s="1"/>
      <c r="B93" s="27" t="s">
        <v>357</v>
      </c>
      <c r="C93" s="47"/>
      <c r="D93" s="47"/>
      <c r="E93" s="33" t="s">
        <v>358</v>
      </c>
      <c r="F93" s="28" t="s">
        <v>359</v>
      </c>
      <c r="G93" s="28" t="s">
        <v>360</v>
      </c>
      <c r="H93" s="28" t="s">
        <v>361</v>
      </c>
      <c r="I93" s="29" t="s">
        <v>15</v>
      </c>
      <c r="J93" s="30"/>
      <c r="K93" s="3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4">
      <c r="A94" s="1"/>
      <c r="B94" s="27" t="s">
        <v>362</v>
      </c>
      <c r="C94" s="47"/>
      <c r="D94" s="47"/>
      <c r="E94" s="33" t="s">
        <v>363</v>
      </c>
      <c r="F94" s="28" t="s">
        <v>364</v>
      </c>
      <c r="G94" s="28" t="s">
        <v>365</v>
      </c>
      <c r="H94" s="28" t="s">
        <v>366</v>
      </c>
      <c r="I94" s="29" t="s">
        <v>15</v>
      </c>
      <c r="J94" s="30"/>
      <c r="K94" s="3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27" t="s">
        <v>367</v>
      </c>
      <c r="C95" s="47"/>
      <c r="D95" s="47"/>
      <c r="E95" s="48" t="s">
        <v>368</v>
      </c>
      <c r="F95" s="43" t="s">
        <v>364</v>
      </c>
      <c r="G95" s="28" t="s">
        <v>280</v>
      </c>
      <c r="H95" s="28" t="s">
        <v>369</v>
      </c>
      <c r="I95" s="29" t="s">
        <v>15</v>
      </c>
      <c r="J95" s="30"/>
      <c r="K95" s="3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27" t="s">
        <v>370</v>
      </c>
      <c r="C96" s="47"/>
      <c r="D96" s="47"/>
      <c r="E96" s="44"/>
      <c r="F96" s="44"/>
      <c r="G96" s="28" t="s">
        <v>371</v>
      </c>
      <c r="H96" s="28" t="s">
        <v>372</v>
      </c>
      <c r="I96" s="29" t="s">
        <v>15</v>
      </c>
      <c r="J96" s="30"/>
      <c r="K96" s="3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4">
      <c r="A97" s="1"/>
      <c r="B97" s="27" t="s">
        <v>373</v>
      </c>
      <c r="C97" s="47"/>
      <c r="D97" s="47"/>
      <c r="E97" s="33" t="s">
        <v>303</v>
      </c>
      <c r="F97" s="28" t="s">
        <v>267</v>
      </c>
      <c r="G97" s="28" t="s">
        <v>304</v>
      </c>
      <c r="H97" s="28" t="s">
        <v>374</v>
      </c>
      <c r="I97" s="29" t="s">
        <v>15</v>
      </c>
      <c r="J97" s="30"/>
      <c r="K97" s="3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27" t="s">
        <v>375</v>
      </c>
      <c r="C98" s="47"/>
      <c r="D98" s="47"/>
      <c r="E98" s="48" t="s">
        <v>307</v>
      </c>
      <c r="F98" s="43" t="s">
        <v>308</v>
      </c>
      <c r="G98" s="28" t="s">
        <v>309</v>
      </c>
      <c r="H98" s="28" t="s">
        <v>310</v>
      </c>
      <c r="I98" s="29" t="s">
        <v>15</v>
      </c>
      <c r="J98" s="30"/>
      <c r="K98" s="3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27" t="s">
        <v>376</v>
      </c>
      <c r="C99" s="47"/>
      <c r="D99" s="47"/>
      <c r="E99" s="47"/>
      <c r="F99" s="44"/>
      <c r="G99" s="28" t="s">
        <v>312</v>
      </c>
      <c r="H99" s="28" t="s">
        <v>313</v>
      </c>
      <c r="I99" s="29" t="s">
        <v>15</v>
      </c>
      <c r="J99" s="30"/>
      <c r="K99" s="3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27" t="s">
        <v>377</v>
      </c>
      <c r="C100" s="47"/>
      <c r="D100" s="47"/>
      <c r="E100" s="47"/>
      <c r="F100" s="43" t="s">
        <v>315</v>
      </c>
      <c r="G100" s="28" t="s">
        <v>309</v>
      </c>
      <c r="H100" s="28" t="s">
        <v>310</v>
      </c>
      <c r="I100" s="29" t="s">
        <v>15</v>
      </c>
      <c r="J100" s="30"/>
      <c r="K100" s="3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4">
      <c r="A101" s="1"/>
      <c r="B101" s="27" t="s">
        <v>378</v>
      </c>
      <c r="C101" s="44"/>
      <c r="D101" s="44"/>
      <c r="E101" s="44"/>
      <c r="F101" s="44"/>
      <c r="G101" s="28" t="s">
        <v>317</v>
      </c>
      <c r="H101" s="28" t="s">
        <v>318</v>
      </c>
      <c r="I101" s="29" t="s">
        <v>15</v>
      </c>
      <c r="J101" s="30"/>
      <c r="K101" s="3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2"/>
      <c r="C102" s="3"/>
      <c r="D102" s="2"/>
      <c r="E102" s="2"/>
      <c r="F102" s="4"/>
      <c r="G102" s="2"/>
      <c r="H102" s="5"/>
      <c r="I102" s="6"/>
      <c r="J102" s="6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2"/>
      <c r="C103" s="3"/>
      <c r="D103" s="2"/>
      <c r="E103" s="2"/>
      <c r="F103" s="4"/>
      <c r="G103" s="2"/>
      <c r="H103" s="5"/>
      <c r="I103" s="6"/>
      <c r="J103" s="6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2"/>
      <c r="C104" s="3"/>
      <c r="D104" s="2"/>
      <c r="E104" s="2"/>
      <c r="F104" s="4"/>
      <c r="G104" s="2"/>
      <c r="H104" s="5"/>
      <c r="I104" s="6"/>
      <c r="J104" s="6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2"/>
      <c r="C105" s="3"/>
      <c r="D105" s="2"/>
      <c r="E105" s="2"/>
      <c r="F105" s="4"/>
      <c r="G105" s="2"/>
      <c r="H105" s="5"/>
      <c r="I105" s="6"/>
      <c r="J105" s="6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2"/>
      <c r="C106" s="3"/>
      <c r="D106" s="2"/>
      <c r="E106" s="2"/>
      <c r="F106" s="4"/>
      <c r="G106" s="2"/>
      <c r="H106" s="5"/>
      <c r="I106" s="6"/>
      <c r="J106" s="6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2"/>
      <c r="C107" s="3"/>
      <c r="D107" s="2"/>
      <c r="E107" s="2"/>
      <c r="F107" s="4"/>
      <c r="G107" s="2"/>
      <c r="H107" s="5"/>
      <c r="I107" s="6"/>
      <c r="J107" s="6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2"/>
      <c r="C108" s="3"/>
      <c r="D108" s="2"/>
      <c r="E108" s="2"/>
      <c r="F108" s="4"/>
      <c r="G108" s="2"/>
      <c r="H108" s="5"/>
      <c r="I108" s="6"/>
      <c r="J108" s="6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2"/>
      <c r="C109" s="3"/>
      <c r="D109" s="2"/>
      <c r="E109" s="2"/>
      <c r="F109" s="4"/>
      <c r="G109" s="2"/>
      <c r="H109" s="5"/>
      <c r="I109" s="6"/>
      <c r="J109" s="6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2"/>
      <c r="C110" s="3"/>
      <c r="D110" s="2"/>
      <c r="E110" s="2"/>
      <c r="F110" s="4"/>
      <c r="G110" s="2"/>
      <c r="H110" s="5"/>
      <c r="I110" s="6"/>
      <c r="J110" s="6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2"/>
      <c r="C111" s="3"/>
      <c r="D111" s="2"/>
      <c r="E111" s="2"/>
      <c r="F111" s="4"/>
      <c r="G111" s="2"/>
      <c r="H111" s="5"/>
      <c r="I111" s="6"/>
      <c r="J111" s="6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2"/>
      <c r="C112" s="3"/>
      <c r="D112" s="2"/>
      <c r="E112" s="2"/>
      <c r="F112" s="4"/>
      <c r="G112" s="2"/>
      <c r="H112" s="5"/>
      <c r="I112" s="6"/>
      <c r="J112" s="6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2"/>
      <c r="C113" s="3"/>
      <c r="D113" s="2"/>
      <c r="E113" s="2"/>
      <c r="F113" s="4"/>
      <c r="G113" s="2"/>
      <c r="H113" s="5"/>
      <c r="I113" s="6"/>
      <c r="J113" s="6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2"/>
      <c r="C114" s="3"/>
      <c r="D114" s="2"/>
      <c r="E114" s="2"/>
      <c r="F114" s="4"/>
      <c r="G114" s="2"/>
      <c r="H114" s="5"/>
      <c r="I114" s="6"/>
      <c r="J114" s="6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2"/>
      <c r="C115" s="3"/>
      <c r="D115" s="2"/>
      <c r="E115" s="2"/>
      <c r="F115" s="4"/>
      <c r="G115" s="2"/>
      <c r="H115" s="5"/>
      <c r="I115" s="6"/>
      <c r="J115" s="6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2"/>
      <c r="C116" s="3"/>
      <c r="D116" s="2"/>
      <c r="E116" s="2"/>
      <c r="F116" s="4"/>
      <c r="G116" s="2"/>
      <c r="H116" s="5"/>
      <c r="I116" s="6"/>
      <c r="J116" s="6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2"/>
      <c r="C117" s="3"/>
      <c r="D117" s="2"/>
      <c r="E117" s="2"/>
      <c r="F117" s="4"/>
      <c r="G117" s="2"/>
      <c r="H117" s="5"/>
      <c r="I117" s="6"/>
      <c r="J117" s="6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2"/>
      <c r="C118" s="3"/>
      <c r="D118" s="2"/>
      <c r="E118" s="2"/>
      <c r="F118" s="4"/>
      <c r="G118" s="2"/>
      <c r="H118" s="5"/>
      <c r="I118" s="6"/>
      <c r="J118" s="6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2"/>
      <c r="C119" s="3"/>
      <c r="D119" s="2"/>
      <c r="E119" s="2"/>
      <c r="F119" s="4"/>
      <c r="G119" s="2"/>
      <c r="H119" s="5"/>
      <c r="I119" s="6"/>
      <c r="J119" s="6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2"/>
      <c r="C120" s="3"/>
      <c r="D120" s="2"/>
      <c r="E120" s="2"/>
      <c r="F120" s="4"/>
      <c r="G120" s="2"/>
      <c r="H120" s="5"/>
      <c r="I120" s="6"/>
      <c r="J120" s="6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2"/>
      <c r="C121" s="3"/>
      <c r="D121" s="2"/>
      <c r="E121" s="2"/>
      <c r="F121" s="4"/>
      <c r="G121" s="2"/>
      <c r="H121" s="5"/>
      <c r="I121" s="6"/>
      <c r="J121" s="6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2"/>
      <c r="C122" s="3"/>
      <c r="D122" s="2"/>
      <c r="E122" s="2"/>
      <c r="F122" s="4"/>
      <c r="G122" s="2"/>
      <c r="H122" s="5"/>
      <c r="I122" s="6"/>
      <c r="J122" s="6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2"/>
      <c r="C123" s="3"/>
      <c r="D123" s="2"/>
      <c r="E123" s="2"/>
      <c r="F123" s="4"/>
      <c r="G123" s="2"/>
      <c r="H123" s="5"/>
      <c r="I123" s="6"/>
      <c r="J123" s="6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2"/>
      <c r="C124" s="3"/>
      <c r="D124" s="2"/>
      <c r="E124" s="2"/>
      <c r="F124" s="4"/>
      <c r="G124" s="2"/>
      <c r="H124" s="5"/>
      <c r="I124" s="6"/>
      <c r="J124" s="6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2"/>
      <c r="C125" s="3"/>
      <c r="D125" s="2"/>
      <c r="E125" s="2"/>
      <c r="F125" s="4"/>
      <c r="G125" s="2"/>
      <c r="H125" s="5"/>
      <c r="I125" s="6"/>
      <c r="J125" s="6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2"/>
      <c r="C126" s="3"/>
      <c r="D126" s="2"/>
      <c r="E126" s="2"/>
      <c r="F126" s="4"/>
      <c r="G126" s="2"/>
      <c r="H126" s="5"/>
      <c r="I126" s="6"/>
      <c r="J126" s="6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2"/>
      <c r="C127" s="3"/>
      <c r="D127" s="2"/>
      <c r="E127" s="2"/>
      <c r="F127" s="4"/>
      <c r="G127" s="2"/>
      <c r="H127" s="5"/>
      <c r="I127" s="6"/>
      <c r="J127" s="6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2"/>
      <c r="C128" s="3"/>
      <c r="D128" s="2"/>
      <c r="E128" s="2"/>
      <c r="F128" s="4"/>
      <c r="G128" s="2"/>
      <c r="H128" s="5"/>
      <c r="I128" s="6"/>
      <c r="J128" s="6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2"/>
      <c r="C129" s="3"/>
      <c r="D129" s="2"/>
      <c r="E129" s="2"/>
      <c r="F129" s="4"/>
      <c r="G129" s="2"/>
      <c r="H129" s="5"/>
      <c r="I129" s="6"/>
      <c r="J129" s="6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2"/>
      <c r="C130" s="3"/>
      <c r="D130" s="2"/>
      <c r="E130" s="2"/>
      <c r="F130" s="4"/>
      <c r="G130" s="2"/>
      <c r="H130" s="5"/>
      <c r="I130" s="6"/>
      <c r="J130" s="6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2"/>
      <c r="C131" s="3"/>
      <c r="D131" s="2"/>
      <c r="E131" s="2"/>
      <c r="F131" s="4"/>
      <c r="G131" s="2"/>
      <c r="H131" s="5"/>
      <c r="I131" s="6"/>
      <c r="J131" s="6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2"/>
      <c r="C132" s="3"/>
      <c r="D132" s="2"/>
      <c r="E132" s="2"/>
      <c r="F132" s="4"/>
      <c r="G132" s="2"/>
      <c r="H132" s="5"/>
      <c r="I132" s="6"/>
      <c r="J132" s="6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2"/>
      <c r="C133" s="3"/>
      <c r="D133" s="2"/>
      <c r="E133" s="2"/>
      <c r="F133" s="4"/>
      <c r="G133" s="2"/>
      <c r="H133" s="5"/>
      <c r="I133" s="6"/>
      <c r="J133" s="6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2"/>
      <c r="C134" s="3"/>
      <c r="D134" s="2"/>
      <c r="E134" s="2"/>
      <c r="F134" s="4"/>
      <c r="G134" s="2"/>
      <c r="H134" s="5"/>
      <c r="I134" s="6"/>
      <c r="J134" s="6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2"/>
      <c r="C135" s="3"/>
      <c r="D135" s="2"/>
      <c r="E135" s="2"/>
      <c r="F135" s="4"/>
      <c r="G135" s="2"/>
      <c r="H135" s="5"/>
      <c r="I135" s="6"/>
      <c r="J135" s="6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2"/>
      <c r="C136" s="3"/>
      <c r="D136" s="2"/>
      <c r="E136" s="2"/>
      <c r="F136" s="4"/>
      <c r="G136" s="2"/>
      <c r="H136" s="5"/>
      <c r="I136" s="6"/>
      <c r="J136" s="6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2"/>
      <c r="C137" s="3"/>
      <c r="D137" s="2"/>
      <c r="E137" s="2"/>
      <c r="F137" s="4"/>
      <c r="G137" s="2"/>
      <c r="H137" s="5"/>
      <c r="I137" s="6"/>
      <c r="J137" s="6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2"/>
      <c r="C138" s="3"/>
      <c r="D138" s="2"/>
      <c r="E138" s="2"/>
      <c r="F138" s="4"/>
      <c r="G138" s="2"/>
      <c r="H138" s="5"/>
      <c r="I138" s="6"/>
      <c r="J138" s="6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2"/>
      <c r="C139" s="3"/>
      <c r="D139" s="2"/>
      <c r="E139" s="2"/>
      <c r="F139" s="4"/>
      <c r="G139" s="2"/>
      <c r="H139" s="5"/>
      <c r="I139" s="6"/>
      <c r="J139" s="6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2"/>
      <c r="C140" s="3"/>
      <c r="D140" s="2"/>
      <c r="E140" s="2"/>
      <c r="F140" s="4"/>
      <c r="G140" s="2"/>
      <c r="H140" s="5"/>
      <c r="I140" s="6"/>
      <c r="J140" s="6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2"/>
      <c r="C141" s="3"/>
      <c r="D141" s="2"/>
      <c r="E141" s="2"/>
      <c r="F141" s="4"/>
      <c r="G141" s="2"/>
      <c r="H141" s="5"/>
      <c r="I141" s="6"/>
      <c r="J141" s="6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C142" s="3"/>
      <c r="D142" s="2"/>
      <c r="E142" s="2"/>
      <c r="F142" s="4"/>
      <c r="G142" s="2"/>
      <c r="H142" s="5"/>
      <c r="I142" s="6"/>
      <c r="J142" s="6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2"/>
      <c r="C143" s="3"/>
      <c r="D143" s="2"/>
      <c r="E143" s="2"/>
      <c r="F143" s="4"/>
      <c r="G143" s="2"/>
      <c r="H143" s="5"/>
      <c r="I143" s="6"/>
      <c r="J143" s="6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2"/>
      <c r="C144" s="3"/>
      <c r="D144" s="2"/>
      <c r="E144" s="2"/>
      <c r="F144" s="4"/>
      <c r="G144" s="2"/>
      <c r="H144" s="5"/>
      <c r="I144" s="6"/>
      <c r="J144" s="6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2"/>
      <c r="C145" s="3"/>
      <c r="D145" s="2"/>
      <c r="E145" s="2"/>
      <c r="F145" s="4"/>
      <c r="G145" s="2"/>
      <c r="H145" s="5"/>
      <c r="I145" s="6"/>
      <c r="J145" s="6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2"/>
      <c r="C146" s="3"/>
      <c r="D146" s="2"/>
      <c r="E146" s="2"/>
      <c r="F146" s="4"/>
      <c r="G146" s="2"/>
      <c r="H146" s="5"/>
      <c r="I146" s="6"/>
      <c r="J146" s="6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2"/>
      <c r="C147" s="3"/>
      <c r="D147" s="2"/>
      <c r="E147" s="2"/>
      <c r="F147" s="4"/>
      <c r="G147" s="2"/>
      <c r="H147" s="5"/>
      <c r="I147" s="6"/>
      <c r="J147" s="6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2"/>
      <c r="C148" s="3"/>
      <c r="D148" s="2"/>
      <c r="E148" s="2"/>
      <c r="F148" s="4"/>
      <c r="G148" s="2"/>
      <c r="H148" s="5"/>
      <c r="I148" s="6"/>
      <c r="J148" s="6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2"/>
      <c r="C149" s="3"/>
      <c r="D149" s="2"/>
      <c r="E149" s="2"/>
      <c r="F149" s="4"/>
      <c r="G149" s="2"/>
      <c r="H149" s="5"/>
      <c r="I149" s="6"/>
      <c r="J149" s="6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2"/>
      <c r="C150" s="3"/>
      <c r="D150" s="2"/>
      <c r="E150" s="2"/>
      <c r="F150" s="4"/>
      <c r="G150" s="2"/>
      <c r="H150" s="5"/>
      <c r="I150" s="6"/>
      <c r="J150" s="6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2"/>
      <c r="C151" s="3"/>
      <c r="D151" s="2"/>
      <c r="E151" s="2"/>
      <c r="F151" s="4"/>
      <c r="G151" s="2"/>
      <c r="H151" s="5"/>
      <c r="I151" s="6"/>
      <c r="J151" s="6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2"/>
      <c r="C152" s="3"/>
      <c r="D152" s="2"/>
      <c r="E152" s="2"/>
      <c r="F152" s="4"/>
      <c r="G152" s="2"/>
      <c r="H152" s="5"/>
      <c r="I152" s="6"/>
      <c r="J152" s="6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2"/>
      <c r="C153" s="3"/>
      <c r="D153" s="2"/>
      <c r="E153" s="2"/>
      <c r="F153" s="4"/>
      <c r="G153" s="2"/>
      <c r="H153" s="5"/>
      <c r="I153" s="6"/>
      <c r="J153" s="6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2"/>
      <c r="C154" s="3"/>
      <c r="D154" s="2"/>
      <c r="E154" s="2"/>
      <c r="F154" s="4"/>
      <c r="G154" s="2"/>
      <c r="H154" s="5"/>
      <c r="I154" s="6"/>
      <c r="J154" s="6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2"/>
      <c r="C155" s="3"/>
      <c r="D155" s="2"/>
      <c r="E155" s="2"/>
      <c r="F155" s="4"/>
      <c r="G155" s="2"/>
      <c r="H155" s="5"/>
      <c r="I155" s="6"/>
      <c r="J155" s="6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2"/>
      <c r="C156" s="3"/>
      <c r="D156" s="2"/>
      <c r="E156" s="2"/>
      <c r="F156" s="4"/>
      <c r="G156" s="2"/>
      <c r="H156" s="5"/>
      <c r="I156" s="6"/>
      <c r="J156" s="6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2"/>
      <c r="C157" s="3"/>
      <c r="D157" s="2"/>
      <c r="E157" s="2"/>
      <c r="F157" s="4"/>
      <c r="G157" s="2"/>
      <c r="H157" s="5"/>
      <c r="I157" s="6"/>
      <c r="J157" s="6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2"/>
      <c r="C158" s="3"/>
      <c r="D158" s="2"/>
      <c r="E158" s="2"/>
      <c r="F158" s="4"/>
      <c r="G158" s="2"/>
      <c r="H158" s="5"/>
      <c r="I158" s="6"/>
      <c r="J158" s="6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2"/>
      <c r="C159" s="3"/>
      <c r="D159" s="2"/>
      <c r="E159" s="2"/>
      <c r="F159" s="4"/>
      <c r="G159" s="2"/>
      <c r="H159" s="5"/>
      <c r="I159" s="6"/>
      <c r="J159" s="6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2"/>
      <c r="C160" s="3"/>
      <c r="D160" s="2"/>
      <c r="E160" s="2"/>
      <c r="F160" s="4"/>
      <c r="G160" s="2"/>
      <c r="H160" s="5"/>
      <c r="I160" s="6"/>
      <c r="J160" s="6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2"/>
      <c r="C161" s="3"/>
      <c r="D161" s="2"/>
      <c r="E161" s="2"/>
      <c r="F161" s="4"/>
      <c r="G161" s="2"/>
      <c r="H161" s="5"/>
      <c r="I161" s="6"/>
      <c r="J161" s="6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2"/>
      <c r="C162" s="3"/>
      <c r="D162" s="2"/>
      <c r="E162" s="2"/>
      <c r="F162" s="4"/>
      <c r="G162" s="2"/>
      <c r="H162" s="5"/>
      <c r="I162" s="6"/>
      <c r="J162" s="6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2"/>
      <c r="C163" s="3"/>
      <c r="D163" s="2"/>
      <c r="E163" s="2"/>
      <c r="F163" s="4"/>
      <c r="G163" s="2"/>
      <c r="H163" s="5"/>
      <c r="I163" s="6"/>
      <c r="J163" s="6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2"/>
      <c r="C164" s="3"/>
      <c r="D164" s="2"/>
      <c r="E164" s="2"/>
      <c r="F164" s="4"/>
      <c r="G164" s="2"/>
      <c r="H164" s="5"/>
      <c r="I164" s="6"/>
      <c r="J164" s="6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2"/>
      <c r="C165" s="3"/>
      <c r="D165" s="2"/>
      <c r="E165" s="2"/>
      <c r="F165" s="4"/>
      <c r="G165" s="2"/>
      <c r="H165" s="5"/>
      <c r="I165" s="6"/>
      <c r="J165" s="6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2"/>
      <c r="C166" s="3"/>
      <c r="D166" s="2"/>
      <c r="E166" s="2"/>
      <c r="F166" s="4"/>
      <c r="G166" s="2"/>
      <c r="H166" s="5"/>
      <c r="I166" s="6"/>
      <c r="J166" s="6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2"/>
      <c r="C167" s="3"/>
      <c r="D167" s="2"/>
      <c r="E167" s="2"/>
      <c r="F167" s="4"/>
      <c r="G167" s="2"/>
      <c r="H167" s="5"/>
      <c r="I167" s="6"/>
      <c r="J167" s="6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2"/>
      <c r="C168" s="3"/>
      <c r="D168" s="2"/>
      <c r="E168" s="2"/>
      <c r="F168" s="4"/>
      <c r="G168" s="2"/>
      <c r="H168" s="5"/>
      <c r="I168" s="6"/>
      <c r="J168" s="6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2"/>
      <c r="C169" s="3"/>
      <c r="D169" s="2"/>
      <c r="E169" s="2"/>
      <c r="F169" s="4"/>
      <c r="G169" s="2"/>
      <c r="H169" s="5"/>
      <c r="I169" s="6"/>
      <c r="J169" s="6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2"/>
      <c r="C170" s="3"/>
      <c r="D170" s="2"/>
      <c r="E170" s="2"/>
      <c r="F170" s="4"/>
      <c r="G170" s="2"/>
      <c r="H170" s="5"/>
      <c r="I170" s="6"/>
      <c r="J170" s="6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2"/>
      <c r="C171" s="3"/>
      <c r="D171" s="2"/>
      <c r="E171" s="2"/>
      <c r="F171" s="4"/>
      <c r="G171" s="2"/>
      <c r="H171" s="5"/>
      <c r="I171" s="6"/>
      <c r="J171" s="6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2"/>
      <c r="C172" s="3"/>
      <c r="D172" s="2"/>
      <c r="E172" s="2"/>
      <c r="F172" s="4"/>
      <c r="G172" s="2"/>
      <c r="H172" s="5"/>
      <c r="I172" s="6"/>
      <c r="J172" s="6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2"/>
      <c r="C173" s="3"/>
      <c r="D173" s="2"/>
      <c r="E173" s="2"/>
      <c r="F173" s="4"/>
      <c r="G173" s="2"/>
      <c r="H173" s="5"/>
      <c r="I173" s="6"/>
      <c r="J173" s="6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2"/>
      <c r="C174" s="3"/>
      <c r="D174" s="2"/>
      <c r="E174" s="2"/>
      <c r="F174" s="4"/>
      <c r="G174" s="2"/>
      <c r="H174" s="5"/>
      <c r="I174" s="6"/>
      <c r="J174" s="6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2"/>
      <c r="C175" s="3"/>
      <c r="D175" s="2"/>
      <c r="E175" s="2"/>
      <c r="F175" s="4"/>
      <c r="G175" s="2"/>
      <c r="H175" s="5"/>
      <c r="I175" s="6"/>
      <c r="J175" s="6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2"/>
      <c r="C176" s="3"/>
      <c r="D176" s="2"/>
      <c r="E176" s="2"/>
      <c r="F176" s="4"/>
      <c r="G176" s="2"/>
      <c r="H176" s="5"/>
      <c r="I176" s="6"/>
      <c r="J176" s="6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2"/>
      <c r="C177" s="3"/>
      <c r="D177" s="2"/>
      <c r="E177" s="2"/>
      <c r="F177" s="4"/>
      <c r="G177" s="2"/>
      <c r="H177" s="5"/>
      <c r="I177" s="6"/>
      <c r="J177" s="6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2"/>
      <c r="C178" s="3"/>
      <c r="D178" s="2"/>
      <c r="E178" s="2"/>
      <c r="F178" s="4"/>
      <c r="G178" s="2"/>
      <c r="H178" s="5"/>
      <c r="I178" s="6"/>
      <c r="J178" s="6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2"/>
      <c r="C179" s="3"/>
      <c r="D179" s="2"/>
      <c r="E179" s="2"/>
      <c r="F179" s="4"/>
      <c r="G179" s="2"/>
      <c r="H179" s="5"/>
      <c r="I179" s="6"/>
      <c r="J179" s="6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2"/>
      <c r="C180" s="3"/>
      <c r="D180" s="2"/>
      <c r="E180" s="2"/>
      <c r="F180" s="4"/>
      <c r="G180" s="2"/>
      <c r="H180" s="5"/>
      <c r="I180" s="6"/>
      <c r="J180" s="6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2"/>
      <c r="C181" s="3"/>
      <c r="D181" s="2"/>
      <c r="E181" s="2"/>
      <c r="F181" s="4"/>
      <c r="G181" s="2"/>
      <c r="H181" s="5"/>
      <c r="I181" s="6"/>
      <c r="J181" s="6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2"/>
      <c r="C182" s="3"/>
      <c r="D182" s="2"/>
      <c r="E182" s="2"/>
      <c r="F182" s="4"/>
      <c r="G182" s="2"/>
      <c r="H182" s="5"/>
      <c r="I182" s="6"/>
      <c r="J182" s="6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2"/>
      <c r="C183" s="3"/>
      <c r="D183" s="2"/>
      <c r="E183" s="2"/>
      <c r="F183" s="4"/>
      <c r="G183" s="2"/>
      <c r="H183" s="5"/>
      <c r="I183" s="6"/>
      <c r="J183" s="6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2"/>
      <c r="C184" s="3"/>
      <c r="D184" s="2"/>
      <c r="E184" s="2"/>
      <c r="F184" s="4"/>
      <c r="G184" s="2"/>
      <c r="H184" s="5"/>
      <c r="I184" s="6"/>
      <c r="J184" s="6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2"/>
      <c r="C185" s="3"/>
      <c r="D185" s="2"/>
      <c r="E185" s="2"/>
      <c r="F185" s="4"/>
      <c r="G185" s="2"/>
      <c r="H185" s="5"/>
      <c r="I185" s="6"/>
      <c r="J185" s="6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2"/>
      <c r="C186" s="3"/>
      <c r="D186" s="2"/>
      <c r="E186" s="2"/>
      <c r="F186" s="4"/>
      <c r="G186" s="2"/>
      <c r="H186" s="5"/>
      <c r="I186" s="6"/>
      <c r="J186" s="6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2"/>
      <c r="C187" s="3"/>
      <c r="D187" s="2"/>
      <c r="E187" s="2"/>
      <c r="F187" s="4"/>
      <c r="G187" s="2"/>
      <c r="H187" s="5"/>
      <c r="I187" s="6"/>
      <c r="J187" s="6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2"/>
      <c r="C188" s="3"/>
      <c r="D188" s="2"/>
      <c r="E188" s="2"/>
      <c r="F188" s="4"/>
      <c r="G188" s="2"/>
      <c r="H188" s="5"/>
      <c r="I188" s="6"/>
      <c r="J188" s="6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2"/>
      <c r="C189" s="3"/>
      <c r="D189" s="2"/>
      <c r="E189" s="2"/>
      <c r="F189" s="4"/>
      <c r="G189" s="2"/>
      <c r="H189" s="5"/>
      <c r="I189" s="6"/>
      <c r="J189" s="6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2"/>
      <c r="C190" s="3"/>
      <c r="D190" s="2"/>
      <c r="E190" s="2"/>
      <c r="F190" s="4"/>
      <c r="G190" s="2"/>
      <c r="H190" s="5"/>
      <c r="I190" s="6"/>
      <c r="J190" s="6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2"/>
      <c r="C191" s="3"/>
      <c r="D191" s="2"/>
      <c r="E191" s="2"/>
      <c r="F191" s="4"/>
      <c r="G191" s="2"/>
      <c r="H191" s="5"/>
      <c r="I191" s="6"/>
      <c r="J191" s="6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2"/>
      <c r="C192" s="3"/>
      <c r="D192" s="2"/>
      <c r="E192" s="2"/>
      <c r="F192" s="4"/>
      <c r="G192" s="2"/>
      <c r="H192" s="5"/>
      <c r="I192" s="6"/>
      <c r="J192" s="6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2"/>
      <c r="C193" s="3"/>
      <c r="D193" s="2"/>
      <c r="E193" s="2"/>
      <c r="F193" s="4"/>
      <c r="G193" s="2"/>
      <c r="H193" s="5"/>
      <c r="I193" s="6"/>
      <c r="J193" s="6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2"/>
      <c r="C194" s="3"/>
      <c r="D194" s="2"/>
      <c r="E194" s="2"/>
      <c r="F194" s="4"/>
      <c r="G194" s="2"/>
      <c r="H194" s="5"/>
      <c r="I194" s="6"/>
      <c r="J194" s="6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2"/>
      <c r="C195" s="3"/>
      <c r="D195" s="2"/>
      <c r="E195" s="2"/>
      <c r="F195" s="4"/>
      <c r="G195" s="2"/>
      <c r="H195" s="5"/>
      <c r="I195" s="6"/>
      <c r="J195" s="6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2"/>
      <c r="C196" s="3"/>
      <c r="D196" s="2"/>
      <c r="E196" s="2"/>
      <c r="F196" s="4"/>
      <c r="G196" s="2"/>
      <c r="H196" s="5"/>
      <c r="I196" s="6"/>
      <c r="J196" s="6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2"/>
      <c r="C197" s="3"/>
      <c r="D197" s="2"/>
      <c r="E197" s="2"/>
      <c r="F197" s="4"/>
      <c r="G197" s="2"/>
      <c r="H197" s="5"/>
      <c r="I197" s="6"/>
      <c r="J197" s="6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2"/>
      <c r="C198" s="3"/>
      <c r="D198" s="2"/>
      <c r="E198" s="2"/>
      <c r="F198" s="4"/>
      <c r="G198" s="2"/>
      <c r="H198" s="5"/>
      <c r="I198" s="6"/>
      <c r="J198" s="6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2"/>
      <c r="C199" s="3"/>
      <c r="D199" s="2"/>
      <c r="E199" s="2"/>
      <c r="F199" s="4"/>
      <c r="G199" s="2"/>
      <c r="H199" s="5"/>
      <c r="I199" s="6"/>
      <c r="J199" s="6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2"/>
      <c r="C200" s="3"/>
      <c r="D200" s="2"/>
      <c r="E200" s="2"/>
      <c r="F200" s="4"/>
      <c r="G200" s="2"/>
      <c r="H200" s="5"/>
      <c r="I200" s="6"/>
      <c r="J200" s="6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/>
      <c r="B201" s="2"/>
      <c r="C201" s="3"/>
      <c r="D201" s="2"/>
      <c r="E201" s="2"/>
      <c r="F201" s="4"/>
      <c r="G201" s="2"/>
      <c r="H201" s="5"/>
      <c r="I201" s="6"/>
      <c r="J201" s="6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1"/>
      <c r="B202" s="2"/>
      <c r="C202" s="3"/>
      <c r="D202" s="2"/>
      <c r="E202" s="2"/>
      <c r="F202" s="4"/>
      <c r="G202" s="2"/>
      <c r="H202" s="5"/>
      <c r="I202" s="6"/>
      <c r="J202" s="6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1"/>
      <c r="B203" s="2"/>
      <c r="C203" s="3"/>
      <c r="D203" s="2"/>
      <c r="E203" s="2"/>
      <c r="F203" s="4"/>
      <c r="G203" s="2"/>
      <c r="H203" s="5"/>
      <c r="I203" s="6"/>
      <c r="J203" s="6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1"/>
      <c r="B204" s="2"/>
      <c r="C204" s="3"/>
      <c r="D204" s="2"/>
      <c r="E204" s="2"/>
      <c r="F204" s="4"/>
      <c r="G204" s="2"/>
      <c r="H204" s="5"/>
      <c r="I204" s="6"/>
      <c r="J204" s="6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1"/>
      <c r="B205" s="2"/>
      <c r="C205" s="3"/>
      <c r="D205" s="2"/>
      <c r="E205" s="2"/>
      <c r="F205" s="4"/>
      <c r="G205" s="2"/>
      <c r="H205" s="5"/>
      <c r="I205" s="6"/>
      <c r="J205" s="6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1"/>
      <c r="B206" s="2"/>
      <c r="C206" s="3"/>
      <c r="D206" s="2"/>
      <c r="E206" s="2"/>
      <c r="F206" s="4"/>
      <c r="G206" s="2"/>
      <c r="H206" s="5"/>
      <c r="I206" s="6"/>
      <c r="J206" s="6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1"/>
      <c r="B207" s="2"/>
      <c r="C207" s="3"/>
      <c r="D207" s="2"/>
      <c r="E207" s="2"/>
      <c r="F207" s="4"/>
      <c r="G207" s="2"/>
      <c r="H207" s="5"/>
      <c r="I207" s="6"/>
      <c r="J207" s="6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1"/>
      <c r="B208" s="2"/>
      <c r="C208" s="3"/>
      <c r="D208" s="2"/>
      <c r="E208" s="2"/>
      <c r="F208" s="4"/>
      <c r="G208" s="2"/>
      <c r="H208" s="5"/>
      <c r="I208" s="6"/>
      <c r="J208" s="6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1"/>
      <c r="B209" s="2"/>
      <c r="C209" s="3"/>
      <c r="D209" s="2"/>
      <c r="E209" s="2"/>
      <c r="F209" s="4"/>
      <c r="G209" s="2"/>
      <c r="H209" s="5"/>
      <c r="I209" s="6"/>
      <c r="J209" s="6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1"/>
      <c r="B210" s="2"/>
      <c r="C210" s="3"/>
      <c r="D210" s="2"/>
      <c r="E210" s="2"/>
      <c r="F210" s="4"/>
      <c r="G210" s="2"/>
      <c r="H210" s="5"/>
      <c r="I210" s="6"/>
      <c r="J210" s="6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1"/>
      <c r="B211" s="2"/>
      <c r="C211" s="3"/>
      <c r="D211" s="2"/>
      <c r="E211" s="2"/>
      <c r="F211" s="4"/>
      <c r="G211" s="2"/>
      <c r="H211" s="5"/>
      <c r="I211" s="6"/>
      <c r="J211" s="6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1"/>
      <c r="B212" s="2"/>
      <c r="C212" s="3"/>
      <c r="D212" s="2"/>
      <c r="E212" s="2"/>
      <c r="F212" s="4"/>
      <c r="G212" s="2"/>
      <c r="H212" s="5"/>
      <c r="I212" s="6"/>
      <c r="J212" s="6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1"/>
      <c r="B213" s="2"/>
      <c r="C213" s="3"/>
      <c r="D213" s="2"/>
      <c r="E213" s="2"/>
      <c r="F213" s="4"/>
      <c r="G213" s="2"/>
      <c r="H213" s="5"/>
      <c r="I213" s="6"/>
      <c r="J213" s="6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1"/>
      <c r="B214" s="2"/>
      <c r="C214" s="3"/>
      <c r="D214" s="2"/>
      <c r="E214" s="2"/>
      <c r="F214" s="4"/>
      <c r="G214" s="2"/>
      <c r="H214" s="5"/>
      <c r="I214" s="6"/>
      <c r="J214" s="6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1"/>
      <c r="B215" s="2"/>
      <c r="C215" s="3"/>
      <c r="D215" s="2"/>
      <c r="E215" s="2"/>
      <c r="F215" s="4"/>
      <c r="G215" s="2"/>
      <c r="H215" s="5"/>
      <c r="I215" s="6"/>
      <c r="J215" s="6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1"/>
      <c r="B216" s="2"/>
      <c r="C216" s="3"/>
      <c r="D216" s="2"/>
      <c r="E216" s="2"/>
      <c r="F216" s="4"/>
      <c r="G216" s="2"/>
      <c r="H216" s="5"/>
      <c r="I216" s="6"/>
      <c r="J216" s="6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1"/>
      <c r="B217" s="2"/>
      <c r="C217" s="3"/>
      <c r="D217" s="2"/>
      <c r="E217" s="2"/>
      <c r="F217" s="4"/>
      <c r="G217" s="2"/>
      <c r="H217" s="5"/>
      <c r="I217" s="6"/>
      <c r="J217" s="6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1"/>
      <c r="B218" s="2"/>
      <c r="C218" s="3"/>
      <c r="D218" s="2"/>
      <c r="E218" s="2"/>
      <c r="F218" s="4"/>
      <c r="G218" s="2"/>
      <c r="H218" s="5"/>
      <c r="I218" s="6"/>
      <c r="J218" s="6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1"/>
      <c r="B219" s="2"/>
      <c r="C219" s="3"/>
      <c r="D219" s="2"/>
      <c r="E219" s="2"/>
      <c r="F219" s="4"/>
      <c r="G219" s="2"/>
      <c r="H219" s="5"/>
      <c r="I219" s="6"/>
      <c r="J219" s="6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"/>
      <c r="B220" s="2"/>
      <c r="C220" s="3"/>
      <c r="D220" s="2"/>
      <c r="E220" s="2"/>
      <c r="F220" s="4"/>
      <c r="G220" s="2"/>
      <c r="H220" s="5"/>
      <c r="I220" s="6"/>
      <c r="J220" s="6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"/>
      <c r="B221" s="2"/>
      <c r="C221" s="3"/>
      <c r="D221" s="2"/>
      <c r="E221" s="2"/>
      <c r="F221" s="4"/>
      <c r="G221" s="2"/>
      <c r="H221" s="5"/>
      <c r="I221" s="6"/>
      <c r="J221" s="6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1"/>
      <c r="B222" s="2"/>
      <c r="C222" s="3"/>
      <c r="D222" s="2"/>
      <c r="E222" s="2"/>
      <c r="F222" s="4"/>
      <c r="G222" s="2"/>
      <c r="H222" s="5"/>
      <c r="I222" s="6"/>
      <c r="J222" s="6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"/>
      <c r="B223" s="2"/>
      <c r="C223" s="3"/>
      <c r="D223" s="2"/>
      <c r="E223" s="2"/>
      <c r="F223" s="4"/>
      <c r="G223" s="2"/>
      <c r="H223" s="5"/>
      <c r="I223" s="6"/>
      <c r="J223" s="6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"/>
      <c r="B224" s="2"/>
      <c r="C224" s="3"/>
      <c r="D224" s="2"/>
      <c r="E224" s="2"/>
      <c r="F224" s="4"/>
      <c r="G224" s="2"/>
      <c r="H224" s="5"/>
      <c r="I224" s="6"/>
      <c r="J224" s="6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"/>
      <c r="B225" s="2"/>
      <c r="C225" s="3"/>
      <c r="D225" s="2"/>
      <c r="E225" s="2"/>
      <c r="F225" s="4"/>
      <c r="G225" s="2"/>
      <c r="H225" s="5"/>
      <c r="I225" s="6"/>
      <c r="J225" s="6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"/>
      <c r="B226" s="2"/>
      <c r="C226" s="3"/>
      <c r="D226" s="2"/>
      <c r="E226" s="2"/>
      <c r="F226" s="4"/>
      <c r="G226" s="2"/>
      <c r="H226" s="5"/>
      <c r="I226" s="6"/>
      <c r="J226" s="6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"/>
      <c r="B227" s="2"/>
      <c r="C227" s="3"/>
      <c r="D227" s="2"/>
      <c r="E227" s="2"/>
      <c r="F227" s="4"/>
      <c r="G227" s="2"/>
      <c r="H227" s="5"/>
      <c r="I227" s="6"/>
      <c r="J227" s="6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"/>
      <c r="B228" s="2"/>
      <c r="C228" s="3"/>
      <c r="D228" s="2"/>
      <c r="E228" s="2"/>
      <c r="F228" s="4"/>
      <c r="G228" s="2"/>
      <c r="H228" s="5"/>
      <c r="I228" s="6"/>
      <c r="J228" s="6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"/>
      <c r="B229" s="2"/>
      <c r="C229" s="3"/>
      <c r="D229" s="2"/>
      <c r="E229" s="2"/>
      <c r="F229" s="4"/>
      <c r="G229" s="2"/>
      <c r="H229" s="5"/>
      <c r="I229" s="6"/>
      <c r="J229" s="6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"/>
      <c r="B230" s="2"/>
      <c r="C230" s="3"/>
      <c r="D230" s="2"/>
      <c r="E230" s="2"/>
      <c r="F230" s="4"/>
      <c r="G230" s="2"/>
      <c r="H230" s="5"/>
      <c r="I230" s="6"/>
      <c r="J230" s="6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"/>
      <c r="B231" s="2"/>
      <c r="C231" s="3"/>
      <c r="D231" s="2"/>
      <c r="E231" s="2"/>
      <c r="F231" s="4"/>
      <c r="G231" s="2"/>
      <c r="H231" s="5"/>
      <c r="I231" s="6"/>
      <c r="J231" s="6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"/>
      <c r="B232" s="2"/>
      <c r="C232" s="3"/>
      <c r="D232" s="2"/>
      <c r="E232" s="2"/>
      <c r="F232" s="4"/>
      <c r="G232" s="2"/>
      <c r="H232" s="5"/>
      <c r="I232" s="6"/>
      <c r="J232" s="6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"/>
      <c r="B233" s="2"/>
      <c r="C233" s="3"/>
      <c r="D233" s="2"/>
      <c r="E233" s="2"/>
      <c r="F233" s="4"/>
      <c r="G233" s="2"/>
      <c r="H233" s="5"/>
      <c r="I233" s="6"/>
      <c r="J233" s="6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"/>
      <c r="B234" s="2"/>
      <c r="C234" s="3"/>
      <c r="D234" s="2"/>
      <c r="E234" s="2"/>
      <c r="F234" s="4"/>
      <c r="G234" s="2"/>
      <c r="H234" s="5"/>
      <c r="I234" s="6"/>
      <c r="J234" s="6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"/>
      <c r="B235" s="2"/>
      <c r="C235" s="3"/>
      <c r="D235" s="2"/>
      <c r="E235" s="2"/>
      <c r="F235" s="4"/>
      <c r="G235" s="2"/>
      <c r="H235" s="5"/>
      <c r="I235" s="6"/>
      <c r="J235" s="6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"/>
      <c r="B236" s="2"/>
      <c r="C236" s="3"/>
      <c r="D236" s="2"/>
      <c r="E236" s="2"/>
      <c r="F236" s="4"/>
      <c r="G236" s="2"/>
      <c r="H236" s="5"/>
      <c r="I236" s="6"/>
      <c r="J236" s="6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"/>
      <c r="B237" s="2"/>
      <c r="C237" s="3"/>
      <c r="D237" s="2"/>
      <c r="E237" s="2"/>
      <c r="F237" s="4"/>
      <c r="G237" s="2"/>
      <c r="H237" s="5"/>
      <c r="I237" s="6"/>
      <c r="J237" s="6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"/>
      <c r="B238" s="2"/>
      <c r="C238" s="3"/>
      <c r="D238" s="2"/>
      <c r="E238" s="2"/>
      <c r="F238" s="4"/>
      <c r="G238" s="2"/>
      <c r="H238" s="5"/>
      <c r="I238" s="6"/>
      <c r="J238" s="6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"/>
      <c r="B239" s="2"/>
      <c r="C239" s="3"/>
      <c r="D239" s="2"/>
      <c r="E239" s="2"/>
      <c r="F239" s="4"/>
      <c r="G239" s="2"/>
      <c r="H239" s="5"/>
      <c r="I239" s="6"/>
      <c r="J239" s="6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"/>
      <c r="B240" s="2"/>
      <c r="C240" s="3"/>
      <c r="D240" s="2"/>
      <c r="E240" s="2"/>
      <c r="F240" s="4"/>
      <c r="G240" s="2"/>
      <c r="H240" s="5"/>
      <c r="I240" s="6"/>
      <c r="J240" s="6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"/>
      <c r="B241" s="2"/>
      <c r="C241" s="3"/>
      <c r="D241" s="2"/>
      <c r="E241" s="2"/>
      <c r="F241" s="4"/>
      <c r="G241" s="2"/>
      <c r="H241" s="5"/>
      <c r="I241" s="6"/>
      <c r="J241" s="6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"/>
      <c r="B242" s="2"/>
      <c r="C242" s="3"/>
      <c r="D242" s="2"/>
      <c r="E242" s="2"/>
      <c r="F242" s="4"/>
      <c r="G242" s="2"/>
      <c r="H242" s="5"/>
      <c r="I242" s="6"/>
      <c r="J242" s="6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"/>
      <c r="B243" s="2"/>
      <c r="C243" s="3"/>
      <c r="D243" s="2"/>
      <c r="E243" s="2"/>
      <c r="F243" s="4"/>
      <c r="G243" s="2"/>
      <c r="H243" s="5"/>
      <c r="I243" s="6"/>
      <c r="J243" s="6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"/>
      <c r="B244" s="2"/>
      <c r="C244" s="3"/>
      <c r="D244" s="2"/>
      <c r="E244" s="2"/>
      <c r="F244" s="4"/>
      <c r="G244" s="2"/>
      <c r="H244" s="5"/>
      <c r="I244" s="6"/>
      <c r="J244" s="6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"/>
      <c r="B245" s="2"/>
      <c r="C245" s="3"/>
      <c r="D245" s="2"/>
      <c r="E245" s="2"/>
      <c r="F245" s="4"/>
      <c r="G245" s="2"/>
      <c r="H245" s="5"/>
      <c r="I245" s="6"/>
      <c r="J245" s="6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"/>
      <c r="B246" s="2"/>
      <c r="C246" s="3"/>
      <c r="D246" s="2"/>
      <c r="E246" s="2"/>
      <c r="F246" s="4"/>
      <c r="G246" s="2"/>
      <c r="H246" s="5"/>
      <c r="I246" s="6"/>
      <c r="J246" s="6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"/>
      <c r="B247" s="2"/>
      <c r="C247" s="3"/>
      <c r="D247" s="2"/>
      <c r="E247" s="2"/>
      <c r="F247" s="4"/>
      <c r="G247" s="2"/>
      <c r="H247" s="5"/>
      <c r="I247" s="6"/>
      <c r="J247" s="6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"/>
      <c r="B248" s="2"/>
      <c r="C248" s="3"/>
      <c r="D248" s="2"/>
      <c r="E248" s="2"/>
      <c r="F248" s="4"/>
      <c r="G248" s="2"/>
      <c r="H248" s="5"/>
      <c r="I248" s="6"/>
      <c r="J248" s="6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"/>
      <c r="B249" s="2"/>
      <c r="C249" s="3"/>
      <c r="D249" s="2"/>
      <c r="E249" s="2"/>
      <c r="F249" s="4"/>
      <c r="G249" s="2"/>
      <c r="H249" s="5"/>
      <c r="I249" s="6"/>
      <c r="J249" s="6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"/>
      <c r="B250" s="2"/>
      <c r="C250" s="3"/>
      <c r="D250" s="2"/>
      <c r="E250" s="2"/>
      <c r="F250" s="4"/>
      <c r="G250" s="2"/>
      <c r="H250" s="5"/>
      <c r="I250" s="6"/>
      <c r="J250" s="6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"/>
      <c r="B251" s="2"/>
      <c r="C251" s="3"/>
      <c r="D251" s="2"/>
      <c r="E251" s="2"/>
      <c r="F251" s="4"/>
      <c r="G251" s="2"/>
      <c r="H251" s="5"/>
      <c r="I251" s="6"/>
      <c r="J251" s="6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"/>
      <c r="B252" s="2"/>
      <c r="C252" s="3"/>
      <c r="D252" s="2"/>
      <c r="E252" s="2"/>
      <c r="F252" s="4"/>
      <c r="G252" s="2"/>
      <c r="H252" s="5"/>
      <c r="I252" s="6"/>
      <c r="J252" s="6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"/>
      <c r="B253" s="2"/>
      <c r="C253" s="3"/>
      <c r="D253" s="2"/>
      <c r="E253" s="2"/>
      <c r="F253" s="4"/>
      <c r="G253" s="2"/>
      <c r="H253" s="5"/>
      <c r="I253" s="6"/>
      <c r="J253" s="6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"/>
      <c r="B254" s="2"/>
      <c r="C254" s="3"/>
      <c r="D254" s="2"/>
      <c r="E254" s="2"/>
      <c r="F254" s="4"/>
      <c r="G254" s="2"/>
      <c r="H254" s="5"/>
      <c r="I254" s="6"/>
      <c r="J254" s="6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"/>
      <c r="B255" s="2"/>
      <c r="C255" s="3"/>
      <c r="D255" s="2"/>
      <c r="E255" s="2"/>
      <c r="F255" s="4"/>
      <c r="G255" s="2"/>
      <c r="H255" s="5"/>
      <c r="I255" s="6"/>
      <c r="J255" s="6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"/>
      <c r="B256" s="2"/>
      <c r="C256" s="3"/>
      <c r="D256" s="2"/>
      <c r="E256" s="2"/>
      <c r="F256" s="4"/>
      <c r="G256" s="2"/>
      <c r="H256" s="5"/>
      <c r="I256" s="6"/>
      <c r="J256" s="6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"/>
      <c r="B257" s="2"/>
      <c r="C257" s="3"/>
      <c r="D257" s="2"/>
      <c r="E257" s="2"/>
      <c r="F257" s="4"/>
      <c r="G257" s="2"/>
      <c r="H257" s="5"/>
      <c r="I257" s="6"/>
      <c r="J257" s="6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1"/>
      <c r="B258" s="2"/>
      <c r="C258" s="3"/>
      <c r="D258" s="2"/>
      <c r="E258" s="2"/>
      <c r="F258" s="4"/>
      <c r="G258" s="2"/>
      <c r="H258" s="5"/>
      <c r="I258" s="6"/>
      <c r="J258" s="6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1"/>
      <c r="B259" s="2"/>
      <c r="C259" s="3"/>
      <c r="D259" s="2"/>
      <c r="E259" s="2"/>
      <c r="F259" s="4"/>
      <c r="G259" s="2"/>
      <c r="H259" s="5"/>
      <c r="I259" s="6"/>
      <c r="J259" s="6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1"/>
      <c r="B260" s="2"/>
      <c r="C260" s="3"/>
      <c r="D260" s="2"/>
      <c r="E260" s="2"/>
      <c r="F260" s="4"/>
      <c r="G260" s="2"/>
      <c r="H260" s="5"/>
      <c r="I260" s="6"/>
      <c r="J260" s="6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1"/>
      <c r="B261" s="2"/>
      <c r="C261" s="3"/>
      <c r="D261" s="2"/>
      <c r="E261" s="2"/>
      <c r="F261" s="4"/>
      <c r="G261" s="2"/>
      <c r="H261" s="5"/>
      <c r="I261" s="6"/>
      <c r="J261" s="6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1"/>
      <c r="B262" s="2"/>
      <c r="C262" s="3"/>
      <c r="D262" s="2"/>
      <c r="E262" s="2"/>
      <c r="F262" s="4"/>
      <c r="G262" s="2"/>
      <c r="H262" s="5"/>
      <c r="I262" s="6"/>
      <c r="J262" s="6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1"/>
      <c r="B263" s="2"/>
      <c r="C263" s="3"/>
      <c r="D263" s="2"/>
      <c r="E263" s="2"/>
      <c r="F263" s="4"/>
      <c r="G263" s="2"/>
      <c r="H263" s="5"/>
      <c r="I263" s="6"/>
      <c r="J263" s="6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1"/>
      <c r="B264" s="2"/>
      <c r="C264" s="3"/>
      <c r="D264" s="2"/>
      <c r="E264" s="2"/>
      <c r="F264" s="4"/>
      <c r="G264" s="2"/>
      <c r="H264" s="5"/>
      <c r="I264" s="6"/>
      <c r="J264" s="6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1"/>
      <c r="B265" s="2"/>
      <c r="C265" s="3"/>
      <c r="D265" s="2"/>
      <c r="E265" s="2"/>
      <c r="F265" s="4"/>
      <c r="G265" s="2"/>
      <c r="H265" s="5"/>
      <c r="I265" s="6"/>
      <c r="J265" s="6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1"/>
      <c r="B266" s="2"/>
      <c r="C266" s="3"/>
      <c r="D266" s="2"/>
      <c r="E266" s="2"/>
      <c r="F266" s="4"/>
      <c r="G266" s="2"/>
      <c r="H266" s="5"/>
      <c r="I266" s="6"/>
      <c r="J266" s="6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1"/>
      <c r="B267" s="2"/>
      <c r="C267" s="3"/>
      <c r="D267" s="2"/>
      <c r="E267" s="2"/>
      <c r="F267" s="4"/>
      <c r="G267" s="2"/>
      <c r="H267" s="5"/>
      <c r="I267" s="6"/>
      <c r="J267" s="6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1"/>
      <c r="B268" s="2"/>
      <c r="C268" s="3"/>
      <c r="D268" s="2"/>
      <c r="E268" s="2"/>
      <c r="F268" s="4"/>
      <c r="G268" s="2"/>
      <c r="H268" s="5"/>
      <c r="I268" s="6"/>
      <c r="J268" s="6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1"/>
      <c r="B269" s="2"/>
      <c r="C269" s="3"/>
      <c r="D269" s="2"/>
      <c r="E269" s="2"/>
      <c r="F269" s="4"/>
      <c r="G269" s="2"/>
      <c r="H269" s="5"/>
      <c r="I269" s="6"/>
      <c r="J269" s="6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1"/>
      <c r="B270" s="2"/>
      <c r="C270" s="3"/>
      <c r="D270" s="2"/>
      <c r="E270" s="2"/>
      <c r="F270" s="4"/>
      <c r="G270" s="2"/>
      <c r="H270" s="5"/>
      <c r="I270" s="6"/>
      <c r="J270" s="6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1"/>
      <c r="B271" s="2"/>
      <c r="C271" s="3"/>
      <c r="D271" s="2"/>
      <c r="E271" s="2"/>
      <c r="F271" s="4"/>
      <c r="G271" s="2"/>
      <c r="H271" s="5"/>
      <c r="I271" s="6"/>
      <c r="J271" s="6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1"/>
      <c r="B272" s="2"/>
      <c r="C272" s="3"/>
      <c r="D272" s="2"/>
      <c r="E272" s="2"/>
      <c r="F272" s="4"/>
      <c r="G272" s="2"/>
      <c r="H272" s="5"/>
      <c r="I272" s="6"/>
      <c r="J272" s="6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"/>
      <c r="B273" s="2"/>
      <c r="C273" s="3"/>
      <c r="D273" s="2"/>
      <c r="E273" s="2"/>
      <c r="F273" s="4"/>
      <c r="G273" s="2"/>
      <c r="H273" s="5"/>
      <c r="I273" s="6"/>
      <c r="J273" s="6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1"/>
      <c r="B274" s="2"/>
      <c r="C274" s="3"/>
      <c r="D274" s="2"/>
      <c r="E274" s="2"/>
      <c r="F274" s="4"/>
      <c r="G274" s="2"/>
      <c r="H274" s="5"/>
      <c r="I274" s="6"/>
      <c r="J274" s="6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1"/>
      <c r="B275" s="2"/>
      <c r="C275" s="3"/>
      <c r="D275" s="2"/>
      <c r="E275" s="2"/>
      <c r="F275" s="4"/>
      <c r="G275" s="2"/>
      <c r="H275" s="5"/>
      <c r="I275" s="6"/>
      <c r="J275" s="6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1"/>
      <c r="B276" s="2"/>
      <c r="C276" s="3"/>
      <c r="D276" s="2"/>
      <c r="E276" s="2"/>
      <c r="F276" s="4"/>
      <c r="G276" s="2"/>
      <c r="H276" s="5"/>
      <c r="I276" s="6"/>
      <c r="J276" s="6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1"/>
      <c r="B277" s="2"/>
      <c r="C277" s="3"/>
      <c r="D277" s="2"/>
      <c r="E277" s="2"/>
      <c r="F277" s="4"/>
      <c r="G277" s="2"/>
      <c r="H277" s="5"/>
      <c r="I277" s="6"/>
      <c r="J277" s="6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1"/>
      <c r="B278" s="2"/>
      <c r="C278" s="3"/>
      <c r="D278" s="2"/>
      <c r="E278" s="2"/>
      <c r="F278" s="4"/>
      <c r="G278" s="2"/>
      <c r="H278" s="5"/>
      <c r="I278" s="6"/>
      <c r="J278" s="6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1"/>
      <c r="B279" s="2"/>
      <c r="C279" s="3"/>
      <c r="D279" s="2"/>
      <c r="E279" s="2"/>
      <c r="F279" s="4"/>
      <c r="G279" s="2"/>
      <c r="H279" s="5"/>
      <c r="I279" s="6"/>
      <c r="J279" s="6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1"/>
      <c r="B280" s="2"/>
      <c r="C280" s="3"/>
      <c r="D280" s="2"/>
      <c r="E280" s="2"/>
      <c r="F280" s="4"/>
      <c r="G280" s="2"/>
      <c r="H280" s="5"/>
      <c r="I280" s="6"/>
      <c r="J280" s="6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1"/>
      <c r="B281" s="2"/>
      <c r="C281" s="3"/>
      <c r="D281" s="2"/>
      <c r="E281" s="2"/>
      <c r="F281" s="4"/>
      <c r="G281" s="2"/>
      <c r="H281" s="5"/>
      <c r="I281" s="6"/>
      <c r="J281" s="6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1"/>
      <c r="B282" s="2"/>
      <c r="C282" s="3"/>
      <c r="D282" s="2"/>
      <c r="E282" s="2"/>
      <c r="F282" s="4"/>
      <c r="G282" s="2"/>
      <c r="H282" s="5"/>
      <c r="I282" s="6"/>
      <c r="J282" s="6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1"/>
      <c r="B283" s="2"/>
      <c r="C283" s="3"/>
      <c r="D283" s="2"/>
      <c r="E283" s="2"/>
      <c r="F283" s="4"/>
      <c r="G283" s="2"/>
      <c r="H283" s="5"/>
      <c r="I283" s="6"/>
      <c r="J283" s="6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1"/>
      <c r="B284" s="2"/>
      <c r="C284" s="3"/>
      <c r="D284" s="2"/>
      <c r="E284" s="2"/>
      <c r="F284" s="4"/>
      <c r="G284" s="2"/>
      <c r="H284" s="5"/>
      <c r="I284" s="6"/>
      <c r="J284" s="6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1"/>
      <c r="B285" s="2"/>
      <c r="C285" s="3"/>
      <c r="D285" s="2"/>
      <c r="E285" s="2"/>
      <c r="F285" s="4"/>
      <c r="G285" s="2"/>
      <c r="H285" s="5"/>
      <c r="I285" s="6"/>
      <c r="J285" s="6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1"/>
      <c r="B286" s="2"/>
      <c r="C286" s="3"/>
      <c r="D286" s="2"/>
      <c r="E286" s="2"/>
      <c r="F286" s="4"/>
      <c r="G286" s="2"/>
      <c r="H286" s="5"/>
      <c r="I286" s="6"/>
      <c r="J286" s="6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1"/>
      <c r="B287" s="2"/>
      <c r="C287" s="3"/>
      <c r="D287" s="2"/>
      <c r="E287" s="2"/>
      <c r="F287" s="4"/>
      <c r="G287" s="2"/>
      <c r="H287" s="5"/>
      <c r="I287" s="6"/>
      <c r="J287" s="6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1"/>
      <c r="B288" s="2"/>
      <c r="C288" s="3"/>
      <c r="D288" s="2"/>
      <c r="E288" s="2"/>
      <c r="F288" s="4"/>
      <c r="G288" s="2"/>
      <c r="H288" s="5"/>
      <c r="I288" s="6"/>
      <c r="J288" s="6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1"/>
      <c r="B289" s="2"/>
      <c r="C289" s="3"/>
      <c r="D289" s="2"/>
      <c r="E289" s="2"/>
      <c r="F289" s="4"/>
      <c r="G289" s="2"/>
      <c r="H289" s="5"/>
      <c r="I289" s="6"/>
      <c r="J289" s="6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1"/>
      <c r="B290" s="2"/>
      <c r="C290" s="3"/>
      <c r="D290" s="2"/>
      <c r="E290" s="2"/>
      <c r="F290" s="4"/>
      <c r="G290" s="2"/>
      <c r="H290" s="5"/>
      <c r="I290" s="6"/>
      <c r="J290" s="6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1"/>
      <c r="B291" s="2"/>
      <c r="C291" s="3"/>
      <c r="D291" s="2"/>
      <c r="E291" s="2"/>
      <c r="F291" s="4"/>
      <c r="G291" s="2"/>
      <c r="H291" s="5"/>
      <c r="I291" s="6"/>
      <c r="J291" s="6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1"/>
      <c r="B292" s="2"/>
      <c r="C292" s="3"/>
      <c r="D292" s="2"/>
      <c r="E292" s="2"/>
      <c r="F292" s="4"/>
      <c r="G292" s="2"/>
      <c r="H292" s="5"/>
      <c r="I292" s="6"/>
      <c r="J292" s="6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1"/>
      <c r="B293" s="2"/>
      <c r="C293" s="3"/>
      <c r="D293" s="2"/>
      <c r="E293" s="2"/>
      <c r="F293" s="4"/>
      <c r="G293" s="2"/>
      <c r="H293" s="5"/>
      <c r="I293" s="6"/>
      <c r="J293" s="6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1"/>
      <c r="B294" s="2"/>
      <c r="C294" s="3"/>
      <c r="D294" s="2"/>
      <c r="E294" s="2"/>
      <c r="F294" s="4"/>
      <c r="G294" s="2"/>
      <c r="H294" s="5"/>
      <c r="I294" s="6"/>
      <c r="J294" s="6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1"/>
      <c r="B295" s="2"/>
      <c r="C295" s="3"/>
      <c r="D295" s="2"/>
      <c r="E295" s="2"/>
      <c r="F295" s="4"/>
      <c r="G295" s="2"/>
      <c r="H295" s="5"/>
      <c r="I295" s="6"/>
      <c r="J295" s="6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1"/>
      <c r="B296" s="2"/>
      <c r="C296" s="3"/>
      <c r="D296" s="2"/>
      <c r="E296" s="2"/>
      <c r="F296" s="4"/>
      <c r="G296" s="2"/>
      <c r="H296" s="5"/>
      <c r="I296" s="6"/>
      <c r="J296" s="6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1"/>
      <c r="B297" s="2"/>
      <c r="C297" s="3"/>
      <c r="D297" s="2"/>
      <c r="E297" s="2"/>
      <c r="F297" s="4"/>
      <c r="G297" s="2"/>
      <c r="H297" s="5"/>
      <c r="I297" s="6"/>
      <c r="J297" s="6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1"/>
      <c r="B298" s="2"/>
      <c r="C298" s="3"/>
      <c r="D298" s="2"/>
      <c r="E298" s="2"/>
      <c r="F298" s="4"/>
      <c r="G298" s="2"/>
      <c r="H298" s="5"/>
      <c r="I298" s="6"/>
      <c r="J298" s="6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1"/>
      <c r="B299" s="2"/>
      <c r="C299" s="3"/>
      <c r="D299" s="2"/>
      <c r="E299" s="2"/>
      <c r="F299" s="4"/>
      <c r="G299" s="2"/>
      <c r="H299" s="5"/>
      <c r="I299" s="6"/>
      <c r="J299" s="6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1"/>
      <c r="B300" s="2"/>
      <c r="C300" s="3"/>
      <c r="D300" s="2"/>
      <c r="E300" s="2"/>
      <c r="F300" s="4"/>
      <c r="G300" s="2"/>
      <c r="H300" s="5"/>
      <c r="I300" s="6"/>
      <c r="J300" s="6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1"/>
      <c r="B301" s="2"/>
      <c r="C301" s="3"/>
      <c r="D301" s="2"/>
      <c r="E301" s="2"/>
      <c r="F301" s="4"/>
      <c r="G301" s="2"/>
      <c r="H301" s="5"/>
      <c r="I301" s="6"/>
      <c r="J301" s="6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</sheetData>
  <mergeCells count="96">
    <mergeCell ref="I9:I10"/>
    <mergeCell ref="B4:C4"/>
    <mergeCell ref="F4:G4"/>
    <mergeCell ref="I4:K4"/>
    <mergeCell ref="B5:C5"/>
    <mergeCell ref="F5:G10"/>
    <mergeCell ref="B6:C6"/>
    <mergeCell ref="J9:K10"/>
    <mergeCell ref="B9:C9"/>
    <mergeCell ref="B10:C10"/>
    <mergeCell ref="J5:K5"/>
    <mergeCell ref="J6:K6"/>
    <mergeCell ref="B7:C7"/>
    <mergeCell ref="J7:K7"/>
    <mergeCell ref="B8:C8"/>
    <mergeCell ref="J8:K8"/>
    <mergeCell ref="H5:H10"/>
    <mergeCell ref="C13:C20"/>
    <mergeCell ref="C21:C24"/>
    <mergeCell ref="C25:C26"/>
    <mergeCell ref="C27:C30"/>
    <mergeCell ref="D23:D24"/>
    <mergeCell ref="D25:D26"/>
    <mergeCell ref="D13:D14"/>
    <mergeCell ref="G25:G26"/>
    <mergeCell ref="D17:D20"/>
    <mergeCell ref="E17:E18"/>
    <mergeCell ref="G17:G18"/>
    <mergeCell ref="D21:D22"/>
    <mergeCell ref="E23:E24"/>
    <mergeCell ref="F23:F24"/>
    <mergeCell ref="G23:G24"/>
    <mergeCell ref="E49:E50"/>
    <mergeCell ref="E61:E62"/>
    <mergeCell ref="E63:E64"/>
    <mergeCell ref="E65:E66"/>
    <mergeCell ref="E67:E68"/>
    <mergeCell ref="F98:F99"/>
    <mergeCell ref="F100:F101"/>
    <mergeCell ref="F84:F86"/>
    <mergeCell ref="F87:F88"/>
    <mergeCell ref="E89:E90"/>
    <mergeCell ref="F89:F90"/>
    <mergeCell ref="E91:E92"/>
    <mergeCell ref="F91:F92"/>
    <mergeCell ref="F95:F96"/>
    <mergeCell ref="E84:E88"/>
    <mergeCell ref="E13:E14"/>
    <mergeCell ref="F13:F14"/>
    <mergeCell ref="D15:D16"/>
    <mergeCell ref="F17:F18"/>
    <mergeCell ref="D33:D34"/>
    <mergeCell ref="E33:E34"/>
    <mergeCell ref="E15:E16"/>
    <mergeCell ref="F15:F16"/>
    <mergeCell ref="D31:D32"/>
    <mergeCell ref="E31:E32"/>
    <mergeCell ref="F31:F32"/>
    <mergeCell ref="E25:E26"/>
    <mergeCell ref="F25:F26"/>
    <mergeCell ref="G36:G37"/>
    <mergeCell ref="G42:G43"/>
    <mergeCell ref="F41:F43"/>
    <mergeCell ref="E45:E47"/>
    <mergeCell ref="F45:F46"/>
    <mergeCell ref="G45:G46"/>
    <mergeCell ref="E41:E44"/>
    <mergeCell ref="E36:E37"/>
    <mergeCell ref="F36:F37"/>
    <mergeCell ref="C61:C101"/>
    <mergeCell ref="D61:D88"/>
    <mergeCell ref="D89:D101"/>
    <mergeCell ref="D54:D60"/>
    <mergeCell ref="E55:E57"/>
    <mergeCell ref="E95:E96"/>
    <mergeCell ref="E98:E101"/>
    <mergeCell ref="E78:E81"/>
    <mergeCell ref="E71:E74"/>
    <mergeCell ref="E75:E76"/>
    <mergeCell ref="C31:C60"/>
    <mergeCell ref="D35:D37"/>
    <mergeCell ref="D39:D50"/>
    <mergeCell ref="D51:D53"/>
    <mergeCell ref="G55:G56"/>
    <mergeCell ref="E59:E60"/>
    <mergeCell ref="F61:F62"/>
    <mergeCell ref="G61:G62"/>
    <mergeCell ref="F63:F64"/>
    <mergeCell ref="F55:F56"/>
    <mergeCell ref="F78:F79"/>
    <mergeCell ref="F80:F81"/>
    <mergeCell ref="F65:F66"/>
    <mergeCell ref="F67:F68"/>
    <mergeCell ref="F71:F72"/>
    <mergeCell ref="F73:F74"/>
    <mergeCell ref="F75:F76"/>
  </mergeCells>
  <phoneticPr fontId="22" type="noConversion"/>
  <conditionalFormatting sqref="I12:I101">
    <cfRule type="cellIs" dxfId="14" priority="1" stopIfTrue="1" operator="equal">
      <formula>"Not Test"</formula>
    </cfRule>
    <cfRule type="cellIs" dxfId="13" priority="2" stopIfTrue="1" operator="equal">
      <formula>"Blocked"</formula>
    </cfRule>
    <cfRule type="cellIs" dxfId="12" priority="3" stopIfTrue="1" operator="equal">
      <formula>"Fail"</formula>
    </cfRule>
    <cfRule type="cellIs" dxfId="11" priority="4" stopIfTrue="1" operator="equal">
      <formula>"Pass"</formula>
    </cfRule>
  </conditionalFormatting>
  <conditionalFormatting sqref="I13:I101">
    <cfRule type="cellIs" dxfId="10" priority="9" stopIfTrue="1" operator="equal">
      <formula>"N/A"</formula>
    </cfRule>
  </conditionalFormatting>
  <dataValidations count="1">
    <dataValidation type="list" allowBlank="1" showErrorMessage="1" sqref="I13:I101" xr:uid="{00000000-0002-0000-0000-000000000000}">
      <formula1>"Not Test,Pass,Fail,N/A,Blocked"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1"/>
  <sheetViews>
    <sheetView showGridLines="0" tabSelected="1" workbookViewId="0"/>
  </sheetViews>
  <sheetFormatPr defaultColWidth="14.42578125" defaultRowHeight="12.75"/>
  <cols>
    <col min="1" max="1" width="2.5703125" customWidth="1"/>
    <col min="2" max="2" width="11.5703125" customWidth="1"/>
    <col min="3" max="5" width="13.5703125" customWidth="1"/>
    <col min="6" max="6" width="25.28515625" customWidth="1"/>
    <col min="7" max="7" width="35.42578125" customWidth="1"/>
    <col min="8" max="8" width="44.85546875" customWidth="1"/>
    <col min="9" max="11" width="14.5703125" customWidth="1"/>
    <col min="12" max="12" width="32.85546875" customWidth="1"/>
    <col min="13" max="27" width="9" customWidth="1"/>
  </cols>
  <sheetData>
    <row r="1" spans="1:27">
      <c r="A1" s="1"/>
      <c r="B1" s="2"/>
      <c r="C1" s="3"/>
      <c r="D1" s="2"/>
      <c r="E1" s="2"/>
      <c r="F1" s="4"/>
      <c r="G1" s="2"/>
      <c r="H1" s="5"/>
      <c r="I1" s="6"/>
      <c r="J1" s="6"/>
      <c r="K1" s="6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>
      <c r="A2" s="1"/>
      <c r="B2" s="7" t="s">
        <v>0</v>
      </c>
      <c r="C2" s="3"/>
      <c r="D2" s="2"/>
      <c r="E2" s="2"/>
      <c r="F2" s="4"/>
      <c r="G2" s="2"/>
      <c r="H2" s="5"/>
      <c r="I2" s="6"/>
      <c r="J2" s="6"/>
      <c r="K2" s="6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2"/>
      <c r="C3" s="8"/>
      <c r="D3" s="4"/>
      <c r="E3" s="4"/>
      <c r="F3" s="4"/>
      <c r="G3" s="4"/>
      <c r="H3" s="9"/>
      <c r="I3" s="6"/>
      <c r="J3" s="6"/>
      <c r="K3" s="6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53" t="s">
        <v>1</v>
      </c>
      <c r="C4" s="54"/>
      <c r="D4" s="10" t="s">
        <v>2</v>
      </c>
      <c r="E4" s="10" t="s">
        <v>3</v>
      </c>
      <c r="F4" s="55" t="s">
        <v>4</v>
      </c>
      <c r="G4" s="54"/>
      <c r="H4" s="11" t="s">
        <v>5</v>
      </c>
      <c r="I4" s="56" t="s">
        <v>6</v>
      </c>
      <c r="J4" s="57"/>
      <c r="K4" s="57"/>
      <c r="L4" s="5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55" t="s">
        <v>7</v>
      </c>
      <c r="C5" s="54"/>
      <c r="D5" s="12">
        <f>SUM(D6:D10)</f>
        <v>89</v>
      </c>
      <c r="E5" s="13">
        <f>E7+E8</f>
        <v>0.9662921348314607</v>
      </c>
      <c r="F5" s="58" t="s">
        <v>379</v>
      </c>
      <c r="G5" s="59"/>
      <c r="H5" s="68" t="s">
        <v>9</v>
      </c>
      <c r="I5" s="71" t="s">
        <v>10</v>
      </c>
      <c r="J5" s="54"/>
      <c r="K5" s="65" t="s">
        <v>11</v>
      </c>
      <c r="L5" s="5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55" t="s">
        <v>12</v>
      </c>
      <c r="C6" s="54"/>
      <c r="D6" s="15">
        <f>COUNTIF(I:I,"Not Test")</f>
        <v>0</v>
      </c>
      <c r="E6" s="16">
        <f t="shared" ref="E6:E10" si="0">D6/($D$5)</f>
        <v>0</v>
      </c>
      <c r="F6" s="60"/>
      <c r="G6" s="61"/>
      <c r="H6" s="47"/>
      <c r="I6" s="71" t="s">
        <v>13</v>
      </c>
      <c r="J6" s="54"/>
      <c r="K6" s="66" t="s">
        <v>14</v>
      </c>
      <c r="L6" s="5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55" t="s">
        <v>15</v>
      </c>
      <c r="C7" s="54"/>
      <c r="D7" s="17">
        <f>COUNTIF(I:I,"Pass")</f>
        <v>85</v>
      </c>
      <c r="E7" s="18">
        <f t="shared" si="0"/>
        <v>0.9550561797752809</v>
      </c>
      <c r="F7" s="60"/>
      <c r="G7" s="61"/>
      <c r="H7" s="47"/>
      <c r="I7" s="71" t="s">
        <v>16</v>
      </c>
      <c r="J7" s="54"/>
      <c r="K7" s="65" t="s">
        <v>380</v>
      </c>
      <c r="L7" s="5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55" t="s">
        <v>18</v>
      </c>
      <c r="C8" s="54"/>
      <c r="D8" s="19">
        <f>COUNTIF(I:I,"Fail")</f>
        <v>1</v>
      </c>
      <c r="E8" s="20">
        <f t="shared" si="0"/>
        <v>1.1235955056179775E-2</v>
      </c>
      <c r="F8" s="60"/>
      <c r="G8" s="61"/>
      <c r="H8" s="47"/>
      <c r="I8" s="71" t="s">
        <v>19</v>
      </c>
      <c r="J8" s="54"/>
      <c r="K8" s="65" t="s">
        <v>391</v>
      </c>
      <c r="L8" s="5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55" t="s">
        <v>21</v>
      </c>
      <c r="C9" s="54"/>
      <c r="D9" s="21">
        <f>COUNTIF(I:I,"N/A")</f>
        <v>3</v>
      </c>
      <c r="E9" s="22">
        <f t="shared" si="0"/>
        <v>3.3707865168539325E-2</v>
      </c>
      <c r="F9" s="60"/>
      <c r="G9" s="61"/>
      <c r="H9" s="47"/>
      <c r="I9" s="70" t="s">
        <v>22</v>
      </c>
      <c r="J9" s="59"/>
      <c r="K9" s="64" t="s">
        <v>381</v>
      </c>
      <c r="L9" s="5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55" t="s">
        <v>24</v>
      </c>
      <c r="C10" s="54"/>
      <c r="D10" s="23">
        <f>COUNTIF(I:I,"Blocked")</f>
        <v>0</v>
      </c>
      <c r="E10" s="24">
        <f t="shared" si="0"/>
        <v>0</v>
      </c>
      <c r="F10" s="62"/>
      <c r="G10" s="63"/>
      <c r="H10" s="44"/>
      <c r="I10" s="62"/>
      <c r="J10" s="63"/>
      <c r="K10" s="62"/>
      <c r="L10" s="6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2"/>
      <c r="C11" s="25"/>
      <c r="D11" s="4"/>
      <c r="E11" s="4"/>
      <c r="F11" s="4"/>
      <c r="G11" s="4"/>
      <c r="H11" s="9"/>
      <c r="I11" s="6"/>
      <c r="J11" s="6"/>
      <c r="K11" s="6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4">
      <c r="A12" s="1"/>
      <c r="B12" s="26" t="s">
        <v>25</v>
      </c>
      <c r="C12" s="10" t="s">
        <v>26</v>
      </c>
      <c r="D12" s="10" t="s">
        <v>27</v>
      </c>
      <c r="E12" s="10" t="s">
        <v>28</v>
      </c>
      <c r="F12" s="10" t="s">
        <v>29</v>
      </c>
      <c r="G12" s="10" t="s">
        <v>30</v>
      </c>
      <c r="H12" s="10" t="s">
        <v>31</v>
      </c>
      <c r="I12" s="10" t="s">
        <v>382</v>
      </c>
      <c r="J12" s="10" t="s">
        <v>383</v>
      </c>
      <c r="K12" s="10" t="s">
        <v>33</v>
      </c>
      <c r="L12" s="10" t="s">
        <v>384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/>
      <c r="B13" s="27" t="s">
        <v>35</v>
      </c>
      <c r="C13" s="45" t="s">
        <v>36</v>
      </c>
      <c r="D13" s="48" t="s">
        <v>37</v>
      </c>
      <c r="E13" s="48" t="s">
        <v>38</v>
      </c>
      <c r="F13" s="43" t="s">
        <v>39</v>
      </c>
      <c r="G13" s="28" t="s">
        <v>40</v>
      </c>
      <c r="H13" s="28" t="s">
        <v>41</v>
      </c>
      <c r="I13" s="29" t="s">
        <v>15</v>
      </c>
      <c r="J13" s="29" t="s">
        <v>15</v>
      </c>
      <c r="K13" s="30"/>
      <c r="L13" s="3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"/>
      <c r="B14" s="27" t="s">
        <v>42</v>
      </c>
      <c r="C14" s="47"/>
      <c r="D14" s="44"/>
      <c r="E14" s="44"/>
      <c r="F14" s="44"/>
      <c r="G14" s="28" t="s">
        <v>43</v>
      </c>
      <c r="H14" s="32" t="s">
        <v>44</v>
      </c>
      <c r="I14" s="29" t="s">
        <v>15</v>
      </c>
      <c r="J14" s="29" t="s">
        <v>15</v>
      </c>
      <c r="K14" s="30"/>
      <c r="L14" s="3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/>
      <c r="B15" s="27" t="s">
        <v>45</v>
      </c>
      <c r="C15" s="47"/>
      <c r="D15" s="48" t="s">
        <v>46</v>
      </c>
      <c r="E15" s="48" t="s">
        <v>47</v>
      </c>
      <c r="F15" s="43" t="s">
        <v>48</v>
      </c>
      <c r="G15" s="28" t="s">
        <v>40</v>
      </c>
      <c r="H15" s="28" t="s">
        <v>49</v>
      </c>
      <c r="I15" s="29" t="s">
        <v>15</v>
      </c>
      <c r="J15" s="29" t="s">
        <v>15</v>
      </c>
      <c r="K15" s="30"/>
      <c r="L15" s="3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27" t="s">
        <v>50</v>
      </c>
      <c r="C16" s="47"/>
      <c r="D16" s="44"/>
      <c r="E16" s="44"/>
      <c r="F16" s="44"/>
      <c r="G16" s="28" t="s">
        <v>51</v>
      </c>
      <c r="H16" s="28" t="s">
        <v>52</v>
      </c>
      <c r="I16" s="29" t="s">
        <v>15</v>
      </c>
      <c r="J16" s="29" t="s">
        <v>15</v>
      </c>
      <c r="K16" s="30"/>
      <c r="L16" s="3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27" t="s">
        <v>53</v>
      </c>
      <c r="C17" s="47"/>
      <c r="D17" s="48" t="s">
        <v>54</v>
      </c>
      <c r="E17" s="48" t="s">
        <v>55</v>
      </c>
      <c r="F17" s="43" t="s">
        <v>56</v>
      </c>
      <c r="G17" s="51" t="s">
        <v>57</v>
      </c>
      <c r="H17" s="28" t="s">
        <v>52</v>
      </c>
      <c r="I17" s="29" t="s">
        <v>15</v>
      </c>
      <c r="J17" s="29" t="s">
        <v>15</v>
      </c>
      <c r="K17" s="30"/>
      <c r="L17" s="3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36">
      <c r="A18" s="1"/>
      <c r="B18" s="27" t="s">
        <v>58</v>
      </c>
      <c r="C18" s="47"/>
      <c r="D18" s="47"/>
      <c r="E18" s="44"/>
      <c r="F18" s="44"/>
      <c r="G18" s="44"/>
      <c r="H18" s="28" t="s">
        <v>59</v>
      </c>
      <c r="I18" s="29" t="s">
        <v>15</v>
      </c>
      <c r="J18" s="29" t="s">
        <v>15</v>
      </c>
      <c r="K18" s="33"/>
      <c r="L18" s="3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27" t="s">
        <v>60</v>
      </c>
      <c r="C19" s="47"/>
      <c r="D19" s="47"/>
      <c r="E19" s="33" t="s">
        <v>61</v>
      </c>
      <c r="F19" s="28" t="s">
        <v>62</v>
      </c>
      <c r="G19" s="28" t="s">
        <v>63</v>
      </c>
      <c r="H19" s="28" t="s">
        <v>64</v>
      </c>
      <c r="I19" s="29" t="s">
        <v>15</v>
      </c>
      <c r="J19" s="29" t="s">
        <v>15</v>
      </c>
      <c r="K19" s="33"/>
      <c r="L19" s="30" t="s">
        <v>65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7">
      <c r="A20" s="1"/>
      <c r="B20" s="27" t="s">
        <v>66</v>
      </c>
      <c r="C20" s="44"/>
      <c r="D20" s="44"/>
      <c r="E20" s="33" t="s">
        <v>67</v>
      </c>
      <c r="F20" s="28" t="s">
        <v>62</v>
      </c>
      <c r="G20" s="32" t="s">
        <v>68</v>
      </c>
      <c r="H20" s="28" t="s">
        <v>69</v>
      </c>
      <c r="I20" s="29" t="s">
        <v>18</v>
      </c>
      <c r="J20" s="29" t="s">
        <v>18</v>
      </c>
      <c r="K20" s="41" t="s">
        <v>385</v>
      </c>
      <c r="L20" s="42" t="s">
        <v>386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27" t="s">
        <v>71</v>
      </c>
      <c r="C21" s="45" t="s">
        <v>72</v>
      </c>
      <c r="D21" s="48" t="s">
        <v>73</v>
      </c>
      <c r="E21" s="33" t="s">
        <v>74</v>
      </c>
      <c r="F21" s="28" t="s">
        <v>75</v>
      </c>
      <c r="G21" s="32" t="s">
        <v>76</v>
      </c>
      <c r="H21" s="28" t="s">
        <v>77</v>
      </c>
      <c r="I21" s="29" t="s">
        <v>15</v>
      </c>
      <c r="J21" s="29" t="s">
        <v>15</v>
      </c>
      <c r="K21" s="30"/>
      <c r="L21" s="2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27" t="s">
        <v>78</v>
      </c>
      <c r="C22" s="47"/>
      <c r="D22" s="44"/>
      <c r="E22" s="27" t="s">
        <v>79</v>
      </c>
      <c r="F22" s="28" t="s">
        <v>80</v>
      </c>
      <c r="G22" s="32" t="s">
        <v>81</v>
      </c>
      <c r="H22" s="28" t="s">
        <v>82</v>
      </c>
      <c r="I22" s="29" t="s">
        <v>15</v>
      </c>
      <c r="J22" s="29" t="s">
        <v>15</v>
      </c>
      <c r="K22" s="30"/>
      <c r="L22" s="2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27" t="s">
        <v>83</v>
      </c>
      <c r="C23" s="47"/>
      <c r="D23" s="48" t="s">
        <v>84</v>
      </c>
      <c r="E23" s="48" t="s">
        <v>85</v>
      </c>
      <c r="F23" s="43" t="s">
        <v>86</v>
      </c>
      <c r="G23" s="43" t="s">
        <v>387</v>
      </c>
      <c r="H23" s="28" t="s">
        <v>88</v>
      </c>
      <c r="I23" s="29" t="s">
        <v>15</v>
      </c>
      <c r="J23" s="29" t="s">
        <v>15</v>
      </c>
      <c r="K23" s="30"/>
      <c r="L23" s="2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27" t="s">
        <v>89</v>
      </c>
      <c r="C24" s="44"/>
      <c r="D24" s="44"/>
      <c r="E24" s="44"/>
      <c r="F24" s="44"/>
      <c r="G24" s="44"/>
      <c r="H24" s="28" t="s">
        <v>90</v>
      </c>
      <c r="I24" s="29" t="s">
        <v>15</v>
      </c>
      <c r="J24" s="29" t="s">
        <v>15</v>
      </c>
      <c r="K24" s="33"/>
      <c r="L24" s="2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27" t="s">
        <v>91</v>
      </c>
      <c r="C25" s="52" t="s">
        <v>92</v>
      </c>
      <c r="D25" s="49" t="s">
        <v>93</v>
      </c>
      <c r="E25" s="49"/>
      <c r="F25" s="50" t="s">
        <v>94</v>
      </c>
      <c r="G25" s="50" t="s">
        <v>95</v>
      </c>
      <c r="H25" s="34" t="s">
        <v>96</v>
      </c>
      <c r="I25" s="29" t="s">
        <v>21</v>
      </c>
      <c r="J25" s="29" t="s">
        <v>21</v>
      </c>
      <c r="K25" s="33"/>
      <c r="L25" s="28" t="s">
        <v>97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27" t="s">
        <v>98</v>
      </c>
      <c r="C26" s="44"/>
      <c r="D26" s="44"/>
      <c r="E26" s="44"/>
      <c r="F26" s="44"/>
      <c r="G26" s="44"/>
      <c r="H26" s="28" t="s">
        <v>99</v>
      </c>
      <c r="I26" s="29" t="s">
        <v>21</v>
      </c>
      <c r="J26" s="29" t="s">
        <v>21</v>
      </c>
      <c r="K26" s="30"/>
      <c r="L26" s="28" t="s">
        <v>97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4">
      <c r="A27" s="1"/>
      <c r="B27" s="27" t="s">
        <v>100</v>
      </c>
      <c r="C27" s="45" t="s">
        <v>101</v>
      </c>
      <c r="D27" s="33" t="s">
        <v>102</v>
      </c>
      <c r="E27" s="30"/>
      <c r="F27" s="28" t="s">
        <v>103</v>
      </c>
      <c r="G27" s="28" t="s">
        <v>104</v>
      </c>
      <c r="H27" s="28" t="s">
        <v>105</v>
      </c>
      <c r="I27" s="29" t="s">
        <v>15</v>
      </c>
      <c r="J27" s="29" t="s">
        <v>15</v>
      </c>
      <c r="K27" s="33"/>
      <c r="L27" s="3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4">
      <c r="A28" s="1"/>
      <c r="B28" s="27" t="s">
        <v>106</v>
      </c>
      <c r="C28" s="47"/>
      <c r="D28" s="33" t="s">
        <v>107</v>
      </c>
      <c r="E28" s="30"/>
      <c r="F28" s="28" t="s">
        <v>108</v>
      </c>
      <c r="G28" s="28" t="s">
        <v>109</v>
      </c>
      <c r="H28" s="28" t="s">
        <v>110</v>
      </c>
      <c r="I28" s="29" t="s">
        <v>15</v>
      </c>
      <c r="J28" s="29" t="s">
        <v>15</v>
      </c>
      <c r="K28" s="30"/>
      <c r="L28" s="3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6">
      <c r="A29" s="1"/>
      <c r="B29" s="27" t="s">
        <v>112</v>
      </c>
      <c r="C29" s="47"/>
      <c r="D29" s="33" t="s">
        <v>113</v>
      </c>
      <c r="E29" s="30"/>
      <c r="F29" s="28" t="s">
        <v>114</v>
      </c>
      <c r="G29" s="28" t="s">
        <v>115</v>
      </c>
      <c r="H29" s="28" t="s">
        <v>116</v>
      </c>
      <c r="I29" s="29" t="s">
        <v>15</v>
      </c>
      <c r="J29" s="29" t="s">
        <v>15</v>
      </c>
      <c r="K29" s="30"/>
      <c r="L29" s="3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4">
      <c r="A30" s="1"/>
      <c r="B30" s="27" t="s">
        <v>118</v>
      </c>
      <c r="C30" s="44"/>
      <c r="D30" s="33" t="s">
        <v>119</v>
      </c>
      <c r="E30" s="30"/>
      <c r="F30" s="28" t="s">
        <v>120</v>
      </c>
      <c r="G30" s="28" t="s">
        <v>121</v>
      </c>
      <c r="H30" s="28" t="s">
        <v>122</v>
      </c>
      <c r="I30" s="29" t="s">
        <v>21</v>
      </c>
      <c r="J30" s="29" t="s">
        <v>21</v>
      </c>
      <c r="K30" s="30"/>
      <c r="L30" s="30" t="s">
        <v>123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27" t="s">
        <v>124</v>
      </c>
      <c r="C31" s="45" t="s">
        <v>125</v>
      </c>
      <c r="D31" s="48" t="s">
        <v>84</v>
      </c>
      <c r="E31" s="48"/>
      <c r="F31" s="43" t="s">
        <v>126</v>
      </c>
      <c r="G31" s="28" t="s">
        <v>127</v>
      </c>
      <c r="H31" s="28" t="s">
        <v>128</v>
      </c>
      <c r="I31" s="29" t="s">
        <v>15</v>
      </c>
      <c r="J31" s="29" t="s">
        <v>15</v>
      </c>
      <c r="K31" s="30"/>
      <c r="L31" s="2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4">
      <c r="A32" s="1"/>
      <c r="B32" s="27" t="s">
        <v>129</v>
      </c>
      <c r="C32" s="47"/>
      <c r="D32" s="44"/>
      <c r="E32" s="44"/>
      <c r="F32" s="44"/>
      <c r="G32" s="28" t="s">
        <v>130</v>
      </c>
      <c r="H32" s="28" t="s">
        <v>131</v>
      </c>
      <c r="I32" s="29" t="s">
        <v>15</v>
      </c>
      <c r="J32" s="29" t="s">
        <v>15</v>
      </c>
      <c r="K32" s="30"/>
      <c r="L32" s="2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27" t="s">
        <v>132</v>
      </c>
      <c r="C33" s="47"/>
      <c r="D33" s="48" t="s">
        <v>133</v>
      </c>
      <c r="E33" s="48"/>
      <c r="F33" s="28" t="s">
        <v>134</v>
      </c>
      <c r="G33" s="28" t="s">
        <v>135</v>
      </c>
      <c r="H33" s="28" t="s">
        <v>136</v>
      </c>
      <c r="I33" s="29" t="s">
        <v>15</v>
      </c>
      <c r="J33" s="29" t="s">
        <v>15</v>
      </c>
      <c r="K33" s="30"/>
      <c r="L33" s="2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36">
      <c r="A34" s="1"/>
      <c r="B34" s="27" t="s">
        <v>137</v>
      </c>
      <c r="C34" s="47"/>
      <c r="D34" s="44"/>
      <c r="E34" s="44"/>
      <c r="F34" s="28" t="s">
        <v>138</v>
      </c>
      <c r="G34" s="28" t="s">
        <v>139</v>
      </c>
      <c r="H34" s="28" t="s">
        <v>140</v>
      </c>
      <c r="I34" s="29" t="s">
        <v>15</v>
      </c>
      <c r="J34" s="29" t="s">
        <v>15</v>
      </c>
      <c r="K34" s="30"/>
      <c r="L34" s="3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27" t="s">
        <v>141</v>
      </c>
      <c r="C35" s="47"/>
      <c r="D35" s="48" t="s">
        <v>142</v>
      </c>
      <c r="E35" s="33" t="s">
        <v>143</v>
      </c>
      <c r="F35" s="28" t="s">
        <v>134</v>
      </c>
      <c r="G35" s="28" t="s">
        <v>144</v>
      </c>
      <c r="H35" s="28" t="s">
        <v>145</v>
      </c>
      <c r="I35" s="29" t="s">
        <v>15</v>
      </c>
      <c r="J35" s="29" t="s">
        <v>15</v>
      </c>
      <c r="K35" s="30"/>
      <c r="L35" s="3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27" t="s">
        <v>146</v>
      </c>
      <c r="C36" s="47"/>
      <c r="D36" s="47"/>
      <c r="E36" s="48" t="s">
        <v>147</v>
      </c>
      <c r="F36" s="43" t="s">
        <v>148</v>
      </c>
      <c r="G36" s="43" t="s">
        <v>149</v>
      </c>
      <c r="H36" s="28" t="s">
        <v>150</v>
      </c>
      <c r="I36" s="29" t="s">
        <v>15</v>
      </c>
      <c r="J36" s="29" t="s">
        <v>15</v>
      </c>
      <c r="K36" s="30"/>
      <c r="L36" s="3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27" t="s">
        <v>151</v>
      </c>
      <c r="C37" s="47"/>
      <c r="D37" s="44"/>
      <c r="E37" s="44"/>
      <c r="F37" s="44"/>
      <c r="G37" s="44"/>
      <c r="H37" s="28" t="s">
        <v>152</v>
      </c>
      <c r="I37" s="29" t="s">
        <v>15</v>
      </c>
      <c r="J37" s="29" t="s">
        <v>15</v>
      </c>
      <c r="K37" s="30"/>
      <c r="L37" s="3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27" t="s">
        <v>153</v>
      </c>
      <c r="C38" s="47"/>
      <c r="D38" s="33" t="s">
        <v>154</v>
      </c>
      <c r="E38" s="33" t="s">
        <v>143</v>
      </c>
      <c r="F38" s="28" t="s">
        <v>134</v>
      </c>
      <c r="G38" s="28" t="s">
        <v>155</v>
      </c>
      <c r="H38" s="28" t="s">
        <v>156</v>
      </c>
      <c r="I38" s="29" t="s">
        <v>15</v>
      </c>
      <c r="J38" s="29" t="s">
        <v>15</v>
      </c>
      <c r="K38" s="30"/>
      <c r="L38" s="3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27" t="s">
        <v>157</v>
      </c>
      <c r="C39" s="47"/>
      <c r="D39" s="45" t="s">
        <v>158</v>
      </c>
      <c r="E39" s="37" t="s">
        <v>143</v>
      </c>
      <c r="F39" s="28" t="s">
        <v>134</v>
      </c>
      <c r="G39" s="28" t="s">
        <v>159</v>
      </c>
      <c r="H39" s="28" t="s">
        <v>160</v>
      </c>
      <c r="I39" s="29" t="s">
        <v>15</v>
      </c>
      <c r="J39" s="29" t="s">
        <v>15</v>
      </c>
      <c r="K39" s="30"/>
      <c r="L39" s="3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4">
      <c r="A40" s="1"/>
      <c r="B40" s="27" t="s">
        <v>161</v>
      </c>
      <c r="C40" s="47"/>
      <c r="D40" s="47"/>
      <c r="E40" s="37" t="s">
        <v>162</v>
      </c>
      <c r="F40" s="28" t="s">
        <v>163</v>
      </c>
      <c r="G40" s="28" t="s">
        <v>164</v>
      </c>
      <c r="H40" s="28" t="s">
        <v>388</v>
      </c>
      <c r="I40" s="29" t="s">
        <v>15</v>
      </c>
      <c r="J40" s="29" t="s">
        <v>15</v>
      </c>
      <c r="K40" s="30"/>
      <c r="L40" s="3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27" t="s">
        <v>166</v>
      </c>
      <c r="C41" s="47"/>
      <c r="D41" s="47"/>
      <c r="E41" s="45" t="s">
        <v>167</v>
      </c>
      <c r="F41" s="43" t="s">
        <v>168</v>
      </c>
      <c r="G41" s="28" t="s">
        <v>169</v>
      </c>
      <c r="H41" s="28" t="s">
        <v>170</v>
      </c>
      <c r="I41" s="29" t="s">
        <v>15</v>
      </c>
      <c r="J41" s="29" t="s">
        <v>15</v>
      </c>
      <c r="K41" s="30"/>
      <c r="L41" s="3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27" t="s">
        <v>171</v>
      </c>
      <c r="C42" s="47"/>
      <c r="D42" s="47"/>
      <c r="E42" s="47"/>
      <c r="F42" s="47"/>
      <c r="G42" s="43" t="s">
        <v>172</v>
      </c>
      <c r="H42" s="28" t="s">
        <v>173</v>
      </c>
      <c r="I42" s="29" t="s">
        <v>15</v>
      </c>
      <c r="J42" s="29" t="s">
        <v>15</v>
      </c>
      <c r="K42" s="30"/>
      <c r="L42" s="3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27" t="s">
        <v>174</v>
      </c>
      <c r="C43" s="47"/>
      <c r="D43" s="47"/>
      <c r="E43" s="47"/>
      <c r="F43" s="44"/>
      <c r="G43" s="44"/>
      <c r="H43" s="28" t="s">
        <v>175</v>
      </c>
      <c r="I43" s="29" t="s">
        <v>15</v>
      </c>
      <c r="J43" s="29" t="s">
        <v>15</v>
      </c>
      <c r="K43" s="30"/>
      <c r="L43" s="3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4">
      <c r="A44" s="1"/>
      <c r="B44" s="27" t="s">
        <v>176</v>
      </c>
      <c r="C44" s="47"/>
      <c r="D44" s="47"/>
      <c r="E44" s="44"/>
      <c r="F44" s="39" t="s">
        <v>177</v>
      </c>
      <c r="G44" s="28" t="s">
        <v>178</v>
      </c>
      <c r="H44" s="28" t="s">
        <v>179</v>
      </c>
      <c r="I44" s="29" t="s">
        <v>15</v>
      </c>
      <c r="J44" s="29" t="s">
        <v>15</v>
      </c>
      <c r="K44" s="30"/>
      <c r="L44" s="2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27" t="s">
        <v>180</v>
      </c>
      <c r="C45" s="47"/>
      <c r="D45" s="47"/>
      <c r="E45" s="45" t="s">
        <v>181</v>
      </c>
      <c r="F45" s="43" t="s">
        <v>182</v>
      </c>
      <c r="G45" s="43" t="s">
        <v>172</v>
      </c>
      <c r="H45" s="28" t="s">
        <v>173</v>
      </c>
      <c r="I45" s="29" t="s">
        <v>15</v>
      </c>
      <c r="J45" s="29" t="s">
        <v>15</v>
      </c>
      <c r="K45" s="30"/>
      <c r="L45" s="3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27" t="s">
        <v>183</v>
      </c>
      <c r="C46" s="47"/>
      <c r="D46" s="47"/>
      <c r="E46" s="47"/>
      <c r="F46" s="44"/>
      <c r="G46" s="44"/>
      <c r="H46" s="28" t="s">
        <v>175</v>
      </c>
      <c r="I46" s="29" t="s">
        <v>15</v>
      </c>
      <c r="J46" s="29" t="s">
        <v>15</v>
      </c>
      <c r="K46" s="30"/>
      <c r="L46" s="3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4">
      <c r="A47" s="1"/>
      <c r="B47" s="27" t="s">
        <v>184</v>
      </c>
      <c r="C47" s="47"/>
      <c r="D47" s="47"/>
      <c r="E47" s="44"/>
      <c r="F47" s="39" t="s">
        <v>185</v>
      </c>
      <c r="G47" s="28" t="s">
        <v>178</v>
      </c>
      <c r="H47" s="28" t="s">
        <v>186</v>
      </c>
      <c r="I47" s="29" t="s">
        <v>15</v>
      </c>
      <c r="J47" s="29" t="s">
        <v>15</v>
      </c>
      <c r="K47" s="30"/>
      <c r="L47" s="3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27" t="s">
        <v>187</v>
      </c>
      <c r="C48" s="47"/>
      <c r="D48" s="47"/>
      <c r="E48" s="40" t="s">
        <v>188</v>
      </c>
      <c r="F48" s="28" t="s">
        <v>163</v>
      </c>
      <c r="G48" s="28" t="s">
        <v>189</v>
      </c>
      <c r="H48" s="28" t="s">
        <v>190</v>
      </c>
      <c r="I48" s="29" t="s">
        <v>15</v>
      </c>
      <c r="J48" s="29" t="s">
        <v>15</v>
      </c>
      <c r="K48" s="30"/>
      <c r="L48" s="3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36">
      <c r="A49" s="1"/>
      <c r="B49" s="27" t="s">
        <v>191</v>
      </c>
      <c r="C49" s="47"/>
      <c r="D49" s="47"/>
      <c r="E49" s="45" t="s">
        <v>192</v>
      </c>
      <c r="F49" s="28" t="s">
        <v>193</v>
      </c>
      <c r="G49" s="28" t="s">
        <v>194</v>
      </c>
      <c r="H49" s="28" t="s">
        <v>195</v>
      </c>
      <c r="I49" s="29" t="s">
        <v>15</v>
      </c>
      <c r="J49" s="29" t="s">
        <v>15</v>
      </c>
      <c r="K49" s="30"/>
      <c r="L49" s="3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36">
      <c r="A50" s="1"/>
      <c r="B50" s="27" t="s">
        <v>196</v>
      </c>
      <c r="C50" s="47"/>
      <c r="D50" s="44"/>
      <c r="E50" s="44"/>
      <c r="F50" s="28" t="s">
        <v>197</v>
      </c>
      <c r="G50" s="28" t="s">
        <v>194</v>
      </c>
      <c r="H50" s="28" t="s">
        <v>198</v>
      </c>
      <c r="I50" s="29" t="s">
        <v>15</v>
      </c>
      <c r="J50" s="29" t="s">
        <v>15</v>
      </c>
      <c r="K50" s="30"/>
      <c r="L50" s="3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27" t="s">
        <v>199</v>
      </c>
      <c r="C51" s="47"/>
      <c r="D51" s="45" t="s">
        <v>200</v>
      </c>
      <c r="E51" s="37" t="s">
        <v>201</v>
      </c>
      <c r="F51" s="28" t="s">
        <v>134</v>
      </c>
      <c r="G51" s="28" t="s">
        <v>202</v>
      </c>
      <c r="H51" s="28" t="s">
        <v>203</v>
      </c>
      <c r="I51" s="29" t="s">
        <v>15</v>
      </c>
      <c r="J51" s="29" t="s">
        <v>15</v>
      </c>
      <c r="K51" s="30"/>
      <c r="L51" s="3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4">
      <c r="A52" s="1"/>
      <c r="B52" s="27" t="s">
        <v>204</v>
      </c>
      <c r="C52" s="47"/>
      <c r="D52" s="47"/>
      <c r="E52" s="37" t="s">
        <v>205</v>
      </c>
      <c r="F52" s="28" t="s">
        <v>206</v>
      </c>
      <c r="G52" s="28" t="s">
        <v>205</v>
      </c>
      <c r="H52" s="28" t="s">
        <v>389</v>
      </c>
      <c r="I52" s="29" t="s">
        <v>15</v>
      </c>
      <c r="J52" s="29" t="s">
        <v>15</v>
      </c>
      <c r="K52" s="30"/>
      <c r="L52" s="30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48">
      <c r="A53" s="1"/>
      <c r="B53" s="27" t="s">
        <v>208</v>
      </c>
      <c r="C53" s="47"/>
      <c r="D53" s="44"/>
      <c r="E53" s="37" t="s">
        <v>209</v>
      </c>
      <c r="F53" s="28" t="s">
        <v>210</v>
      </c>
      <c r="G53" s="28" t="s">
        <v>211</v>
      </c>
      <c r="H53" s="28" t="s">
        <v>150</v>
      </c>
      <c r="I53" s="29" t="s">
        <v>15</v>
      </c>
      <c r="J53" s="29" t="s">
        <v>15</v>
      </c>
      <c r="K53" s="30"/>
      <c r="L53" s="30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27" t="s">
        <v>212</v>
      </c>
      <c r="C54" s="47"/>
      <c r="D54" s="45" t="s">
        <v>213</v>
      </c>
      <c r="E54" s="37" t="s">
        <v>201</v>
      </c>
      <c r="F54" s="28" t="s">
        <v>134</v>
      </c>
      <c r="G54" s="28" t="s">
        <v>214</v>
      </c>
      <c r="H54" s="28" t="s">
        <v>215</v>
      </c>
      <c r="I54" s="29" t="s">
        <v>15</v>
      </c>
      <c r="J54" s="29" t="s">
        <v>15</v>
      </c>
      <c r="K54" s="30"/>
      <c r="L54" s="3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27" t="s">
        <v>216</v>
      </c>
      <c r="C55" s="47"/>
      <c r="D55" s="47"/>
      <c r="E55" s="45" t="s">
        <v>217</v>
      </c>
      <c r="F55" s="43" t="s">
        <v>218</v>
      </c>
      <c r="G55" s="43" t="s">
        <v>219</v>
      </c>
      <c r="H55" s="28" t="s">
        <v>220</v>
      </c>
      <c r="I55" s="29" t="s">
        <v>15</v>
      </c>
      <c r="J55" s="29" t="s">
        <v>15</v>
      </c>
      <c r="K55" s="30"/>
      <c r="L55" s="3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27" t="s">
        <v>221</v>
      </c>
      <c r="C56" s="47"/>
      <c r="D56" s="47"/>
      <c r="E56" s="47"/>
      <c r="F56" s="44"/>
      <c r="G56" s="44"/>
      <c r="H56" s="28" t="s">
        <v>222</v>
      </c>
      <c r="I56" s="29" t="s">
        <v>15</v>
      </c>
      <c r="J56" s="29" t="s">
        <v>15</v>
      </c>
      <c r="K56" s="30"/>
      <c r="L56" s="3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36">
      <c r="A57" s="1"/>
      <c r="B57" s="27" t="s">
        <v>223</v>
      </c>
      <c r="C57" s="47"/>
      <c r="D57" s="47"/>
      <c r="E57" s="44"/>
      <c r="F57" s="28" t="s">
        <v>224</v>
      </c>
      <c r="G57" s="28" t="s">
        <v>225</v>
      </c>
      <c r="H57" s="28" t="s">
        <v>226</v>
      </c>
      <c r="I57" s="29" t="s">
        <v>15</v>
      </c>
      <c r="J57" s="29" t="s">
        <v>15</v>
      </c>
      <c r="K57" s="30"/>
      <c r="L57" s="3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36">
      <c r="A58" s="1"/>
      <c r="B58" s="27" t="s">
        <v>227</v>
      </c>
      <c r="C58" s="47"/>
      <c r="D58" s="47"/>
      <c r="E58" s="37" t="s">
        <v>228</v>
      </c>
      <c r="F58" s="28" t="s">
        <v>229</v>
      </c>
      <c r="G58" s="28" t="s">
        <v>230</v>
      </c>
      <c r="H58" s="28" t="s">
        <v>231</v>
      </c>
      <c r="I58" s="29" t="s">
        <v>15</v>
      </c>
      <c r="J58" s="29" t="s">
        <v>15</v>
      </c>
      <c r="K58" s="30"/>
      <c r="L58" s="3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4">
      <c r="A59" s="1"/>
      <c r="B59" s="27" t="s">
        <v>232</v>
      </c>
      <c r="C59" s="47"/>
      <c r="D59" s="47"/>
      <c r="E59" s="45" t="s">
        <v>233</v>
      </c>
      <c r="F59" s="28" t="s">
        <v>234</v>
      </c>
      <c r="G59" s="28" t="s">
        <v>235</v>
      </c>
      <c r="H59" s="28" t="s">
        <v>236</v>
      </c>
      <c r="I59" s="29" t="s">
        <v>15</v>
      </c>
      <c r="J59" s="29" t="s">
        <v>15</v>
      </c>
      <c r="K59" s="30"/>
      <c r="L59" s="3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6">
      <c r="A60" s="1"/>
      <c r="B60" s="27" t="s">
        <v>237</v>
      </c>
      <c r="C60" s="46"/>
      <c r="D60" s="46"/>
      <c r="E60" s="46"/>
      <c r="F60" s="28" t="s">
        <v>238</v>
      </c>
      <c r="G60" s="28" t="s">
        <v>239</v>
      </c>
      <c r="H60" s="28" t="s">
        <v>240</v>
      </c>
      <c r="I60" s="29" t="s">
        <v>15</v>
      </c>
      <c r="J60" s="29" t="s">
        <v>15</v>
      </c>
      <c r="K60" s="30"/>
      <c r="L60" s="3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27" t="s">
        <v>241</v>
      </c>
      <c r="C61" s="45" t="s">
        <v>242</v>
      </c>
      <c r="D61" s="48" t="s">
        <v>243</v>
      </c>
      <c r="E61" s="48" t="s">
        <v>244</v>
      </c>
      <c r="F61" s="43" t="s">
        <v>134</v>
      </c>
      <c r="G61" s="43" t="s">
        <v>245</v>
      </c>
      <c r="H61" s="32" t="s">
        <v>246</v>
      </c>
      <c r="I61" s="29" t="s">
        <v>15</v>
      </c>
      <c r="J61" s="29" t="s">
        <v>15</v>
      </c>
      <c r="K61" s="30"/>
      <c r="L61" s="3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27" t="s">
        <v>247</v>
      </c>
      <c r="C62" s="47"/>
      <c r="D62" s="47"/>
      <c r="E62" s="44"/>
      <c r="F62" s="44"/>
      <c r="G62" s="44"/>
      <c r="H62" s="32" t="s">
        <v>248</v>
      </c>
      <c r="I62" s="29" t="s">
        <v>15</v>
      </c>
      <c r="J62" s="29" t="s">
        <v>15</v>
      </c>
      <c r="K62" s="30"/>
      <c r="L62" s="3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27" t="s">
        <v>249</v>
      </c>
      <c r="C63" s="47"/>
      <c r="D63" s="47"/>
      <c r="E63" s="48" t="s">
        <v>250</v>
      </c>
      <c r="F63" s="43" t="s">
        <v>251</v>
      </c>
      <c r="G63" s="28" t="s">
        <v>252</v>
      </c>
      <c r="H63" s="28" t="s">
        <v>253</v>
      </c>
      <c r="I63" s="29" t="s">
        <v>15</v>
      </c>
      <c r="J63" s="29" t="s">
        <v>15</v>
      </c>
      <c r="K63" s="30"/>
      <c r="L63" s="30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27" t="s">
        <v>254</v>
      </c>
      <c r="C64" s="47"/>
      <c r="D64" s="47"/>
      <c r="E64" s="44"/>
      <c r="F64" s="44"/>
      <c r="G64" s="28" t="s">
        <v>255</v>
      </c>
      <c r="H64" s="28" t="s">
        <v>256</v>
      </c>
      <c r="I64" s="29" t="s">
        <v>15</v>
      </c>
      <c r="J64" s="29" t="s">
        <v>15</v>
      </c>
      <c r="K64" s="30"/>
      <c r="L64" s="30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27" t="s">
        <v>257</v>
      </c>
      <c r="C65" s="47"/>
      <c r="D65" s="47"/>
      <c r="E65" s="48" t="s">
        <v>258</v>
      </c>
      <c r="F65" s="43" t="s">
        <v>259</v>
      </c>
      <c r="G65" s="28" t="s">
        <v>260</v>
      </c>
      <c r="H65" s="28" t="s">
        <v>261</v>
      </c>
      <c r="I65" s="29" t="s">
        <v>15</v>
      </c>
      <c r="J65" s="29" t="s">
        <v>15</v>
      </c>
      <c r="K65" s="30"/>
      <c r="L65" s="3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27" t="s">
        <v>262</v>
      </c>
      <c r="C66" s="47"/>
      <c r="D66" s="47"/>
      <c r="E66" s="44"/>
      <c r="F66" s="44"/>
      <c r="G66" s="28" t="s">
        <v>263</v>
      </c>
      <c r="H66" s="28" t="s">
        <v>264</v>
      </c>
      <c r="I66" s="29" t="s">
        <v>15</v>
      </c>
      <c r="J66" s="29" t="s">
        <v>15</v>
      </c>
      <c r="K66" s="30"/>
      <c r="L66" s="3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>
      <c r="A67" s="1"/>
      <c r="B67" s="27" t="s">
        <v>265</v>
      </c>
      <c r="C67" s="47"/>
      <c r="D67" s="47"/>
      <c r="E67" s="48" t="s">
        <v>266</v>
      </c>
      <c r="F67" s="43" t="s">
        <v>267</v>
      </c>
      <c r="G67" s="28" t="s">
        <v>268</v>
      </c>
      <c r="H67" s="28" t="s">
        <v>390</v>
      </c>
      <c r="I67" s="29" t="s">
        <v>15</v>
      </c>
      <c r="J67" s="29" t="s">
        <v>15</v>
      </c>
      <c r="K67" s="30"/>
      <c r="L67" s="30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27" t="s">
        <v>270</v>
      </c>
      <c r="C68" s="47"/>
      <c r="D68" s="47"/>
      <c r="E68" s="44"/>
      <c r="F68" s="44"/>
      <c r="G68" s="28" t="s">
        <v>271</v>
      </c>
      <c r="H68" s="28" t="s">
        <v>272</v>
      </c>
      <c r="I68" s="29" t="s">
        <v>15</v>
      </c>
      <c r="J68" s="29" t="s">
        <v>15</v>
      </c>
      <c r="K68" s="30"/>
      <c r="L68" s="30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27" t="s">
        <v>273</v>
      </c>
      <c r="C69" s="47"/>
      <c r="D69" s="47"/>
      <c r="E69" s="33" t="s">
        <v>274</v>
      </c>
      <c r="F69" s="28" t="s">
        <v>267</v>
      </c>
      <c r="G69" s="28" t="s">
        <v>275</v>
      </c>
      <c r="H69" s="28" t="s">
        <v>276</v>
      </c>
      <c r="I69" s="29" t="s">
        <v>15</v>
      </c>
      <c r="J69" s="29" t="s">
        <v>15</v>
      </c>
      <c r="K69" s="30"/>
      <c r="L69" s="30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36">
      <c r="A70" s="1"/>
      <c r="B70" s="27" t="s">
        <v>277</v>
      </c>
      <c r="C70" s="47"/>
      <c r="D70" s="47"/>
      <c r="E70" s="33" t="s">
        <v>278</v>
      </c>
      <c r="F70" s="28" t="s">
        <v>279</v>
      </c>
      <c r="G70" s="28" t="s">
        <v>280</v>
      </c>
      <c r="H70" s="28" t="s">
        <v>281</v>
      </c>
      <c r="I70" s="29" t="s">
        <v>15</v>
      </c>
      <c r="J70" s="29" t="s">
        <v>15</v>
      </c>
      <c r="K70" s="30"/>
      <c r="L70" s="30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4">
      <c r="A71" s="1"/>
      <c r="B71" s="27" t="s">
        <v>283</v>
      </c>
      <c r="C71" s="47"/>
      <c r="D71" s="47"/>
      <c r="E71" s="48" t="s">
        <v>284</v>
      </c>
      <c r="F71" s="43" t="s">
        <v>267</v>
      </c>
      <c r="G71" s="28" t="s">
        <v>285</v>
      </c>
      <c r="H71" s="28" t="s">
        <v>286</v>
      </c>
      <c r="I71" s="29" t="s">
        <v>15</v>
      </c>
      <c r="J71" s="29" t="s">
        <v>15</v>
      </c>
      <c r="K71" s="30"/>
      <c r="L71" s="30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4">
      <c r="A72" s="1"/>
      <c r="B72" s="27" t="s">
        <v>287</v>
      </c>
      <c r="C72" s="47"/>
      <c r="D72" s="47"/>
      <c r="E72" s="47"/>
      <c r="F72" s="44"/>
      <c r="G72" s="28" t="s">
        <v>288</v>
      </c>
      <c r="H72" s="28" t="s">
        <v>289</v>
      </c>
      <c r="I72" s="29" t="s">
        <v>15</v>
      </c>
      <c r="J72" s="29" t="s">
        <v>15</v>
      </c>
      <c r="K72" s="30"/>
      <c r="L72" s="30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4">
      <c r="A73" s="1"/>
      <c r="B73" s="27" t="s">
        <v>290</v>
      </c>
      <c r="C73" s="47"/>
      <c r="D73" s="47"/>
      <c r="E73" s="47"/>
      <c r="F73" s="43" t="s">
        <v>291</v>
      </c>
      <c r="G73" s="28" t="s">
        <v>285</v>
      </c>
      <c r="H73" s="28" t="s">
        <v>292</v>
      </c>
      <c r="I73" s="29" t="s">
        <v>15</v>
      </c>
      <c r="J73" s="29" t="s">
        <v>15</v>
      </c>
      <c r="K73" s="30"/>
      <c r="L73" s="3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4">
      <c r="A74" s="1"/>
      <c r="B74" s="27" t="s">
        <v>293</v>
      </c>
      <c r="C74" s="47"/>
      <c r="D74" s="47"/>
      <c r="E74" s="44"/>
      <c r="F74" s="44"/>
      <c r="G74" s="28" t="s">
        <v>288</v>
      </c>
      <c r="H74" s="28" t="s">
        <v>294</v>
      </c>
      <c r="I74" s="29" t="s">
        <v>15</v>
      </c>
      <c r="J74" s="29" t="s">
        <v>15</v>
      </c>
      <c r="K74" s="30"/>
      <c r="L74" s="30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27" t="s">
        <v>295</v>
      </c>
      <c r="C75" s="47"/>
      <c r="D75" s="47"/>
      <c r="E75" s="48" t="s">
        <v>296</v>
      </c>
      <c r="F75" s="43" t="s">
        <v>267</v>
      </c>
      <c r="G75" s="28" t="s">
        <v>297</v>
      </c>
      <c r="H75" s="28" t="s">
        <v>298</v>
      </c>
      <c r="I75" s="29" t="s">
        <v>15</v>
      </c>
      <c r="J75" s="29" t="s">
        <v>15</v>
      </c>
      <c r="K75" s="30"/>
      <c r="L75" s="30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4">
      <c r="A76" s="1"/>
      <c r="B76" s="27" t="s">
        <v>299</v>
      </c>
      <c r="C76" s="47"/>
      <c r="D76" s="47"/>
      <c r="E76" s="44"/>
      <c r="F76" s="44"/>
      <c r="G76" s="28" t="s">
        <v>300</v>
      </c>
      <c r="H76" s="28" t="s">
        <v>301</v>
      </c>
      <c r="I76" s="29" t="s">
        <v>15</v>
      </c>
      <c r="J76" s="29" t="s">
        <v>15</v>
      </c>
      <c r="K76" s="30"/>
      <c r="L76" s="30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27" t="s">
        <v>302</v>
      </c>
      <c r="C77" s="47"/>
      <c r="D77" s="47"/>
      <c r="E77" s="33" t="s">
        <v>303</v>
      </c>
      <c r="F77" s="28" t="s">
        <v>267</v>
      </c>
      <c r="G77" s="28" t="s">
        <v>304</v>
      </c>
      <c r="H77" s="28" t="s">
        <v>305</v>
      </c>
      <c r="I77" s="29" t="s">
        <v>15</v>
      </c>
      <c r="J77" s="29" t="s">
        <v>15</v>
      </c>
      <c r="K77" s="30"/>
      <c r="L77" s="3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27" t="s">
        <v>306</v>
      </c>
      <c r="C78" s="47"/>
      <c r="D78" s="47"/>
      <c r="E78" s="48" t="s">
        <v>307</v>
      </c>
      <c r="F78" s="43" t="s">
        <v>308</v>
      </c>
      <c r="G78" s="28" t="s">
        <v>309</v>
      </c>
      <c r="H78" s="28" t="s">
        <v>310</v>
      </c>
      <c r="I78" s="29" t="s">
        <v>15</v>
      </c>
      <c r="J78" s="29" t="s">
        <v>15</v>
      </c>
      <c r="K78" s="30"/>
      <c r="L78" s="30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27" t="s">
        <v>311</v>
      </c>
      <c r="C79" s="47"/>
      <c r="D79" s="47"/>
      <c r="E79" s="47"/>
      <c r="F79" s="44"/>
      <c r="G79" s="28" t="s">
        <v>312</v>
      </c>
      <c r="H79" s="28" t="s">
        <v>313</v>
      </c>
      <c r="I79" s="29" t="s">
        <v>15</v>
      </c>
      <c r="J79" s="29" t="s">
        <v>15</v>
      </c>
      <c r="K79" s="30"/>
      <c r="L79" s="30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27" t="s">
        <v>314</v>
      </c>
      <c r="C80" s="47"/>
      <c r="D80" s="47"/>
      <c r="E80" s="47"/>
      <c r="F80" s="43" t="s">
        <v>315</v>
      </c>
      <c r="G80" s="28" t="s">
        <v>309</v>
      </c>
      <c r="H80" s="28" t="s">
        <v>310</v>
      </c>
      <c r="I80" s="29" t="s">
        <v>15</v>
      </c>
      <c r="J80" s="29" t="s">
        <v>15</v>
      </c>
      <c r="K80" s="30"/>
      <c r="L80" s="3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4">
      <c r="A81" s="1"/>
      <c r="B81" s="27" t="s">
        <v>316</v>
      </c>
      <c r="C81" s="47"/>
      <c r="D81" s="47"/>
      <c r="E81" s="44"/>
      <c r="F81" s="44"/>
      <c r="G81" s="28" t="s">
        <v>317</v>
      </c>
      <c r="H81" s="28" t="s">
        <v>318</v>
      </c>
      <c r="I81" s="29" t="s">
        <v>15</v>
      </c>
      <c r="J81" s="29" t="s">
        <v>15</v>
      </c>
      <c r="K81" s="30"/>
      <c r="L81" s="30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4">
      <c r="A82" s="1"/>
      <c r="B82" s="27" t="s">
        <v>319</v>
      </c>
      <c r="C82" s="47"/>
      <c r="D82" s="47"/>
      <c r="E82" s="33" t="s">
        <v>320</v>
      </c>
      <c r="F82" s="28" t="s">
        <v>267</v>
      </c>
      <c r="G82" s="28" t="s">
        <v>321</v>
      </c>
      <c r="H82" s="28" t="s">
        <v>322</v>
      </c>
      <c r="I82" s="29" t="s">
        <v>15</v>
      </c>
      <c r="J82" s="29" t="s">
        <v>15</v>
      </c>
      <c r="K82" s="30"/>
      <c r="L82" s="30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36">
      <c r="A83" s="1"/>
      <c r="B83" s="27" t="s">
        <v>323</v>
      </c>
      <c r="C83" s="47"/>
      <c r="D83" s="47"/>
      <c r="E83" s="33" t="s">
        <v>324</v>
      </c>
      <c r="F83" s="28" t="s">
        <v>325</v>
      </c>
      <c r="G83" s="28" t="s">
        <v>326</v>
      </c>
      <c r="H83" s="28" t="s">
        <v>327</v>
      </c>
      <c r="I83" s="29" t="s">
        <v>15</v>
      </c>
      <c r="J83" s="29" t="s">
        <v>15</v>
      </c>
      <c r="K83" s="30"/>
      <c r="L83" s="30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27" t="s">
        <v>328</v>
      </c>
      <c r="C84" s="47"/>
      <c r="D84" s="47"/>
      <c r="E84" s="48" t="s">
        <v>329</v>
      </c>
      <c r="F84" s="43" t="s">
        <v>330</v>
      </c>
      <c r="G84" s="28" t="s">
        <v>331</v>
      </c>
      <c r="H84" s="28" t="s">
        <v>332</v>
      </c>
      <c r="I84" s="29" t="s">
        <v>15</v>
      </c>
      <c r="J84" s="29" t="s">
        <v>15</v>
      </c>
      <c r="K84" s="30"/>
      <c r="L84" s="30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27" t="s">
        <v>333</v>
      </c>
      <c r="C85" s="47"/>
      <c r="D85" s="47"/>
      <c r="E85" s="47"/>
      <c r="F85" s="47"/>
      <c r="G85" s="28" t="s">
        <v>334</v>
      </c>
      <c r="H85" s="28" t="s">
        <v>335</v>
      </c>
      <c r="I85" s="29" t="s">
        <v>15</v>
      </c>
      <c r="J85" s="29" t="s">
        <v>15</v>
      </c>
      <c r="K85" s="30"/>
      <c r="L85" s="30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27" t="s">
        <v>336</v>
      </c>
      <c r="C86" s="47"/>
      <c r="D86" s="47"/>
      <c r="E86" s="47"/>
      <c r="F86" s="44"/>
      <c r="G86" s="28" t="s">
        <v>337</v>
      </c>
      <c r="H86" s="28" t="s">
        <v>338</v>
      </c>
      <c r="I86" s="29" t="s">
        <v>15</v>
      </c>
      <c r="J86" s="29" t="s">
        <v>15</v>
      </c>
      <c r="K86" s="30"/>
      <c r="L86" s="3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27" t="s">
        <v>339</v>
      </c>
      <c r="C87" s="47"/>
      <c r="D87" s="47"/>
      <c r="E87" s="47"/>
      <c r="F87" s="43" t="s">
        <v>340</v>
      </c>
      <c r="G87" s="28" t="s">
        <v>341</v>
      </c>
      <c r="H87" s="28" t="s">
        <v>342</v>
      </c>
      <c r="I87" s="29" t="s">
        <v>15</v>
      </c>
      <c r="J87" s="29" t="s">
        <v>15</v>
      </c>
      <c r="K87" s="30"/>
      <c r="L87" s="30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27" t="s">
        <v>343</v>
      </c>
      <c r="C88" s="47"/>
      <c r="D88" s="44"/>
      <c r="E88" s="44"/>
      <c r="F88" s="44"/>
      <c r="G88" s="28" t="s">
        <v>344</v>
      </c>
      <c r="H88" s="28" t="s">
        <v>345</v>
      </c>
      <c r="I88" s="29" t="s">
        <v>15</v>
      </c>
      <c r="J88" s="29" t="s">
        <v>15</v>
      </c>
      <c r="K88" s="30"/>
      <c r="L88" s="30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27" t="s">
        <v>346</v>
      </c>
      <c r="C89" s="47"/>
      <c r="D89" s="48" t="s">
        <v>347</v>
      </c>
      <c r="E89" s="48" t="s">
        <v>244</v>
      </c>
      <c r="F89" s="43" t="s">
        <v>134</v>
      </c>
      <c r="G89" s="32" t="s">
        <v>348</v>
      </c>
      <c r="H89" s="32" t="s">
        <v>246</v>
      </c>
      <c r="I89" s="29" t="s">
        <v>15</v>
      </c>
      <c r="J89" s="29" t="s">
        <v>15</v>
      </c>
      <c r="K89" s="30"/>
      <c r="L89" s="3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27" t="s">
        <v>349</v>
      </c>
      <c r="C90" s="47"/>
      <c r="D90" s="47"/>
      <c r="E90" s="44"/>
      <c r="F90" s="44"/>
      <c r="G90" s="32" t="s">
        <v>350</v>
      </c>
      <c r="H90" s="32" t="s">
        <v>351</v>
      </c>
      <c r="I90" s="29" t="s">
        <v>15</v>
      </c>
      <c r="J90" s="29" t="s">
        <v>15</v>
      </c>
      <c r="K90" s="30"/>
      <c r="L90" s="3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27" t="s">
        <v>352</v>
      </c>
      <c r="C91" s="47"/>
      <c r="D91" s="47"/>
      <c r="E91" s="48" t="s">
        <v>353</v>
      </c>
      <c r="F91" s="43" t="s">
        <v>354</v>
      </c>
      <c r="G91" s="28" t="s">
        <v>252</v>
      </c>
      <c r="H91" s="28" t="s">
        <v>253</v>
      </c>
      <c r="I91" s="29" t="s">
        <v>15</v>
      </c>
      <c r="J91" s="29" t="s">
        <v>15</v>
      </c>
      <c r="K91" s="30"/>
      <c r="L91" s="30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36">
      <c r="A92" s="1"/>
      <c r="B92" s="27" t="s">
        <v>355</v>
      </c>
      <c r="C92" s="47"/>
      <c r="D92" s="47"/>
      <c r="E92" s="44"/>
      <c r="F92" s="44"/>
      <c r="G92" s="28" t="s">
        <v>255</v>
      </c>
      <c r="H92" s="28" t="s">
        <v>356</v>
      </c>
      <c r="I92" s="29" t="s">
        <v>15</v>
      </c>
      <c r="J92" s="29" t="s">
        <v>15</v>
      </c>
      <c r="K92" s="30"/>
      <c r="L92" s="30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4">
      <c r="A93" s="1"/>
      <c r="B93" s="27" t="s">
        <v>357</v>
      </c>
      <c r="C93" s="47"/>
      <c r="D93" s="47"/>
      <c r="E93" s="33" t="s">
        <v>358</v>
      </c>
      <c r="F93" s="28" t="s">
        <v>359</v>
      </c>
      <c r="G93" s="28" t="s">
        <v>360</v>
      </c>
      <c r="H93" s="28" t="s">
        <v>361</v>
      </c>
      <c r="I93" s="29" t="s">
        <v>15</v>
      </c>
      <c r="J93" s="29" t="s">
        <v>15</v>
      </c>
      <c r="K93" s="30"/>
      <c r="L93" s="30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4">
      <c r="A94" s="1"/>
      <c r="B94" s="27" t="s">
        <v>362</v>
      </c>
      <c r="C94" s="47"/>
      <c r="D94" s="47"/>
      <c r="E94" s="33" t="s">
        <v>363</v>
      </c>
      <c r="F94" s="28" t="s">
        <v>364</v>
      </c>
      <c r="G94" s="28" t="s">
        <v>365</v>
      </c>
      <c r="H94" s="28" t="s">
        <v>366</v>
      </c>
      <c r="I94" s="29" t="s">
        <v>15</v>
      </c>
      <c r="J94" s="29" t="s">
        <v>15</v>
      </c>
      <c r="K94" s="30"/>
      <c r="L94" s="30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27" t="s">
        <v>367</v>
      </c>
      <c r="C95" s="47"/>
      <c r="D95" s="47"/>
      <c r="E95" s="48" t="s">
        <v>368</v>
      </c>
      <c r="F95" s="43" t="s">
        <v>364</v>
      </c>
      <c r="G95" s="28" t="s">
        <v>280</v>
      </c>
      <c r="H95" s="28" t="s">
        <v>369</v>
      </c>
      <c r="I95" s="29" t="s">
        <v>15</v>
      </c>
      <c r="J95" s="29" t="s">
        <v>15</v>
      </c>
      <c r="K95" s="30"/>
      <c r="L95" s="30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27" t="s">
        <v>370</v>
      </c>
      <c r="C96" s="47"/>
      <c r="D96" s="47"/>
      <c r="E96" s="44"/>
      <c r="F96" s="44"/>
      <c r="G96" s="28" t="s">
        <v>371</v>
      </c>
      <c r="H96" s="28" t="s">
        <v>372</v>
      </c>
      <c r="I96" s="29" t="s">
        <v>15</v>
      </c>
      <c r="J96" s="29" t="s">
        <v>15</v>
      </c>
      <c r="K96" s="30"/>
      <c r="L96" s="30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4">
      <c r="A97" s="1"/>
      <c r="B97" s="27" t="s">
        <v>373</v>
      </c>
      <c r="C97" s="47"/>
      <c r="D97" s="47"/>
      <c r="E97" s="33" t="s">
        <v>303</v>
      </c>
      <c r="F97" s="28" t="s">
        <v>267</v>
      </c>
      <c r="G97" s="28" t="s">
        <v>304</v>
      </c>
      <c r="H97" s="28" t="s">
        <v>374</v>
      </c>
      <c r="I97" s="29" t="s">
        <v>15</v>
      </c>
      <c r="J97" s="29" t="s">
        <v>15</v>
      </c>
      <c r="K97" s="30"/>
      <c r="L97" s="30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27" t="s">
        <v>375</v>
      </c>
      <c r="C98" s="47"/>
      <c r="D98" s="47"/>
      <c r="E98" s="48" t="s">
        <v>307</v>
      </c>
      <c r="F98" s="43" t="s">
        <v>308</v>
      </c>
      <c r="G98" s="28" t="s">
        <v>309</v>
      </c>
      <c r="H98" s="28" t="s">
        <v>310</v>
      </c>
      <c r="I98" s="29" t="s">
        <v>15</v>
      </c>
      <c r="J98" s="29" t="s">
        <v>15</v>
      </c>
      <c r="K98" s="30"/>
      <c r="L98" s="30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27" t="s">
        <v>376</v>
      </c>
      <c r="C99" s="47"/>
      <c r="D99" s="47"/>
      <c r="E99" s="47"/>
      <c r="F99" s="44"/>
      <c r="G99" s="28" t="s">
        <v>312</v>
      </c>
      <c r="H99" s="28" t="s">
        <v>313</v>
      </c>
      <c r="I99" s="29" t="s">
        <v>15</v>
      </c>
      <c r="J99" s="29" t="s">
        <v>15</v>
      </c>
      <c r="K99" s="30"/>
      <c r="L99" s="30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27" t="s">
        <v>377</v>
      </c>
      <c r="C100" s="47"/>
      <c r="D100" s="47"/>
      <c r="E100" s="47"/>
      <c r="F100" s="43" t="s">
        <v>315</v>
      </c>
      <c r="G100" s="28" t="s">
        <v>309</v>
      </c>
      <c r="H100" s="28" t="s">
        <v>310</v>
      </c>
      <c r="I100" s="29" t="s">
        <v>15</v>
      </c>
      <c r="J100" s="29" t="s">
        <v>15</v>
      </c>
      <c r="K100" s="30"/>
      <c r="L100" s="30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4">
      <c r="A101" s="1"/>
      <c r="B101" s="27" t="s">
        <v>378</v>
      </c>
      <c r="C101" s="44"/>
      <c r="D101" s="44"/>
      <c r="E101" s="44"/>
      <c r="F101" s="44"/>
      <c r="G101" s="28" t="s">
        <v>317</v>
      </c>
      <c r="H101" s="28" t="s">
        <v>318</v>
      </c>
      <c r="I101" s="29" t="s">
        <v>15</v>
      </c>
      <c r="J101" s="29" t="s">
        <v>15</v>
      </c>
      <c r="K101" s="30"/>
      <c r="L101" s="30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2"/>
      <c r="C102" s="3"/>
      <c r="D102" s="2"/>
      <c r="E102" s="2"/>
      <c r="F102" s="4"/>
      <c r="G102" s="2"/>
      <c r="H102" s="5"/>
      <c r="I102" s="6"/>
      <c r="J102" s="6"/>
      <c r="K102" s="6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2"/>
      <c r="C103" s="3"/>
      <c r="D103" s="2"/>
      <c r="E103" s="2"/>
      <c r="F103" s="4"/>
      <c r="G103" s="2"/>
      <c r="H103" s="5"/>
      <c r="I103" s="6"/>
      <c r="J103" s="6"/>
      <c r="K103" s="6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2"/>
      <c r="C104" s="3"/>
      <c r="D104" s="2"/>
      <c r="E104" s="2"/>
      <c r="F104" s="4"/>
      <c r="G104" s="2"/>
      <c r="H104" s="5"/>
      <c r="I104" s="6"/>
      <c r="J104" s="6"/>
      <c r="K104" s="6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2"/>
      <c r="C105" s="3"/>
      <c r="D105" s="2"/>
      <c r="E105" s="2"/>
      <c r="F105" s="4"/>
      <c r="G105" s="2"/>
      <c r="H105" s="5"/>
      <c r="I105" s="6"/>
      <c r="J105" s="6"/>
      <c r="K105" s="6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2"/>
      <c r="C106" s="3"/>
      <c r="D106" s="2"/>
      <c r="E106" s="2"/>
      <c r="F106" s="4"/>
      <c r="G106" s="2"/>
      <c r="H106" s="5"/>
      <c r="I106" s="6"/>
      <c r="J106" s="6"/>
      <c r="K106" s="6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2"/>
      <c r="C107" s="3"/>
      <c r="D107" s="2"/>
      <c r="E107" s="2"/>
      <c r="F107" s="4"/>
      <c r="G107" s="2"/>
      <c r="H107" s="5"/>
      <c r="I107" s="6"/>
      <c r="J107" s="6"/>
      <c r="K107" s="6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2"/>
      <c r="C108" s="3"/>
      <c r="D108" s="2"/>
      <c r="E108" s="2"/>
      <c r="F108" s="4"/>
      <c r="G108" s="2"/>
      <c r="H108" s="5"/>
      <c r="I108" s="6"/>
      <c r="J108" s="6"/>
      <c r="K108" s="6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2"/>
      <c r="C109" s="3"/>
      <c r="D109" s="2"/>
      <c r="E109" s="2"/>
      <c r="F109" s="4"/>
      <c r="G109" s="2"/>
      <c r="H109" s="5"/>
      <c r="I109" s="6"/>
      <c r="J109" s="6"/>
      <c r="K109" s="6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2"/>
      <c r="C110" s="3"/>
      <c r="D110" s="2"/>
      <c r="E110" s="2"/>
      <c r="F110" s="4"/>
      <c r="G110" s="2"/>
      <c r="H110" s="5"/>
      <c r="I110" s="6"/>
      <c r="J110" s="6"/>
      <c r="K110" s="6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2"/>
      <c r="C111" s="3"/>
      <c r="D111" s="2"/>
      <c r="E111" s="2"/>
      <c r="F111" s="4"/>
      <c r="G111" s="2"/>
      <c r="H111" s="5"/>
      <c r="I111" s="6"/>
      <c r="J111" s="6"/>
      <c r="K111" s="6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2"/>
      <c r="C112" s="3"/>
      <c r="D112" s="2"/>
      <c r="E112" s="2"/>
      <c r="F112" s="4"/>
      <c r="G112" s="2"/>
      <c r="H112" s="5"/>
      <c r="I112" s="6"/>
      <c r="J112" s="6"/>
      <c r="K112" s="6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2"/>
      <c r="C113" s="3"/>
      <c r="D113" s="2"/>
      <c r="E113" s="2"/>
      <c r="F113" s="4"/>
      <c r="G113" s="2"/>
      <c r="H113" s="5"/>
      <c r="I113" s="6"/>
      <c r="J113" s="6"/>
      <c r="K113" s="6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2"/>
      <c r="C114" s="3"/>
      <c r="D114" s="2"/>
      <c r="E114" s="2"/>
      <c r="F114" s="4"/>
      <c r="G114" s="2"/>
      <c r="H114" s="5"/>
      <c r="I114" s="6"/>
      <c r="J114" s="6"/>
      <c r="K114" s="6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2"/>
      <c r="C115" s="3"/>
      <c r="D115" s="2"/>
      <c r="E115" s="2"/>
      <c r="F115" s="4"/>
      <c r="G115" s="2"/>
      <c r="H115" s="5"/>
      <c r="I115" s="6"/>
      <c r="J115" s="6"/>
      <c r="K115" s="6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2"/>
      <c r="C116" s="3"/>
      <c r="D116" s="2"/>
      <c r="E116" s="2"/>
      <c r="F116" s="4"/>
      <c r="G116" s="2"/>
      <c r="H116" s="5"/>
      <c r="I116" s="6"/>
      <c r="J116" s="6"/>
      <c r="K116" s="6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2"/>
      <c r="C117" s="3"/>
      <c r="D117" s="2"/>
      <c r="E117" s="2"/>
      <c r="F117" s="4"/>
      <c r="G117" s="2"/>
      <c r="H117" s="5"/>
      <c r="I117" s="6"/>
      <c r="J117" s="6"/>
      <c r="K117" s="6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2"/>
      <c r="C118" s="3"/>
      <c r="D118" s="2"/>
      <c r="E118" s="2"/>
      <c r="F118" s="4"/>
      <c r="G118" s="2"/>
      <c r="H118" s="5"/>
      <c r="I118" s="6"/>
      <c r="J118" s="6"/>
      <c r="K118" s="6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2"/>
      <c r="C119" s="3"/>
      <c r="D119" s="2"/>
      <c r="E119" s="2"/>
      <c r="F119" s="4"/>
      <c r="G119" s="2"/>
      <c r="H119" s="5"/>
      <c r="I119" s="6"/>
      <c r="J119" s="6"/>
      <c r="K119" s="6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2"/>
      <c r="C120" s="3"/>
      <c r="D120" s="2"/>
      <c r="E120" s="2"/>
      <c r="F120" s="4"/>
      <c r="G120" s="2"/>
      <c r="H120" s="5"/>
      <c r="I120" s="6"/>
      <c r="J120" s="6"/>
      <c r="K120" s="6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2"/>
      <c r="C121" s="3"/>
      <c r="D121" s="2"/>
      <c r="E121" s="2"/>
      <c r="F121" s="4"/>
      <c r="G121" s="2"/>
      <c r="H121" s="5"/>
      <c r="I121" s="6"/>
      <c r="J121" s="6"/>
      <c r="K121" s="6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2"/>
      <c r="C122" s="3"/>
      <c r="D122" s="2"/>
      <c r="E122" s="2"/>
      <c r="F122" s="4"/>
      <c r="G122" s="2"/>
      <c r="H122" s="5"/>
      <c r="I122" s="6"/>
      <c r="J122" s="6"/>
      <c r="K122" s="6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2"/>
      <c r="C123" s="3"/>
      <c r="D123" s="2"/>
      <c r="E123" s="2"/>
      <c r="F123" s="4"/>
      <c r="G123" s="2"/>
      <c r="H123" s="5"/>
      <c r="I123" s="6"/>
      <c r="J123" s="6"/>
      <c r="K123" s="6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2"/>
      <c r="C124" s="3"/>
      <c r="D124" s="2"/>
      <c r="E124" s="2"/>
      <c r="F124" s="4"/>
      <c r="G124" s="2"/>
      <c r="H124" s="5"/>
      <c r="I124" s="6"/>
      <c r="J124" s="6"/>
      <c r="K124" s="6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2"/>
      <c r="C125" s="3"/>
      <c r="D125" s="2"/>
      <c r="E125" s="2"/>
      <c r="F125" s="4"/>
      <c r="G125" s="2"/>
      <c r="H125" s="5"/>
      <c r="I125" s="6"/>
      <c r="J125" s="6"/>
      <c r="K125" s="6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2"/>
      <c r="C126" s="3"/>
      <c r="D126" s="2"/>
      <c r="E126" s="2"/>
      <c r="F126" s="4"/>
      <c r="G126" s="2"/>
      <c r="H126" s="5"/>
      <c r="I126" s="6"/>
      <c r="J126" s="6"/>
      <c r="K126" s="6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2"/>
      <c r="C127" s="3"/>
      <c r="D127" s="2"/>
      <c r="E127" s="2"/>
      <c r="F127" s="4"/>
      <c r="G127" s="2"/>
      <c r="H127" s="5"/>
      <c r="I127" s="6"/>
      <c r="J127" s="6"/>
      <c r="K127" s="6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2"/>
      <c r="C128" s="3"/>
      <c r="D128" s="2"/>
      <c r="E128" s="2"/>
      <c r="F128" s="4"/>
      <c r="G128" s="2"/>
      <c r="H128" s="5"/>
      <c r="I128" s="6"/>
      <c r="J128" s="6"/>
      <c r="K128" s="6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2"/>
      <c r="C129" s="3"/>
      <c r="D129" s="2"/>
      <c r="E129" s="2"/>
      <c r="F129" s="4"/>
      <c r="G129" s="2"/>
      <c r="H129" s="5"/>
      <c r="I129" s="6"/>
      <c r="J129" s="6"/>
      <c r="K129" s="6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2"/>
      <c r="C130" s="3"/>
      <c r="D130" s="2"/>
      <c r="E130" s="2"/>
      <c r="F130" s="4"/>
      <c r="G130" s="2"/>
      <c r="H130" s="5"/>
      <c r="I130" s="6"/>
      <c r="J130" s="6"/>
      <c r="K130" s="6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2"/>
      <c r="C131" s="3"/>
      <c r="D131" s="2"/>
      <c r="E131" s="2"/>
      <c r="F131" s="4"/>
      <c r="G131" s="2"/>
      <c r="H131" s="5"/>
      <c r="I131" s="6"/>
      <c r="J131" s="6"/>
      <c r="K131" s="6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2"/>
      <c r="C132" s="3"/>
      <c r="D132" s="2"/>
      <c r="E132" s="2"/>
      <c r="F132" s="4"/>
      <c r="G132" s="2"/>
      <c r="H132" s="5"/>
      <c r="I132" s="6"/>
      <c r="J132" s="6"/>
      <c r="K132" s="6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2"/>
      <c r="C133" s="3"/>
      <c r="D133" s="2"/>
      <c r="E133" s="2"/>
      <c r="F133" s="4"/>
      <c r="G133" s="2"/>
      <c r="H133" s="5"/>
      <c r="I133" s="6"/>
      <c r="J133" s="6"/>
      <c r="K133" s="6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2"/>
      <c r="C134" s="3"/>
      <c r="D134" s="2"/>
      <c r="E134" s="2"/>
      <c r="F134" s="4"/>
      <c r="G134" s="2"/>
      <c r="H134" s="5"/>
      <c r="I134" s="6"/>
      <c r="J134" s="6"/>
      <c r="K134" s="6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2"/>
      <c r="C135" s="3"/>
      <c r="D135" s="2"/>
      <c r="E135" s="2"/>
      <c r="F135" s="4"/>
      <c r="G135" s="2"/>
      <c r="H135" s="5"/>
      <c r="I135" s="6"/>
      <c r="J135" s="6"/>
      <c r="K135" s="6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2"/>
      <c r="C136" s="3"/>
      <c r="D136" s="2"/>
      <c r="E136" s="2"/>
      <c r="F136" s="4"/>
      <c r="G136" s="2"/>
      <c r="H136" s="5"/>
      <c r="I136" s="6"/>
      <c r="J136" s="6"/>
      <c r="K136" s="6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2"/>
      <c r="C137" s="3"/>
      <c r="D137" s="2"/>
      <c r="E137" s="2"/>
      <c r="F137" s="4"/>
      <c r="G137" s="2"/>
      <c r="H137" s="5"/>
      <c r="I137" s="6"/>
      <c r="J137" s="6"/>
      <c r="K137" s="6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2"/>
      <c r="C138" s="3"/>
      <c r="D138" s="2"/>
      <c r="E138" s="2"/>
      <c r="F138" s="4"/>
      <c r="G138" s="2"/>
      <c r="H138" s="5"/>
      <c r="I138" s="6"/>
      <c r="J138" s="6"/>
      <c r="K138" s="6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2"/>
      <c r="C139" s="3"/>
      <c r="D139" s="2"/>
      <c r="E139" s="2"/>
      <c r="F139" s="4"/>
      <c r="G139" s="2"/>
      <c r="H139" s="5"/>
      <c r="I139" s="6"/>
      <c r="J139" s="6"/>
      <c r="K139" s="6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2"/>
      <c r="C140" s="3"/>
      <c r="D140" s="2"/>
      <c r="E140" s="2"/>
      <c r="F140" s="4"/>
      <c r="G140" s="2"/>
      <c r="H140" s="5"/>
      <c r="I140" s="6"/>
      <c r="J140" s="6"/>
      <c r="K140" s="6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2"/>
      <c r="C141" s="3"/>
      <c r="D141" s="2"/>
      <c r="E141" s="2"/>
      <c r="F141" s="4"/>
      <c r="G141" s="2"/>
      <c r="H141" s="5"/>
      <c r="I141" s="6"/>
      <c r="J141" s="6"/>
      <c r="K141" s="6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C142" s="3"/>
      <c r="D142" s="2"/>
      <c r="E142" s="2"/>
      <c r="F142" s="4"/>
      <c r="G142" s="2"/>
      <c r="H142" s="5"/>
      <c r="I142" s="6"/>
      <c r="J142" s="6"/>
      <c r="K142" s="6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2"/>
      <c r="C143" s="3"/>
      <c r="D143" s="2"/>
      <c r="E143" s="2"/>
      <c r="F143" s="4"/>
      <c r="G143" s="2"/>
      <c r="H143" s="5"/>
      <c r="I143" s="6"/>
      <c r="J143" s="6"/>
      <c r="K143" s="6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2"/>
      <c r="C144" s="3"/>
      <c r="D144" s="2"/>
      <c r="E144" s="2"/>
      <c r="F144" s="4"/>
      <c r="G144" s="2"/>
      <c r="H144" s="5"/>
      <c r="I144" s="6"/>
      <c r="J144" s="6"/>
      <c r="K144" s="6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2"/>
      <c r="C145" s="3"/>
      <c r="D145" s="2"/>
      <c r="E145" s="2"/>
      <c r="F145" s="4"/>
      <c r="G145" s="2"/>
      <c r="H145" s="5"/>
      <c r="I145" s="6"/>
      <c r="J145" s="6"/>
      <c r="K145" s="6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2"/>
      <c r="C146" s="3"/>
      <c r="D146" s="2"/>
      <c r="E146" s="2"/>
      <c r="F146" s="4"/>
      <c r="G146" s="2"/>
      <c r="H146" s="5"/>
      <c r="I146" s="6"/>
      <c r="J146" s="6"/>
      <c r="K146" s="6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2"/>
      <c r="C147" s="3"/>
      <c r="D147" s="2"/>
      <c r="E147" s="2"/>
      <c r="F147" s="4"/>
      <c r="G147" s="2"/>
      <c r="H147" s="5"/>
      <c r="I147" s="6"/>
      <c r="J147" s="6"/>
      <c r="K147" s="6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2"/>
      <c r="C148" s="3"/>
      <c r="D148" s="2"/>
      <c r="E148" s="2"/>
      <c r="F148" s="4"/>
      <c r="G148" s="2"/>
      <c r="H148" s="5"/>
      <c r="I148" s="6"/>
      <c r="J148" s="6"/>
      <c r="K148" s="6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2"/>
      <c r="C149" s="3"/>
      <c r="D149" s="2"/>
      <c r="E149" s="2"/>
      <c r="F149" s="4"/>
      <c r="G149" s="2"/>
      <c r="H149" s="5"/>
      <c r="I149" s="6"/>
      <c r="J149" s="6"/>
      <c r="K149" s="6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2"/>
      <c r="C150" s="3"/>
      <c r="D150" s="2"/>
      <c r="E150" s="2"/>
      <c r="F150" s="4"/>
      <c r="G150" s="2"/>
      <c r="H150" s="5"/>
      <c r="I150" s="6"/>
      <c r="J150" s="6"/>
      <c r="K150" s="6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2"/>
      <c r="C151" s="3"/>
      <c r="D151" s="2"/>
      <c r="E151" s="2"/>
      <c r="F151" s="4"/>
      <c r="G151" s="2"/>
      <c r="H151" s="5"/>
      <c r="I151" s="6"/>
      <c r="J151" s="6"/>
      <c r="K151" s="6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2"/>
      <c r="C152" s="3"/>
      <c r="D152" s="2"/>
      <c r="E152" s="2"/>
      <c r="F152" s="4"/>
      <c r="G152" s="2"/>
      <c r="H152" s="5"/>
      <c r="I152" s="6"/>
      <c r="J152" s="6"/>
      <c r="K152" s="6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2"/>
      <c r="C153" s="3"/>
      <c r="D153" s="2"/>
      <c r="E153" s="2"/>
      <c r="F153" s="4"/>
      <c r="G153" s="2"/>
      <c r="H153" s="5"/>
      <c r="I153" s="6"/>
      <c r="J153" s="6"/>
      <c r="K153" s="6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2"/>
      <c r="C154" s="3"/>
      <c r="D154" s="2"/>
      <c r="E154" s="2"/>
      <c r="F154" s="4"/>
      <c r="G154" s="2"/>
      <c r="H154" s="5"/>
      <c r="I154" s="6"/>
      <c r="J154" s="6"/>
      <c r="K154" s="6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2"/>
      <c r="C155" s="3"/>
      <c r="D155" s="2"/>
      <c r="E155" s="2"/>
      <c r="F155" s="4"/>
      <c r="G155" s="2"/>
      <c r="H155" s="5"/>
      <c r="I155" s="6"/>
      <c r="J155" s="6"/>
      <c r="K155" s="6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2"/>
      <c r="C156" s="3"/>
      <c r="D156" s="2"/>
      <c r="E156" s="2"/>
      <c r="F156" s="4"/>
      <c r="G156" s="2"/>
      <c r="H156" s="5"/>
      <c r="I156" s="6"/>
      <c r="J156" s="6"/>
      <c r="K156" s="6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2"/>
      <c r="C157" s="3"/>
      <c r="D157" s="2"/>
      <c r="E157" s="2"/>
      <c r="F157" s="4"/>
      <c r="G157" s="2"/>
      <c r="H157" s="5"/>
      <c r="I157" s="6"/>
      <c r="J157" s="6"/>
      <c r="K157" s="6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2"/>
      <c r="C158" s="3"/>
      <c r="D158" s="2"/>
      <c r="E158" s="2"/>
      <c r="F158" s="4"/>
      <c r="G158" s="2"/>
      <c r="H158" s="5"/>
      <c r="I158" s="6"/>
      <c r="J158" s="6"/>
      <c r="K158" s="6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2"/>
      <c r="C159" s="3"/>
      <c r="D159" s="2"/>
      <c r="E159" s="2"/>
      <c r="F159" s="4"/>
      <c r="G159" s="2"/>
      <c r="H159" s="5"/>
      <c r="I159" s="6"/>
      <c r="J159" s="6"/>
      <c r="K159" s="6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2"/>
      <c r="C160" s="3"/>
      <c r="D160" s="2"/>
      <c r="E160" s="2"/>
      <c r="F160" s="4"/>
      <c r="G160" s="2"/>
      <c r="H160" s="5"/>
      <c r="I160" s="6"/>
      <c r="J160" s="6"/>
      <c r="K160" s="6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2"/>
      <c r="C161" s="3"/>
      <c r="D161" s="2"/>
      <c r="E161" s="2"/>
      <c r="F161" s="4"/>
      <c r="G161" s="2"/>
      <c r="H161" s="5"/>
      <c r="I161" s="6"/>
      <c r="J161" s="6"/>
      <c r="K161" s="6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2"/>
      <c r="C162" s="3"/>
      <c r="D162" s="2"/>
      <c r="E162" s="2"/>
      <c r="F162" s="4"/>
      <c r="G162" s="2"/>
      <c r="H162" s="5"/>
      <c r="I162" s="6"/>
      <c r="J162" s="6"/>
      <c r="K162" s="6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2"/>
      <c r="C163" s="3"/>
      <c r="D163" s="2"/>
      <c r="E163" s="2"/>
      <c r="F163" s="4"/>
      <c r="G163" s="2"/>
      <c r="H163" s="5"/>
      <c r="I163" s="6"/>
      <c r="J163" s="6"/>
      <c r="K163" s="6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2"/>
      <c r="C164" s="3"/>
      <c r="D164" s="2"/>
      <c r="E164" s="2"/>
      <c r="F164" s="4"/>
      <c r="G164" s="2"/>
      <c r="H164" s="5"/>
      <c r="I164" s="6"/>
      <c r="J164" s="6"/>
      <c r="K164" s="6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2"/>
      <c r="C165" s="3"/>
      <c r="D165" s="2"/>
      <c r="E165" s="2"/>
      <c r="F165" s="4"/>
      <c r="G165" s="2"/>
      <c r="H165" s="5"/>
      <c r="I165" s="6"/>
      <c r="J165" s="6"/>
      <c r="K165" s="6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2"/>
      <c r="C166" s="3"/>
      <c r="D166" s="2"/>
      <c r="E166" s="2"/>
      <c r="F166" s="4"/>
      <c r="G166" s="2"/>
      <c r="H166" s="5"/>
      <c r="I166" s="6"/>
      <c r="J166" s="6"/>
      <c r="K166" s="6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2"/>
      <c r="C167" s="3"/>
      <c r="D167" s="2"/>
      <c r="E167" s="2"/>
      <c r="F167" s="4"/>
      <c r="G167" s="2"/>
      <c r="H167" s="5"/>
      <c r="I167" s="6"/>
      <c r="J167" s="6"/>
      <c r="K167" s="6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2"/>
      <c r="C168" s="3"/>
      <c r="D168" s="2"/>
      <c r="E168" s="2"/>
      <c r="F168" s="4"/>
      <c r="G168" s="2"/>
      <c r="H168" s="5"/>
      <c r="I168" s="6"/>
      <c r="J168" s="6"/>
      <c r="K168" s="6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2"/>
      <c r="C169" s="3"/>
      <c r="D169" s="2"/>
      <c r="E169" s="2"/>
      <c r="F169" s="4"/>
      <c r="G169" s="2"/>
      <c r="H169" s="5"/>
      <c r="I169" s="6"/>
      <c r="J169" s="6"/>
      <c r="K169" s="6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2"/>
      <c r="C170" s="3"/>
      <c r="D170" s="2"/>
      <c r="E170" s="2"/>
      <c r="F170" s="4"/>
      <c r="G170" s="2"/>
      <c r="H170" s="5"/>
      <c r="I170" s="6"/>
      <c r="J170" s="6"/>
      <c r="K170" s="6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2"/>
      <c r="C171" s="3"/>
      <c r="D171" s="2"/>
      <c r="E171" s="2"/>
      <c r="F171" s="4"/>
      <c r="G171" s="2"/>
      <c r="H171" s="5"/>
      <c r="I171" s="6"/>
      <c r="J171" s="6"/>
      <c r="K171" s="6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2"/>
      <c r="C172" s="3"/>
      <c r="D172" s="2"/>
      <c r="E172" s="2"/>
      <c r="F172" s="4"/>
      <c r="G172" s="2"/>
      <c r="H172" s="5"/>
      <c r="I172" s="6"/>
      <c r="J172" s="6"/>
      <c r="K172" s="6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2"/>
      <c r="C173" s="3"/>
      <c r="D173" s="2"/>
      <c r="E173" s="2"/>
      <c r="F173" s="4"/>
      <c r="G173" s="2"/>
      <c r="H173" s="5"/>
      <c r="I173" s="6"/>
      <c r="J173" s="6"/>
      <c r="K173" s="6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2"/>
      <c r="C174" s="3"/>
      <c r="D174" s="2"/>
      <c r="E174" s="2"/>
      <c r="F174" s="4"/>
      <c r="G174" s="2"/>
      <c r="H174" s="5"/>
      <c r="I174" s="6"/>
      <c r="J174" s="6"/>
      <c r="K174" s="6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2"/>
      <c r="C175" s="3"/>
      <c r="D175" s="2"/>
      <c r="E175" s="2"/>
      <c r="F175" s="4"/>
      <c r="G175" s="2"/>
      <c r="H175" s="5"/>
      <c r="I175" s="6"/>
      <c r="J175" s="6"/>
      <c r="K175" s="6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2"/>
      <c r="C176" s="3"/>
      <c r="D176" s="2"/>
      <c r="E176" s="2"/>
      <c r="F176" s="4"/>
      <c r="G176" s="2"/>
      <c r="H176" s="5"/>
      <c r="I176" s="6"/>
      <c r="J176" s="6"/>
      <c r="K176" s="6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2"/>
      <c r="C177" s="3"/>
      <c r="D177" s="2"/>
      <c r="E177" s="2"/>
      <c r="F177" s="4"/>
      <c r="G177" s="2"/>
      <c r="H177" s="5"/>
      <c r="I177" s="6"/>
      <c r="J177" s="6"/>
      <c r="K177" s="6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2"/>
      <c r="C178" s="3"/>
      <c r="D178" s="2"/>
      <c r="E178" s="2"/>
      <c r="F178" s="4"/>
      <c r="G178" s="2"/>
      <c r="H178" s="5"/>
      <c r="I178" s="6"/>
      <c r="J178" s="6"/>
      <c r="K178" s="6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2"/>
      <c r="C179" s="3"/>
      <c r="D179" s="2"/>
      <c r="E179" s="2"/>
      <c r="F179" s="4"/>
      <c r="G179" s="2"/>
      <c r="H179" s="5"/>
      <c r="I179" s="6"/>
      <c r="J179" s="6"/>
      <c r="K179" s="6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2"/>
      <c r="C180" s="3"/>
      <c r="D180" s="2"/>
      <c r="E180" s="2"/>
      <c r="F180" s="4"/>
      <c r="G180" s="2"/>
      <c r="H180" s="5"/>
      <c r="I180" s="6"/>
      <c r="J180" s="6"/>
      <c r="K180" s="6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2"/>
      <c r="C181" s="3"/>
      <c r="D181" s="2"/>
      <c r="E181" s="2"/>
      <c r="F181" s="4"/>
      <c r="G181" s="2"/>
      <c r="H181" s="5"/>
      <c r="I181" s="6"/>
      <c r="J181" s="6"/>
      <c r="K181" s="6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2"/>
      <c r="C182" s="3"/>
      <c r="D182" s="2"/>
      <c r="E182" s="2"/>
      <c r="F182" s="4"/>
      <c r="G182" s="2"/>
      <c r="H182" s="5"/>
      <c r="I182" s="6"/>
      <c r="J182" s="6"/>
      <c r="K182" s="6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2"/>
      <c r="C183" s="3"/>
      <c r="D183" s="2"/>
      <c r="E183" s="2"/>
      <c r="F183" s="4"/>
      <c r="G183" s="2"/>
      <c r="H183" s="5"/>
      <c r="I183" s="6"/>
      <c r="J183" s="6"/>
      <c r="K183" s="6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2"/>
      <c r="C184" s="3"/>
      <c r="D184" s="2"/>
      <c r="E184" s="2"/>
      <c r="F184" s="4"/>
      <c r="G184" s="2"/>
      <c r="H184" s="5"/>
      <c r="I184" s="6"/>
      <c r="J184" s="6"/>
      <c r="K184" s="6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2"/>
      <c r="C185" s="3"/>
      <c r="D185" s="2"/>
      <c r="E185" s="2"/>
      <c r="F185" s="4"/>
      <c r="G185" s="2"/>
      <c r="H185" s="5"/>
      <c r="I185" s="6"/>
      <c r="J185" s="6"/>
      <c r="K185" s="6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2"/>
      <c r="C186" s="3"/>
      <c r="D186" s="2"/>
      <c r="E186" s="2"/>
      <c r="F186" s="4"/>
      <c r="G186" s="2"/>
      <c r="H186" s="5"/>
      <c r="I186" s="6"/>
      <c r="J186" s="6"/>
      <c r="K186" s="6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2"/>
      <c r="C187" s="3"/>
      <c r="D187" s="2"/>
      <c r="E187" s="2"/>
      <c r="F187" s="4"/>
      <c r="G187" s="2"/>
      <c r="H187" s="5"/>
      <c r="I187" s="6"/>
      <c r="J187" s="6"/>
      <c r="K187" s="6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2"/>
      <c r="C188" s="3"/>
      <c r="D188" s="2"/>
      <c r="E188" s="2"/>
      <c r="F188" s="4"/>
      <c r="G188" s="2"/>
      <c r="H188" s="5"/>
      <c r="I188" s="6"/>
      <c r="J188" s="6"/>
      <c r="K188" s="6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2"/>
      <c r="C189" s="3"/>
      <c r="D189" s="2"/>
      <c r="E189" s="2"/>
      <c r="F189" s="4"/>
      <c r="G189" s="2"/>
      <c r="H189" s="5"/>
      <c r="I189" s="6"/>
      <c r="J189" s="6"/>
      <c r="K189" s="6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2"/>
      <c r="C190" s="3"/>
      <c r="D190" s="2"/>
      <c r="E190" s="2"/>
      <c r="F190" s="4"/>
      <c r="G190" s="2"/>
      <c r="H190" s="5"/>
      <c r="I190" s="6"/>
      <c r="J190" s="6"/>
      <c r="K190" s="6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2"/>
      <c r="C191" s="3"/>
      <c r="D191" s="2"/>
      <c r="E191" s="2"/>
      <c r="F191" s="4"/>
      <c r="G191" s="2"/>
      <c r="H191" s="5"/>
      <c r="I191" s="6"/>
      <c r="J191" s="6"/>
      <c r="K191" s="6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2"/>
      <c r="C192" s="3"/>
      <c r="D192" s="2"/>
      <c r="E192" s="2"/>
      <c r="F192" s="4"/>
      <c r="G192" s="2"/>
      <c r="H192" s="5"/>
      <c r="I192" s="6"/>
      <c r="J192" s="6"/>
      <c r="K192" s="6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2"/>
      <c r="C193" s="3"/>
      <c r="D193" s="2"/>
      <c r="E193" s="2"/>
      <c r="F193" s="4"/>
      <c r="G193" s="2"/>
      <c r="H193" s="5"/>
      <c r="I193" s="6"/>
      <c r="J193" s="6"/>
      <c r="K193" s="6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2"/>
      <c r="C194" s="3"/>
      <c r="D194" s="2"/>
      <c r="E194" s="2"/>
      <c r="F194" s="4"/>
      <c r="G194" s="2"/>
      <c r="H194" s="5"/>
      <c r="I194" s="6"/>
      <c r="J194" s="6"/>
      <c r="K194" s="6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2"/>
      <c r="C195" s="3"/>
      <c r="D195" s="2"/>
      <c r="E195" s="2"/>
      <c r="F195" s="4"/>
      <c r="G195" s="2"/>
      <c r="H195" s="5"/>
      <c r="I195" s="6"/>
      <c r="J195" s="6"/>
      <c r="K195" s="6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2"/>
      <c r="C196" s="3"/>
      <c r="D196" s="2"/>
      <c r="E196" s="2"/>
      <c r="F196" s="4"/>
      <c r="G196" s="2"/>
      <c r="H196" s="5"/>
      <c r="I196" s="6"/>
      <c r="J196" s="6"/>
      <c r="K196" s="6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2"/>
      <c r="C197" s="3"/>
      <c r="D197" s="2"/>
      <c r="E197" s="2"/>
      <c r="F197" s="4"/>
      <c r="G197" s="2"/>
      <c r="H197" s="5"/>
      <c r="I197" s="6"/>
      <c r="J197" s="6"/>
      <c r="K197" s="6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2"/>
      <c r="C198" s="3"/>
      <c r="D198" s="2"/>
      <c r="E198" s="2"/>
      <c r="F198" s="4"/>
      <c r="G198" s="2"/>
      <c r="H198" s="5"/>
      <c r="I198" s="6"/>
      <c r="J198" s="6"/>
      <c r="K198" s="6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2"/>
      <c r="C199" s="3"/>
      <c r="D199" s="2"/>
      <c r="E199" s="2"/>
      <c r="F199" s="4"/>
      <c r="G199" s="2"/>
      <c r="H199" s="5"/>
      <c r="I199" s="6"/>
      <c r="J199" s="6"/>
      <c r="K199" s="6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2"/>
      <c r="C200" s="3"/>
      <c r="D200" s="2"/>
      <c r="E200" s="2"/>
      <c r="F200" s="4"/>
      <c r="G200" s="2"/>
      <c r="H200" s="5"/>
      <c r="I200" s="6"/>
      <c r="J200" s="6"/>
      <c r="K200" s="6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/>
      <c r="B201" s="2"/>
      <c r="C201" s="3"/>
      <c r="D201" s="2"/>
      <c r="E201" s="2"/>
      <c r="F201" s="4"/>
      <c r="G201" s="2"/>
      <c r="H201" s="5"/>
      <c r="I201" s="6"/>
      <c r="J201" s="6"/>
      <c r="K201" s="6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1"/>
      <c r="B202" s="2"/>
      <c r="C202" s="3"/>
      <c r="D202" s="2"/>
      <c r="E202" s="2"/>
      <c r="F202" s="4"/>
      <c r="G202" s="2"/>
      <c r="H202" s="5"/>
      <c r="I202" s="6"/>
      <c r="J202" s="6"/>
      <c r="K202" s="6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1"/>
      <c r="B203" s="2"/>
      <c r="C203" s="3"/>
      <c r="D203" s="2"/>
      <c r="E203" s="2"/>
      <c r="F203" s="4"/>
      <c r="G203" s="2"/>
      <c r="H203" s="5"/>
      <c r="I203" s="6"/>
      <c r="J203" s="6"/>
      <c r="K203" s="6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1"/>
      <c r="B204" s="2"/>
      <c r="C204" s="3"/>
      <c r="D204" s="2"/>
      <c r="E204" s="2"/>
      <c r="F204" s="4"/>
      <c r="G204" s="2"/>
      <c r="H204" s="5"/>
      <c r="I204" s="6"/>
      <c r="J204" s="6"/>
      <c r="K204" s="6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1"/>
      <c r="B205" s="2"/>
      <c r="C205" s="3"/>
      <c r="D205" s="2"/>
      <c r="E205" s="2"/>
      <c r="F205" s="4"/>
      <c r="G205" s="2"/>
      <c r="H205" s="5"/>
      <c r="I205" s="6"/>
      <c r="J205" s="6"/>
      <c r="K205" s="6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1"/>
      <c r="B206" s="2"/>
      <c r="C206" s="3"/>
      <c r="D206" s="2"/>
      <c r="E206" s="2"/>
      <c r="F206" s="4"/>
      <c r="G206" s="2"/>
      <c r="H206" s="5"/>
      <c r="I206" s="6"/>
      <c r="J206" s="6"/>
      <c r="K206" s="6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1"/>
      <c r="B207" s="2"/>
      <c r="C207" s="3"/>
      <c r="D207" s="2"/>
      <c r="E207" s="2"/>
      <c r="F207" s="4"/>
      <c r="G207" s="2"/>
      <c r="H207" s="5"/>
      <c r="I207" s="6"/>
      <c r="J207" s="6"/>
      <c r="K207" s="6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1"/>
      <c r="B208" s="2"/>
      <c r="C208" s="3"/>
      <c r="D208" s="2"/>
      <c r="E208" s="2"/>
      <c r="F208" s="4"/>
      <c r="G208" s="2"/>
      <c r="H208" s="5"/>
      <c r="I208" s="6"/>
      <c r="J208" s="6"/>
      <c r="K208" s="6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1"/>
      <c r="B209" s="2"/>
      <c r="C209" s="3"/>
      <c r="D209" s="2"/>
      <c r="E209" s="2"/>
      <c r="F209" s="4"/>
      <c r="G209" s="2"/>
      <c r="H209" s="5"/>
      <c r="I209" s="6"/>
      <c r="J209" s="6"/>
      <c r="K209" s="6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1"/>
      <c r="B210" s="2"/>
      <c r="C210" s="3"/>
      <c r="D210" s="2"/>
      <c r="E210" s="2"/>
      <c r="F210" s="4"/>
      <c r="G210" s="2"/>
      <c r="H210" s="5"/>
      <c r="I210" s="6"/>
      <c r="J210" s="6"/>
      <c r="K210" s="6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1"/>
      <c r="B211" s="2"/>
      <c r="C211" s="3"/>
      <c r="D211" s="2"/>
      <c r="E211" s="2"/>
      <c r="F211" s="4"/>
      <c r="G211" s="2"/>
      <c r="H211" s="5"/>
      <c r="I211" s="6"/>
      <c r="J211" s="6"/>
      <c r="K211" s="6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1"/>
      <c r="B212" s="2"/>
      <c r="C212" s="3"/>
      <c r="D212" s="2"/>
      <c r="E212" s="2"/>
      <c r="F212" s="4"/>
      <c r="G212" s="2"/>
      <c r="H212" s="5"/>
      <c r="I212" s="6"/>
      <c r="J212" s="6"/>
      <c r="K212" s="6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1"/>
      <c r="B213" s="2"/>
      <c r="C213" s="3"/>
      <c r="D213" s="2"/>
      <c r="E213" s="2"/>
      <c r="F213" s="4"/>
      <c r="G213" s="2"/>
      <c r="H213" s="5"/>
      <c r="I213" s="6"/>
      <c r="J213" s="6"/>
      <c r="K213" s="6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1"/>
      <c r="B214" s="2"/>
      <c r="C214" s="3"/>
      <c r="D214" s="2"/>
      <c r="E214" s="2"/>
      <c r="F214" s="4"/>
      <c r="G214" s="2"/>
      <c r="H214" s="5"/>
      <c r="I214" s="6"/>
      <c r="J214" s="6"/>
      <c r="K214" s="6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1"/>
      <c r="B215" s="2"/>
      <c r="C215" s="3"/>
      <c r="D215" s="2"/>
      <c r="E215" s="2"/>
      <c r="F215" s="4"/>
      <c r="G215" s="2"/>
      <c r="H215" s="5"/>
      <c r="I215" s="6"/>
      <c r="J215" s="6"/>
      <c r="K215" s="6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1"/>
      <c r="B216" s="2"/>
      <c r="C216" s="3"/>
      <c r="D216" s="2"/>
      <c r="E216" s="2"/>
      <c r="F216" s="4"/>
      <c r="G216" s="2"/>
      <c r="H216" s="5"/>
      <c r="I216" s="6"/>
      <c r="J216" s="6"/>
      <c r="K216" s="6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1"/>
      <c r="B217" s="2"/>
      <c r="C217" s="3"/>
      <c r="D217" s="2"/>
      <c r="E217" s="2"/>
      <c r="F217" s="4"/>
      <c r="G217" s="2"/>
      <c r="H217" s="5"/>
      <c r="I217" s="6"/>
      <c r="J217" s="6"/>
      <c r="K217" s="6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1"/>
      <c r="B218" s="2"/>
      <c r="C218" s="3"/>
      <c r="D218" s="2"/>
      <c r="E218" s="2"/>
      <c r="F218" s="4"/>
      <c r="G218" s="2"/>
      <c r="H218" s="5"/>
      <c r="I218" s="6"/>
      <c r="J218" s="6"/>
      <c r="K218" s="6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1"/>
      <c r="B219" s="2"/>
      <c r="C219" s="3"/>
      <c r="D219" s="2"/>
      <c r="E219" s="2"/>
      <c r="F219" s="4"/>
      <c r="G219" s="2"/>
      <c r="H219" s="5"/>
      <c r="I219" s="6"/>
      <c r="J219" s="6"/>
      <c r="K219" s="6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"/>
      <c r="B220" s="2"/>
      <c r="C220" s="3"/>
      <c r="D220" s="2"/>
      <c r="E220" s="2"/>
      <c r="F220" s="4"/>
      <c r="G220" s="2"/>
      <c r="H220" s="5"/>
      <c r="I220" s="6"/>
      <c r="J220" s="6"/>
      <c r="K220" s="6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"/>
      <c r="B221" s="2"/>
      <c r="C221" s="3"/>
      <c r="D221" s="2"/>
      <c r="E221" s="2"/>
      <c r="F221" s="4"/>
      <c r="G221" s="2"/>
      <c r="H221" s="5"/>
      <c r="I221" s="6"/>
      <c r="J221" s="6"/>
      <c r="K221" s="6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1"/>
      <c r="B222" s="2"/>
      <c r="C222" s="3"/>
      <c r="D222" s="2"/>
      <c r="E222" s="2"/>
      <c r="F222" s="4"/>
      <c r="G222" s="2"/>
      <c r="H222" s="5"/>
      <c r="I222" s="6"/>
      <c r="J222" s="6"/>
      <c r="K222" s="6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"/>
      <c r="B223" s="2"/>
      <c r="C223" s="3"/>
      <c r="D223" s="2"/>
      <c r="E223" s="2"/>
      <c r="F223" s="4"/>
      <c r="G223" s="2"/>
      <c r="H223" s="5"/>
      <c r="I223" s="6"/>
      <c r="J223" s="6"/>
      <c r="K223" s="6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"/>
      <c r="B224" s="2"/>
      <c r="C224" s="3"/>
      <c r="D224" s="2"/>
      <c r="E224" s="2"/>
      <c r="F224" s="4"/>
      <c r="G224" s="2"/>
      <c r="H224" s="5"/>
      <c r="I224" s="6"/>
      <c r="J224" s="6"/>
      <c r="K224" s="6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"/>
      <c r="B225" s="2"/>
      <c r="C225" s="3"/>
      <c r="D225" s="2"/>
      <c r="E225" s="2"/>
      <c r="F225" s="4"/>
      <c r="G225" s="2"/>
      <c r="H225" s="5"/>
      <c r="I225" s="6"/>
      <c r="J225" s="6"/>
      <c r="K225" s="6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"/>
      <c r="B226" s="2"/>
      <c r="C226" s="3"/>
      <c r="D226" s="2"/>
      <c r="E226" s="2"/>
      <c r="F226" s="4"/>
      <c r="G226" s="2"/>
      <c r="H226" s="5"/>
      <c r="I226" s="6"/>
      <c r="J226" s="6"/>
      <c r="K226" s="6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"/>
      <c r="B227" s="2"/>
      <c r="C227" s="3"/>
      <c r="D227" s="2"/>
      <c r="E227" s="2"/>
      <c r="F227" s="4"/>
      <c r="G227" s="2"/>
      <c r="H227" s="5"/>
      <c r="I227" s="6"/>
      <c r="J227" s="6"/>
      <c r="K227" s="6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"/>
      <c r="B228" s="2"/>
      <c r="C228" s="3"/>
      <c r="D228" s="2"/>
      <c r="E228" s="2"/>
      <c r="F228" s="4"/>
      <c r="G228" s="2"/>
      <c r="H228" s="5"/>
      <c r="I228" s="6"/>
      <c r="J228" s="6"/>
      <c r="K228" s="6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"/>
      <c r="B229" s="2"/>
      <c r="C229" s="3"/>
      <c r="D229" s="2"/>
      <c r="E229" s="2"/>
      <c r="F229" s="4"/>
      <c r="G229" s="2"/>
      <c r="H229" s="5"/>
      <c r="I229" s="6"/>
      <c r="J229" s="6"/>
      <c r="K229" s="6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"/>
      <c r="B230" s="2"/>
      <c r="C230" s="3"/>
      <c r="D230" s="2"/>
      <c r="E230" s="2"/>
      <c r="F230" s="4"/>
      <c r="G230" s="2"/>
      <c r="H230" s="5"/>
      <c r="I230" s="6"/>
      <c r="J230" s="6"/>
      <c r="K230" s="6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"/>
      <c r="B231" s="2"/>
      <c r="C231" s="3"/>
      <c r="D231" s="2"/>
      <c r="E231" s="2"/>
      <c r="F231" s="4"/>
      <c r="G231" s="2"/>
      <c r="H231" s="5"/>
      <c r="I231" s="6"/>
      <c r="J231" s="6"/>
      <c r="K231" s="6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"/>
      <c r="B232" s="2"/>
      <c r="C232" s="3"/>
      <c r="D232" s="2"/>
      <c r="E232" s="2"/>
      <c r="F232" s="4"/>
      <c r="G232" s="2"/>
      <c r="H232" s="5"/>
      <c r="I232" s="6"/>
      <c r="J232" s="6"/>
      <c r="K232" s="6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"/>
      <c r="B233" s="2"/>
      <c r="C233" s="3"/>
      <c r="D233" s="2"/>
      <c r="E233" s="2"/>
      <c r="F233" s="4"/>
      <c r="G233" s="2"/>
      <c r="H233" s="5"/>
      <c r="I233" s="6"/>
      <c r="J233" s="6"/>
      <c r="K233" s="6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"/>
      <c r="B234" s="2"/>
      <c r="C234" s="3"/>
      <c r="D234" s="2"/>
      <c r="E234" s="2"/>
      <c r="F234" s="4"/>
      <c r="G234" s="2"/>
      <c r="H234" s="5"/>
      <c r="I234" s="6"/>
      <c r="J234" s="6"/>
      <c r="K234" s="6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"/>
      <c r="B235" s="2"/>
      <c r="C235" s="3"/>
      <c r="D235" s="2"/>
      <c r="E235" s="2"/>
      <c r="F235" s="4"/>
      <c r="G235" s="2"/>
      <c r="H235" s="5"/>
      <c r="I235" s="6"/>
      <c r="J235" s="6"/>
      <c r="K235" s="6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"/>
      <c r="B236" s="2"/>
      <c r="C236" s="3"/>
      <c r="D236" s="2"/>
      <c r="E236" s="2"/>
      <c r="F236" s="4"/>
      <c r="G236" s="2"/>
      <c r="H236" s="5"/>
      <c r="I236" s="6"/>
      <c r="J236" s="6"/>
      <c r="K236" s="6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"/>
      <c r="B237" s="2"/>
      <c r="C237" s="3"/>
      <c r="D237" s="2"/>
      <c r="E237" s="2"/>
      <c r="F237" s="4"/>
      <c r="G237" s="2"/>
      <c r="H237" s="5"/>
      <c r="I237" s="6"/>
      <c r="J237" s="6"/>
      <c r="K237" s="6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"/>
      <c r="B238" s="2"/>
      <c r="C238" s="3"/>
      <c r="D238" s="2"/>
      <c r="E238" s="2"/>
      <c r="F238" s="4"/>
      <c r="G238" s="2"/>
      <c r="H238" s="5"/>
      <c r="I238" s="6"/>
      <c r="J238" s="6"/>
      <c r="K238" s="6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"/>
      <c r="B239" s="2"/>
      <c r="C239" s="3"/>
      <c r="D239" s="2"/>
      <c r="E239" s="2"/>
      <c r="F239" s="4"/>
      <c r="G239" s="2"/>
      <c r="H239" s="5"/>
      <c r="I239" s="6"/>
      <c r="J239" s="6"/>
      <c r="K239" s="6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"/>
      <c r="B240" s="2"/>
      <c r="C240" s="3"/>
      <c r="D240" s="2"/>
      <c r="E240" s="2"/>
      <c r="F240" s="4"/>
      <c r="G240" s="2"/>
      <c r="H240" s="5"/>
      <c r="I240" s="6"/>
      <c r="J240" s="6"/>
      <c r="K240" s="6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"/>
      <c r="B241" s="2"/>
      <c r="C241" s="3"/>
      <c r="D241" s="2"/>
      <c r="E241" s="2"/>
      <c r="F241" s="4"/>
      <c r="G241" s="2"/>
      <c r="H241" s="5"/>
      <c r="I241" s="6"/>
      <c r="J241" s="6"/>
      <c r="K241" s="6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"/>
      <c r="B242" s="2"/>
      <c r="C242" s="3"/>
      <c r="D242" s="2"/>
      <c r="E242" s="2"/>
      <c r="F242" s="4"/>
      <c r="G242" s="2"/>
      <c r="H242" s="5"/>
      <c r="I242" s="6"/>
      <c r="J242" s="6"/>
      <c r="K242" s="6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"/>
      <c r="B243" s="2"/>
      <c r="C243" s="3"/>
      <c r="D243" s="2"/>
      <c r="E243" s="2"/>
      <c r="F243" s="4"/>
      <c r="G243" s="2"/>
      <c r="H243" s="5"/>
      <c r="I243" s="6"/>
      <c r="J243" s="6"/>
      <c r="K243" s="6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"/>
      <c r="B244" s="2"/>
      <c r="C244" s="3"/>
      <c r="D244" s="2"/>
      <c r="E244" s="2"/>
      <c r="F244" s="4"/>
      <c r="G244" s="2"/>
      <c r="H244" s="5"/>
      <c r="I244" s="6"/>
      <c r="J244" s="6"/>
      <c r="K244" s="6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"/>
      <c r="B245" s="2"/>
      <c r="C245" s="3"/>
      <c r="D245" s="2"/>
      <c r="E245" s="2"/>
      <c r="F245" s="4"/>
      <c r="G245" s="2"/>
      <c r="H245" s="5"/>
      <c r="I245" s="6"/>
      <c r="J245" s="6"/>
      <c r="K245" s="6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"/>
      <c r="B246" s="2"/>
      <c r="C246" s="3"/>
      <c r="D246" s="2"/>
      <c r="E246" s="2"/>
      <c r="F246" s="4"/>
      <c r="G246" s="2"/>
      <c r="H246" s="5"/>
      <c r="I246" s="6"/>
      <c r="J246" s="6"/>
      <c r="K246" s="6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"/>
      <c r="B247" s="2"/>
      <c r="C247" s="3"/>
      <c r="D247" s="2"/>
      <c r="E247" s="2"/>
      <c r="F247" s="4"/>
      <c r="G247" s="2"/>
      <c r="H247" s="5"/>
      <c r="I247" s="6"/>
      <c r="J247" s="6"/>
      <c r="K247" s="6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"/>
      <c r="B248" s="2"/>
      <c r="C248" s="3"/>
      <c r="D248" s="2"/>
      <c r="E248" s="2"/>
      <c r="F248" s="4"/>
      <c r="G248" s="2"/>
      <c r="H248" s="5"/>
      <c r="I248" s="6"/>
      <c r="J248" s="6"/>
      <c r="K248" s="6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"/>
      <c r="B249" s="2"/>
      <c r="C249" s="3"/>
      <c r="D249" s="2"/>
      <c r="E249" s="2"/>
      <c r="F249" s="4"/>
      <c r="G249" s="2"/>
      <c r="H249" s="5"/>
      <c r="I249" s="6"/>
      <c r="J249" s="6"/>
      <c r="K249" s="6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"/>
      <c r="B250" s="2"/>
      <c r="C250" s="3"/>
      <c r="D250" s="2"/>
      <c r="E250" s="2"/>
      <c r="F250" s="4"/>
      <c r="G250" s="2"/>
      <c r="H250" s="5"/>
      <c r="I250" s="6"/>
      <c r="J250" s="6"/>
      <c r="K250" s="6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"/>
      <c r="B251" s="2"/>
      <c r="C251" s="3"/>
      <c r="D251" s="2"/>
      <c r="E251" s="2"/>
      <c r="F251" s="4"/>
      <c r="G251" s="2"/>
      <c r="H251" s="5"/>
      <c r="I251" s="6"/>
      <c r="J251" s="6"/>
      <c r="K251" s="6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"/>
      <c r="B252" s="2"/>
      <c r="C252" s="3"/>
      <c r="D252" s="2"/>
      <c r="E252" s="2"/>
      <c r="F252" s="4"/>
      <c r="G252" s="2"/>
      <c r="H252" s="5"/>
      <c r="I252" s="6"/>
      <c r="J252" s="6"/>
      <c r="K252" s="6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"/>
      <c r="B253" s="2"/>
      <c r="C253" s="3"/>
      <c r="D253" s="2"/>
      <c r="E253" s="2"/>
      <c r="F253" s="4"/>
      <c r="G253" s="2"/>
      <c r="H253" s="5"/>
      <c r="I253" s="6"/>
      <c r="J253" s="6"/>
      <c r="K253" s="6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"/>
      <c r="B254" s="2"/>
      <c r="C254" s="3"/>
      <c r="D254" s="2"/>
      <c r="E254" s="2"/>
      <c r="F254" s="4"/>
      <c r="G254" s="2"/>
      <c r="H254" s="5"/>
      <c r="I254" s="6"/>
      <c r="J254" s="6"/>
      <c r="K254" s="6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"/>
      <c r="B255" s="2"/>
      <c r="C255" s="3"/>
      <c r="D255" s="2"/>
      <c r="E255" s="2"/>
      <c r="F255" s="4"/>
      <c r="G255" s="2"/>
      <c r="H255" s="5"/>
      <c r="I255" s="6"/>
      <c r="J255" s="6"/>
      <c r="K255" s="6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"/>
      <c r="B256" s="2"/>
      <c r="C256" s="3"/>
      <c r="D256" s="2"/>
      <c r="E256" s="2"/>
      <c r="F256" s="4"/>
      <c r="G256" s="2"/>
      <c r="H256" s="5"/>
      <c r="I256" s="6"/>
      <c r="J256" s="6"/>
      <c r="K256" s="6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"/>
      <c r="B257" s="2"/>
      <c r="C257" s="3"/>
      <c r="D257" s="2"/>
      <c r="E257" s="2"/>
      <c r="F257" s="4"/>
      <c r="G257" s="2"/>
      <c r="H257" s="5"/>
      <c r="I257" s="6"/>
      <c r="J257" s="6"/>
      <c r="K257" s="6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1"/>
      <c r="B258" s="2"/>
      <c r="C258" s="3"/>
      <c r="D258" s="2"/>
      <c r="E258" s="2"/>
      <c r="F258" s="4"/>
      <c r="G258" s="2"/>
      <c r="H258" s="5"/>
      <c r="I258" s="6"/>
      <c r="J258" s="6"/>
      <c r="K258" s="6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1"/>
      <c r="B259" s="2"/>
      <c r="C259" s="3"/>
      <c r="D259" s="2"/>
      <c r="E259" s="2"/>
      <c r="F259" s="4"/>
      <c r="G259" s="2"/>
      <c r="H259" s="5"/>
      <c r="I259" s="6"/>
      <c r="J259" s="6"/>
      <c r="K259" s="6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1"/>
      <c r="B260" s="2"/>
      <c r="C260" s="3"/>
      <c r="D260" s="2"/>
      <c r="E260" s="2"/>
      <c r="F260" s="4"/>
      <c r="G260" s="2"/>
      <c r="H260" s="5"/>
      <c r="I260" s="6"/>
      <c r="J260" s="6"/>
      <c r="K260" s="6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1"/>
      <c r="B261" s="2"/>
      <c r="C261" s="3"/>
      <c r="D261" s="2"/>
      <c r="E261" s="2"/>
      <c r="F261" s="4"/>
      <c r="G261" s="2"/>
      <c r="H261" s="5"/>
      <c r="I261" s="6"/>
      <c r="J261" s="6"/>
      <c r="K261" s="6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1"/>
      <c r="B262" s="2"/>
      <c r="C262" s="3"/>
      <c r="D262" s="2"/>
      <c r="E262" s="2"/>
      <c r="F262" s="4"/>
      <c r="G262" s="2"/>
      <c r="H262" s="5"/>
      <c r="I262" s="6"/>
      <c r="J262" s="6"/>
      <c r="K262" s="6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1"/>
      <c r="B263" s="2"/>
      <c r="C263" s="3"/>
      <c r="D263" s="2"/>
      <c r="E263" s="2"/>
      <c r="F263" s="4"/>
      <c r="G263" s="2"/>
      <c r="H263" s="5"/>
      <c r="I263" s="6"/>
      <c r="J263" s="6"/>
      <c r="K263" s="6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1"/>
      <c r="B264" s="2"/>
      <c r="C264" s="3"/>
      <c r="D264" s="2"/>
      <c r="E264" s="2"/>
      <c r="F264" s="4"/>
      <c r="G264" s="2"/>
      <c r="H264" s="5"/>
      <c r="I264" s="6"/>
      <c r="J264" s="6"/>
      <c r="K264" s="6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1"/>
      <c r="B265" s="2"/>
      <c r="C265" s="3"/>
      <c r="D265" s="2"/>
      <c r="E265" s="2"/>
      <c r="F265" s="4"/>
      <c r="G265" s="2"/>
      <c r="H265" s="5"/>
      <c r="I265" s="6"/>
      <c r="J265" s="6"/>
      <c r="K265" s="6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1"/>
      <c r="B266" s="2"/>
      <c r="C266" s="3"/>
      <c r="D266" s="2"/>
      <c r="E266" s="2"/>
      <c r="F266" s="4"/>
      <c r="G266" s="2"/>
      <c r="H266" s="5"/>
      <c r="I266" s="6"/>
      <c r="J266" s="6"/>
      <c r="K266" s="6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1"/>
      <c r="B267" s="2"/>
      <c r="C267" s="3"/>
      <c r="D267" s="2"/>
      <c r="E267" s="2"/>
      <c r="F267" s="4"/>
      <c r="G267" s="2"/>
      <c r="H267" s="5"/>
      <c r="I267" s="6"/>
      <c r="J267" s="6"/>
      <c r="K267" s="6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1"/>
      <c r="B268" s="2"/>
      <c r="C268" s="3"/>
      <c r="D268" s="2"/>
      <c r="E268" s="2"/>
      <c r="F268" s="4"/>
      <c r="G268" s="2"/>
      <c r="H268" s="5"/>
      <c r="I268" s="6"/>
      <c r="J268" s="6"/>
      <c r="K268" s="6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1"/>
      <c r="B269" s="2"/>
      <c r="C269" s="3"/>
      <c r="D269" s="2"/>
      <c r="E269" s="2"/>
      <c r="F269" s="4"/>
      <c r="G269" s="2"/>
      <c r="H269" s="5"/>
      <c r="I269" s="6"/>
      <c r="J269" s="6"/>
      <c r="K269" s="6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1"/>
      <c r="B270" s="2"/>
      <c r="C270" s="3"/>
      <c r="D270" s="2"/>
      <c r="E270" s="2"/>
      <c r="F270" s="4"/>
      <c r="G270" s="2"/>
      <c r="H270" s="5"/>
      <c r="I270" s="6"/>
      <c r="J270" s="6"/>
      <c r="K270" s="6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1"/>
      <c r="B271" s="2"/>
      <c r="C271" s="3"/>
      <c r="D271" s="2"/>
      <c r="E271" s="2"/>
      <c r="F271" s="4"/>
      <c r="G271" s="2"/>
      <c r="H271" s="5"/>
      <c r="I271" s="6"/>
      <c r="J271" s="6"/>
      <c r="K271" s="6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1"/>
      <c r="B272" s="2"/>
      <c r="C272" s="3"/>
      <c r="D272" s="2"/>
      <c r="E272" s="2"/>
      <c r="F272" s="4"/>
      <c r="G272" s="2"/>
      <c r="H272" s="5"/>
      <c r="I272" s="6"/>
      <c r="J272" s="6"/>
      <c r="K272" s="6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"/>
      <c r="B273" s="2"/>
      <c r="C273" s="3"/>
      <c r="D273" s="2"/>
      <c r="E273" s="2"/>
      <c r="F273" s="4"/>
      <c r="G273" s="2"/>
      <c r="H273" s="5"/>
      <c r="I273" s="6"/>
      <c r="J273" s="6"/>
      <c r="K273" s="6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1"/>
      <c r="B274" s="2"/>
      <c r="C274" s="3"/>
      <c r="D274" s="2"/>
      <c r="E274" s="2"/>
      <c r="F274" s="4"/>
      <c r="G274" s="2"/>
      <c r="H274" s="5"/>
      <c r="I274" s="6"/>
      <c r="J274" s="6"/>
      <c r="K274" s="6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1"/>
      <c r="B275" s="2"/>
      <c r="C275" s="3"/>
      <c r="D275" s="2"/>
      <c r="E275" s="2"/>
      <c r="F275" s="4"/>
      <c r="G275" s="2"/>
      <c r="H275" s="5"/>
      <c r="I275" s="6"/>
      <c r="J275" s="6"/>
      <c r="K275" s="6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1"/>
      <c r="B276" s="2"/>
      <c r="C276" s="3"/>
      <c r="D276" s="2"/>
      <c r="E276" s="2"/>
      <c r="F276" s="4"/>
      <c r="G276" s="2"/>
      <c r="H276" s="5"/>
      <c r="I276" s="6"/>
      <c r="J276" s="6"/>
      <c r="K276" s="6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1"/>
      <c r="B277" s="2"/>
      <c r="C277" s="3"/>
      <c r="D277" s="2"/>
      <c r="E277" s="2"/>
      <c r="F277" s="4"/>
      <c r="G277" s="2"/>
      <c r="H277" s="5"/>
      <c r="I277" s="6"/>
      <c r="J277" s="6"/>
      <c r="K277" s="6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1"/>
      <c r="B278" s="2"/>
      <c r="C278" s="3"/>
      <c r="D278" s="2"/>
      <c r="E278" s="2"/>
      <c r="F278" s="4"/>
      <c r="G278" s="2"/>
      <c r="H278" s="5"/>
      <c r="I278" s="6"/>
      <c r="J278" s="6"/>
      <c r="K278" s="6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1"/>
      <c r="B279" s="2"/>
      <c r="C279" s="3"/>
      <c r="D279" s="2"/>
      <c r="E279" s="2"/>
      <c r="F279" s="4"/>
      <c r="G279" s="2"/>
      <c r="H279" s="5"/>
      <c r="I279" s="6"/>
      <c r="J279" s="6"/>
      <c r="K279" s="6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1"/>
      <c r="B280" s="2"/>
      <c r="C280" s="3"/>
      <c r="D280" s="2"/>
      <c r="E280" s="2"/>
      <c r="F280" s="4"/>
      <c r="G280" s="2"/>
      <c r="H280" s="5"/>
      <c r="I280" s="6"/>
      <c r="J280" s="6"/>
      <c r="K280" s="6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1"/>
      <c r="B281" s="2"/>
      <c r="C281" s="3"/>
      <c r="D281" s="2"/>
      <c r="E281" s="2"/>
      <c r="F281" s="4"/>
      <c r="G281" s="2"/>
      <c r="H281" s="5"/>
      <c r="I281" s="6"/>
      <c r="J281" s="6"/>
      <c r="K281" s="6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1"/>
      <c r="B282" s="2"/>
      <c r="C282" s="3"/>
      <c r="D282" s="2"/>
      <c r="E282" s="2"/>
      <c r="F282" s="4"/>
      <c r="G282" s="2"/>
      <c r="H282" s="5"/>
      <c r="I282" s="6"/>
      <c r="J282" s="6"/>
      <c r="K282" s="6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1"/>
      <c r="B283" s="2"/>
      <c r="C283" s="3"/>
      <c r="D283" s="2"/>
      <c r="E283" s="2"/>
      <c r="F283" s="4"/>
      <c r="G283" s="2"/>
      <c r="H283" s="5"/>
      <c r="I283" s="6"/>
      <c r="J283" s="6"/>
      <c r="K283" s="6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1"/>
      <c r="B284" s="2"/>
      <c r="C284" s="3"/>
      <c r="D284" s="2"/>
      <c r="E284" s="2"/>
      <c r="F284" s="4"/>
      <c r="G284" s="2"/>
      <c r="H284" s="5"/>
      <c r="I284" s="6"/>
      <c r="J284" s="6"/>
      <c r="K284" s="6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1"/>
      <c r="B285" s="2"/>
      <c r="C285" s="3"/>
      <c r="D285" s="2"/>
      <c r="E285" s="2"/>
      <c r="F285" s="4"/>
      <c r="G285" s="2"/>
      <c r="H285" s="5"/>
      <c r="I285" s="6"/>
      <c r="J285" s="6"/>
      <c r="K285" s="6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1"/>
      <c r="B286" s="2"/>
      <c r="C286" s="3"/>
      <c r="D286" s="2"/>
      <c r="E286" s="2"/>
      <c r="F286" s="4"/>
      <c r="G286" s="2"/>
      <c r="H286" s="5"/>
      <c r="I286" s="6"/>
      <c r="J286" s="6"/>
      <c r="K286" s="6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1"/>
      <c r="B287" s="2"/>
      <c r="C287" s="3"/>
      <c r="D287" s="2"/>
      <c r="E287" s="2"/>
      <c r="F287" s="4"/>
      <c r="G287" s="2"/>
      <c r="H287" s="5"/>
      <c r="I287" s="6"/>
      <c r="J287" s="6"/>
      <c r="K287" s="6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1"/>
      <c r="B288" s="2"/>
      <c r="C288" s="3"/>
      <c r="D288" s="2"/>
      <c r="E288" s="2"/>
      <c r="F288" s="4"/>
      <c r="G288" s="2"/>
      <c r="H288" s="5"/>
      <c r="I288" s="6"/>
      <c r="J288" s="6"/>
      <c r="K288" s="6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1"/>
      <c r="B289" s="2"/>
      <c r="C289" s="3"/>
      <c r="D289" s="2"/>
      <c r="E289" s="2"/>
      <c r="F289" s="4"/>
      <c r="G289" s="2"/>
      <c r="H289" s="5"/>
      <c r="I289" s="6"/>
      <c r="J289" s="6"/>
      <c r="K289" s="6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1"/>
      <c r="B290" s="2"/>
      <c r="C290" s="3"/>
      <c r="D290" s="2"/>
      <c r="E290" s="2"/>
      <c r="F290" s="4"/>
      <c r="G290" s="2"/>
      <c r="H290" s="5"/>
      <c r="I290" s="6"/>
      <c r="J290" s="6"/>
      <c r="K290" s="6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1"/>
      <c r="B291" s="2"/>
      <c r="C291" s="3"/>
      <c r="D291" s="2"/>
      <c r="E291" s="2"/>
      <c r="F291" s="4"/>
      <c r="G291" s="2"/>
      <c r="H291" s="5"/>
      <c r="I291" s="6"/>
      <c r="J291" s="6"/>
      <c r="K291" s="6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1"/>
      <c r="B292" s="2"/>
      <c r="C292" s="3"/>
      <c r="D292" s="2"/>
      <c r="E292" s="2"/>
      <c r="F292" s="4"/>
      <c r="G292" s="2"/>
      <c r="H292" s="5"/>
      <c r="I292" s="6"/>
      <c r="J292" s="6"/>
      <c r="K292" s="6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1"/>
      <c r="B293" s="2"/>
      <c r="C293" s="3"/>
      <c r="D293" s="2"/>
      <c r="E293" s="2"/>
      <c r="F293" s="4"/>
      <c r="G293" s="2"/>
      <c r="H293" s="5"/>
      <c r="I293" s="6"/>
      <c r="J293" s="6"/>
      <c r="K293" s="6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1"/>
      <c r="B294" s="2"/>
      <c r="C294" s="3"/>
      <c r="D294" s="2"/>
      <c r="E294" s="2"/>
      <c r="F294" s="4"/>
      <c r="G294" s="2"/>
      <c r="H294" s="5"/>
      <c r="I294" s="6"/>
      <c r="J294" s="6"/>
      <c r="K294" s="6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1"/>
      <c r="B295" s="2"/>
      <c r="C295" s="3"/>
      <c r="D295" s="2"/>
      <c r="E295" s="2"/>
      <c r="F295" s="4"/>
      <c r="G295" s="2"/>
      <c r="H295" s="5"/>
      <c r="I295" s="6"/>
      <c r="J295" s="6"/>
      <c r="K295" s="6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1"/>
      <c r="B296" s="2"/>
      <c r="C296" s="3"/>
      <c r="D296" s="2"/>
      <c r="E296" s="2"/>
      <c r="F296" s="4"/>
      <c r="G296" s="2"/>
      <c r="H296" s="5"/>
      <c r="I296" s="6"/>
      <c r="J296" s="6"/>
      <c r="K296" s="6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1"/>
      <c r="B297" s="2"/>
      <c r="C297" s="3"/>
      <c r="D297" s="2"/>
      <c r="E297" s="2"/>
      <c r="F297" s="4"/>
      <c r="G297" s="2"/>
      <c r="H297" s="5"/>
      <c r="I297" s="6"/>
      <c r="J297" s="6"/>
      <c r="K297" s="6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1"/>
      <c r="B298" s="2"/>
      <c r="C298" s="3"/>
      <c r="D298" s="2"/>
      <c r="E298" s="2"/>
      <c r="F298" s="4"/>
      <c r="G298" s="2"/>
      <c r="H298" s="5"/>
      <c r="I298" s="6"/>
      <c r="J298" s="6"/>
      <c r="K298" s="6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1"/>
      <c r="B299" s="2"/>
      <c r="C299" s="3"/>
      <c r="D299" s="2"/>
      <c r="E299" s="2"/>
      <c r="F299" s="4"/>
      <c r="G299" s="2"/>
      <c r="H299" s="5"/>
      <c r="I299" s="6"/>
      <c r="J299" s="6"/>
      <c r="K299" s="6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1"/>
      <c r="B300" s="2"/>
      <c r="C300" s="3"/>
      <c r="D300" s="2"/>
      <c r="E300" s="2"/>
      <c r="F300" s="4"/>
      <c r="G300" s="2"/>
      <c r="H300" s="5"/>
      <c r="I300" s="6"/>
      <c r="J300" s="6"/>
      <c r="K300" s="6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1"/>
      <c r="B301" s="2"/>
      <c r="C301" s="3"/>
      <c r="D301" s="2"/>
      <c r="E301" s="2"/>
      <c r="F301" s="4"/>
      <c r="G301" s="2"/>
      <c r="H301" s="5"/>
      <c r="I301" s="6"/>
      <c r="J301" s="6"/>
      <c r="K301" s="6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</sheetData>
  <mergeCells count="100">
    <mergeCell ref="E15:E16"/>
    <mergeCell ref="F15:F16"/>
    <mergeCell ref="C31:C60"/>
    <mergeCell ref="D31:D32"/>
    <mergeCell ref="E31:E32"/>
    <mergeCell ref="F31:F32"/>
    <mergeCell ref="F55:F56"/>
    <mergeCell ref="D15:D16"/>
    <mergeCell ref="F17:F18"/>
    <mergeCell ref="D33:D34"/>
    <mergeCell ref="D35:D37"/>
    <mergeCell ref="E36:E37"/>
    <mergeCell ref="F36:F37"/>
    <mergeCell ref="D39:D50"/>
    <mergeCell ref="E71:E74"/>
    <mergeCell ref="E75:E76"/>
    <mergeCell ref="E55:E57"/>
    <mergeCell ref="E33:E34"/>
    <mergeCell ref="E41:E44"/>
    <mergeCell ref="D13:D14"/>
    <mergeCell ref="E13:E14"/>
    <mergeCell ref="F13:F14"/>
    <mergeCell ref="C13:C20"/>
    <mergeCell ref="E95:E96"/>
    <mergeCell ref="F84:F86"/>
    <mergeCell ref="F87:F88"/>
    <mergeCell ref="E89:E90"/>
    <mergeCell ref="F89:F90"/>
    <mergeCell ref="E91:E92"/>
    <mergeCell ref="F91:F92"/>
    <mergeCell ref="F95:F96"/>
    <mergeCell ref="E78:E81"/>
    <mergeCell ref="E84:E88"/>
    <mergeCell ref="E49:E50"/>
    <mergeCell ref="E61:E62"/>
    <mergeCell ref="C61:C101"/>
    <mergeCell ref="D61:D88"/>
    <mergeCell ref="D89:D101"/>
    <mergeCell ref="D54:D60"/>
    <mergeCell ref="G36:G37"/>
    <mergeCell ref="G42:G43"/>
    <mergeCell ref="F41:F43"/>
    <mergeCell ref="E45:E47"/>
    <mergeCell ref="F45:F46"/>
    <mergeCell ref="G45:G46"/>
    <mergeCell ref="E98:E101"/>
    <mergeCell ref="F98:F99"/>
    <mergeCell ref="F100:F101"/>
    <mergeCell ref="E63:E64"/>
    <mergeCell ref="E65:E66"/>
    <mergeCell ref="E67:E68"/>
    <mergeCell ref="E59:E60"/>
    <mergeCell ref="F61:F62"/>
    <mergeCell ref="G61:G62"/>
    <mergeCell ref="F63:F64"/>
    <mergeCell ref="D51:D53"/>
    <mergeCell ref="F78:F79"/>
    <mergeCell ref="F80:F81"/>
    <mergeCell ref="I7:J7"/>
    <mergeCell ref="I8:J8"/>
    <mergeCell ref="H5:H10"/>
    <mergeCell ref="F65:F66"/>
    <mergeCell ref="F67:F68"/>
    <mergeCell ref="F71:F72"/>
    <mergeCell ref="F73:F74"/>
    <mergeCell ref="F75:F76"/>
    <mergeCell ref="G55:G56"/>
    <mergeCell ref="B4:C4"/>
    <mergeCell ref="F4:G4"/>
    <mergeCell ref="B5:C5"/>
    <mergeCell ref="F5:G10"/>
    <mergeCell ref="B6:C6"/>
    <mergeCell ref="B7:C7"/>
    <mergeCell ref="B8:C8"/>
    <mergeCell ref="B9:C9"/>
    <mergeCell ref="B10:C10"/>
    <mergeCell ref="K9:L10"/>
    <mergeCell ref="I4:L4"/>
    <mergeCell ref="I9:J10"/>
    <mergeCell ref="K5:L5"/>
    <mergeCell ref="K6:L6"/>
    <mergeCell ref="K7:L7"/>
    <mergeCell ref="K8:L8"/>
    <mergeCell ref="I5:J5"/>
    <mergeCell ref="I6:J6"/>
    <mergeCell ref="C21:C24"/>
    <mergeCell ref="C25:C26"/>
    <mergeCell ref="C27:C30"/>
    <mergeCell ref="D23:D24"/>
    <mergeCell ref="D25:D26"/>
    <mergeCell ref="E25:E26"/>
    <mergeCell ref="F25:F26"/>
    <mergeCell ref="G25:G26"/>
    <mergeCell ref="D17:D20"/>
    <mergeCell ref="E17:E18"/>
    <mergeCell ref="G17:G18"/>
    <mergeCell ref="D21:D22"/>
    <mergeCell ref="E23:E24"/>
    <mergeCell ref="F23:F24"/>
    <mergeCell ref="G23:G24"/>
  </mergeCells>
  <phoneticPr fontId="22" type="noConversion"/>
  <conditionalFormatting sqref="I12:J101">
    <cfRule type="cellIs" dxfId="9" priority="1" stopIfTrue="1" operator="equal">
      <formula>"Not Test"</formula>
    </cfRule>
    <cfRule type="cellIs" dxfId="8" priority="2" stopIfTrue="1" operator="equal">
      <formula>"Blocked"</formula>
    </cfRule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I13:J101">
    <cfRule type="cellIs" dxfId="5" priority="9" stopIfTrue="1" operator="equal">
      <formula>"N/A"</formula>
    </cfRule>
  </conditionalFormatting>
  <conditionalFormatting sqref="I98:J101">
    <cfRule type="cellIs" dxfId="4" priority="10" stopIfTrue="1" operator="equal">
      <formula>"Not Test"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"Pass"</formula>
    </cfRule>
    <cfRule type="cellIs" dxfId="0" priority="14" stopIfTrue="1" operator="equal">
      <formula>"N/A"</formula>
    </cfRule>
  </conditionalFormatting>
  <dataValidations count="1">
    <dataValidation type="list" allowBlank="1" showErrorMessage="1" sqref="I13:J101" xr:uid="{00000000-0002-0000-0100-000000000000}">
      <formula1>"Not Test,Pass,Fail,N/A,Blocked"</formula1>
    </dataValidation>
  </dataValidations>
  <hyperlinks>
    <hyperlink ref="K20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하림 조</cp:lastModifiedBy>
  <dcterms:created xsi:type="dcterms:W3CDTF">2020-11-23T03:18:16Z</dcterms:created>
  <dcterms:modified xsi:type="dcterms:W3CDTF">2025-09-28T03:51:36Z</dcterms:modified>
</cp:coreProperties>
</file>