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3/MDC/HCV_cobasVSAmpliprep/"/>
    </mc:Choice>
  </mc:AlternateContent>
  <xr:revisionPtr revIDLastSave="0" documentId="13_ncr:1_{91F4F1AE-547C-8849-8B68-EE054B16E224}" xr6:coauthVersionLast="28" xr6:coauthVersionMax="28" xr10:uidLastSave="{00000000-0000-0000-0000-000000000000}"/>
  <bookViews>
    <workbookView xWindow="8420" yWindow="460" windowWidth="27320" windowHeight="16540" activeTab="1" xr2:uid="{04326F0C-7C08-8D42-BC95-29ADEDFF74FC}"/>
  </bookViews>
  <sheets>
    <sheet name="raw_code" sheetId="1" r:id="rId1"/>
    <sheet name="StdComparison_raw" sheetId="2" r:id="rId2"/>
  </sheets>
  <definedNames>
    <definedName name="_xlnm._FilterDatabase" localSheetId="0" hidden="1">raw_code!$A$1:$G$113</definedName>
    <definedName name="_xlnm._FilterDatabase" localSheetId="1" hidden="1">StdComparison_raw!$A$1:$J$34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88" i="1" l="1"/>
  <c r="E87" i="1"/>
  <c r="E86" i="1"/>
  <c r="E84" i="1"/>
  <c r="E83" i="1"/>
  <c r="E82" i="1"/>
  <c r="E81" i="1"/>
  <c r="E80" i="1"/>
  <c r="E79" i="1"/>
  <c r="E77" i="1"/>
  <c r="E75" i="1"/>
  <c r="E74" i="1"/>
  <c r="E73" i="1"/>
  <c r="E69" i="1"/>
  <c r="E68" i="1"/>
  <c r="E65" i="1"/>
  <c r="E64" i="1"/>
  <c r="E63" i="1"/>
  <c r="E62" i="1"/>
  <c r="E61" i="1"/>
  <c r="E60" i="1"/>
  <c r="E58" i="1"/>
  <c r="E57" i="1"/>
  <c r="E56" i="1"/>
  <c r="E55" i="1"/>
  <c r="E54" i="1"/>
  <c r="E53" i="1"/>
  <c r="E52" i="1"/>
  <c r="E46" i="1"/>
  <c r="E41" i="1"/>
  <c r="E40" i="1"/>
  <c r="E39" i="1"/>
  <c r="E38" i="1"/>
  <c r="E37" i="1"/>
  <c r="E36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3" i="1"/>
  <c r="E12" i="1"/>
  <c r="E11" i="1"/>
  <c r="E10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<sst xmlns="http://schemas.openxmlformats.org/spreadsheetml/2006/main" count="26" uniqueCount="19">
  <si>
    <t>No</t>
  </si>
  <si>
    <t>Run date</t>
  </si>
  <si>
    <t>Remarks</t>
  </si>
  <si>
    <t>MJ</t>
  </si>
  <si>
    <t>Run</t>
  </si>
  <si>
    <t>Dilution_Factor</t>
  </si>
  <si>
    <t>&gt;1.0E+8</t>
  </si>
  <si>
    <t>&lt;15</t>
  </si>
  <si>
    <t>&lt;1.50E+1</t>
  </si>
  <si>
    <t>cb_IU</t>
  </si>
  <si>
    <t>cb_Log</t>
  </si>
  <si>
    <t>cb</t>
  </si>
  <si>
    <t>tm</t>
  </si>
  <si>
    <t>tm_Log</t>
  </si>
  <si>
    <t>tm_IU</t>
  </si>
  <si>
    <t>cb_Ct</t>
  </si>
  <si>
    <t>cb_IC_Ct</t>
  </si>
  <si>
    <t>tm_Ct</t>
  </si>
  <si>
    <t>tm_IC_Ct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</si>
</sst>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AEC5-D521-AA4C-A92B-76C34C02D655}">
  <dimension ref="A1:G113"/>
  <sheetViews>
    <sheetView workbookViewId="0">
      <selection activeCell="B1" sqref="B1"/>
    </sheetView>
  </sheetViews>
  <sheetFormatPr baseColWidth="10" defaultColWidth="8.83203125" defaultRowHeight="13" x14ac:dyDescent="0.15"/>
  <cols>
    <col min="2" max="2" width="17.6640625" bestFit="1" customWidth="1"/>
    <col min="3" max="4" width="15.83203125" bestFit="1" customWidth="1"/>
    <col min="5" max="5" width="14.1640625" bestFit="1" customWidth="1"/>
    <col min="6" max="6" width="12.5" bestFit="1" customWidth="1"/>
  </cols>
  <sheetData>
    <row r="1" spans="1:7" x14ac:dyDescent="0.15">
      <c r="A1" t="s">
        <v>0</v>
      </c>
      <c r="B1" s="1" t="s">
        <v>14</v>
      </c>
      <c r="C1" s="1" t="s">
        <v>13</v>
      </c>
      <c r="D1" s="2" t="s">
        <v>9</v>
      </c>
      <c r="E1" s="1" t="s">
        <v>10</v>
      </c>
      <c r="F1" s="1" t="s">
        <v>1</v>
      </c>
      <c r="G1" s="3" t="s">
        <v>2</v>
      </c>
    </row>
    <row r="2" spans="1:7" x14ac:dyDescent="0.15">
      <c r="A2" s="4">
        <v>1</v>
      </c>
      <c r="B2" s="5">
        <v>5170000</v>
      </c>
      <c r="C2" s="4">
        <v>6.76</v>
      </c>
      <c r="D2" s="5">
        <v>3480000</v>
      </c>
      <c r="E2" s="6">
        <f t="shared" ref="E2:E8" si="0">LOG(D2)</f>
        <v>6.5415792439465807</v>
      </c>
      <c r="F2" s="7">
        <v>42579</v>
      </c>
      <c r="G2" s="4"/>
    </row>
    <row r="3" spans="1:7" x14ac:dyDescent="0.15">
      <c r="A3" s="4">
        <v>2</v>
      </c>
      <c r="B3" s="5">
        <v>1440000</v>
      </c>
      <c r="C3" s="4">
        <v>6.16</v>
      </c>
      <c r="D3" s="5">
        <v>977000</v>
      </c>
      <c r="E3" s="6">
        <f t="shared" si="0"/>
        <v>5.9898945637187735</v>
      </c>
      <c r="F3" s="7">
        <v>42579</v>
      </c>
      <c r="G3" s="4"/>
    </row>
    <row r="4" spans="1:7" x14ac:dyDescent="0.15">
      <c r="A4" s="4">
        <v>3</v>
      </c>
      <c r="B4" s="4">
        <v>15</v>
      </c>
      <c r="C4" s="4">
        <v>1.18</v>
      </c>
      <c r="D4" s="5">
        <v>15</v>
      </c>
      <c r="E4" s="6">
        <f t="shared" si="0"/>
        <v>1.1760912590556813</v>
      </c>
      <c r="F4" s="7">
        <v>42579</v>
      </c>
      <c r="G4" s="4"/>
    </row>
    <row r="5" spans="1:7" x14ac:dyDescent="0.15">
      <c r="A5" s="4">
        <v>4</v>
      </c>
      <c r="B5" s="5">
        <v>6070000</v>
      </c>
      <c r="C5" s="4">
        <v>6.78</v>
      </c>
      <c r="D5" s="5">
        <v>2960000</v>
      </c>
      <c r="E5" s="6">
        <f t="shared" si="0"/>
        <v>6.4712917110589387</v>
      </c>
      <c r="F5" s="7">
        <v>42579</v>
      </c>
      <c r="G5" s="4"/>
    </row>
    <row r="6" spans="1:7" x14ac:dyDescent="0.15">
      <c r="A6" s="4">
        <v>5</v>
      </c>
      <c r="B6" s="5">
        <v>535000</v>
      </c>
      <c r="C6" s="4">
        <v>5.73</v>
      </c>
      <c r="D6" s="5">
        <v>999000</v>
      </c>
      <c r="E6" s="6">
        <f t="shared" si="0"/>
        <v>5.9995654882259819</v>
      </c>
      <c r="F6" s="7">
        <v>42579</v>
      </c>
      <c r="G6" s="4"/>
    </row>
    <row r="7" spans="1:7" x14ac:dyDescent="0.15">
      <c r="A7" s="4">
        <v>6</v>
      </c>
      <c r="B7" s="5">
        <v>4960</v>
      </c>
      <c r="C7" s="4">
        <v>3.7</v>
      </c>
      <c r="D7" s="5">
        <v>5600</v>
      </c>
      <c r="E7" s="6">
        <f t="shared" si="0"/>
        <v>3.7481880270062002</v>
      </c>
      <c r="F7" s="7">
        <v>42579</v>
      </c>
      <c r="G7" s="4"/>
    </row>
    <row r="8" spans="1:7" x14ac:dyDescent="0.15">
      <c r="A8" s="4">
        <v>7</v>
      </c>
      <c r="B8" s="5">
        <v>124</v>
      </c>
      <c r="C8" s="4">
        <v>2.09</v>
      </c>
      <c r="D8" s="5">
        <v>179</v>
      </c>
      <c r="E8" s="6">
        <f t="shared" si="0"/>
        <v>2.2528530309798933</v>
      </c>
      <c r="F8" s="7">
        <v>42579</v>
      </c>
      <c r="G8" s="4"/>
    </row>
    <row r="9" spans="1:7" x14ac:dyDescent="0.15">
      <c r="A9" s="4">
        <v>8</v>
      </c>
      <c r="B9" s="5">
        <v>0</v>
      </c>
      <c r="C9" s="4">
        <v>0</v>
      </c>
      <c r="D9" s="5">
        <v>0</v>
      </c>
      <c r="E9" s="6">
        <v>0</v>
      </c>
      <c r="F9" s="7">
        <v>42579</v>
      </c>
      <c r="G9" s="4"/>
    </row>
    <row r="10" spans="1:7" x14ac:dyDescent="0.15">
      <c r="A10" s="4">
        <v>9</v>
      </c>
      <c r="B10" s="5">
        <v>819000</v>
      </c>
      <c r="C10" s="4">
        <v>5.91</v>
      </c>
      <c r="D10" s="5">
        <v>1360000</v>
      </c>
      <c r="E10" s="6">
        <f>LOG(D10)</f>
        <v>6.1335389083702179</v>
      </c>
      <c r="F10" s="7">
        <v>42579</v>
      </c>
      <c r="G10" s="4"/>
    </row>
    <row r="11" spans="1:7" x14ac:dyDescent="0.15">
      <c r="A11" s="4">
        <v>10</v>
      </c>
      <c r="B11" s="5">
        <v>2740000</v>
      </c>
      <c r="C11" s="4">
        <v>6.44</v>
      </c>
      <c r="D11" s="5">
        <v>5440000</v>
      </c>
      <c r="E11" s="6">
        <f>LOG(D11)</f>
        <v>6.7355988996981795</v>
      </c>
      <c r="F11" s="7">
        <v>42579</v>
      </c>
      <c r="G11" s="4"/>
    </row>
    <row r="12" spans="1:7" x14ac:dyDescent="0.15">
      <c r="A12" s="4">
        <v>11</v>
      </c>
      <c r="B12" s="4">
        <v>15</v>
      </c>
      <c r="C12" s="4">
        <v>1.18</v>
      </c>
      <c r="D12" s="5">
        <v>15</v>
      </c>
      <c r="E12" s="6">
        <f>LOG(D12)</f>
        <v>1.1760912590556813</v>
      </c>
      <c r="F12" s="7">
        <v>42579</v>
      </c>
      <c r="G12" s="4"/>
    </row>
    <row r="13" spans="1:7" x14ac:dyDescent="0.15">
      <c r="A13" s="4">
        <v>12</v>
      </c>
      <c r="B13" s="5">
        <v>51600</v>
      </c>
      <c r="C13" s="4">
        <v>4.71</v>
      </c>
      <c r="D13" s="5">
        <v>87600</v>
      </c>
      <c r="E13" s="6">
        <f>LOG(D13)</f>
        <v>4.942504106168081</v>
      </c>
      <c r="F13" s="7">
        <v>42579</v>
      </c>
      <c r="G13" s="4"/>
    </row>
    <row r="14" spans="1:7" x14ac:dyDescent="0.15">
      <c r="A14" s="4">
        <v>13</v>
      </c>
      <c r="B14" s="4">
        <v>0</v>
      </c>
      <c r="C14" s="4">
        <v>0</v>
      </c>
      <c r="D14" s="5">
        <v>0</v>
      </c>
      <c r="E14" s="6">
        <v>0</v>
      </c>
      <c r="F14" s="7">
        <v>42579</v>
      </c>
      <c r="G14" s="4"/>
    </row>
    <row r="15" spans="1:7" x14ac:dyDescent="0.15">
      <c r="A15" s="4">
        <v>14</v>
      </c>
      <c r="B15" s="5">
        <v>4700000</v>
      </c>
      <c r="C15" s="4">
        <v>6.67</v>
      </c>
      <c r="D15" s="5">
        <v>9480000</v>
      </c>
      <c r="E15" s="6">
        <f>LOG(D15)</f>
        <v>6.976808337338066</v>
      </c>
      <c r="F15" s="7">
        <v>42579</v>
      </c>
      <c r="G15" s="4"/>
    </row>
    <row r="16" spans="1:7" x14ac:dyDescent="0.15">
      <c r="A16" s="4">
        <v>15</v>
      </c>
      <c r="B16" s="5">
        <v>43900</v>
      </c>
      <c r="C16" s="4">
        <v>4.6399999999999997</v>
      </c>
      <c r="D16" s="5">
        <v>32800</v>
      </c>
      <c r="E16" s="6">
        <f>LOG(D16)</f>
        <v>4.5158738437116792</v>
      </c>
      <c r="F16" s="7">
        <v>42579</v>
      </c>
      <c r="G16" s="4"/>
    </row>
    <row r="17" spans="1:7" x14ac:dyDescent="0.15">
      <c r="A17" s="4">
        <v>16</v>
      </c>
      <c r="B17" s="4">
        <v>15</v>
      </c>
      <c r="C17" s="4">
        <v>1.18</v>
      </c>
      <c r="D17" s="5">
        <v>16.399999999999999</v>
      </c>
      <c r="E17" s="6">
        <f>LOG(D17)</f>
        <v>1.2148438480476977</v>
      </c>
      <c r="F17" s="7">
        <v>42579</v>
      </c>
      <c r="G17" s="4"/>
    </row>
    <row r="18" spans="1:7" x14ac:dyDescent="0.15">
      <c r="A18" s="4">
        <v>17</v>
      </c>
      <c r="B18" s="5">
        <v>185</v>
      </c>
      <c r="C18" s="4">
        <v>2.27</v>
      </c>
      <c r="D18" s="5">
        <v>121</v>
      </c>
      <c r="E18" s="6">
        <f>LOG(D18)</f>
        <v>2.0827853703164503</v>
      </c>
      <c r="F18" s="7">
        <v>42579</v>
      </c>
      <c r="G18" s="4"/>
    </row>
    <row r="19" spans="1:7" x14ac:dyDescent="0.15">
      <c r="A19" s="4">
        <v>18</v>
      </c>
      <c r="B19" s="4">
        <v>15</v>
      </c>
      <c r="C19" s="4">
        <v>1.18</v>
      </c>
      <c r="D19" s="5">
        <v>0</v>
      </c>
      <c r="E19" s="6">
        <v>0</v>
      </c>
      <c r="F19" s="7">
        <v>42579</v>
      </c>
      <c r="G19" s="4"/>
    </row>
    <row r="20" spans="1:7" x14ac:dyDescent="0.15">
      <c r="A20" s="4">
        <v>19</v>
      </c>
      <c r="B20" s="5">
        <v>1550000</v>
      </c>
      <c r="C20" s="4">
        <v>6.19</v>
      </c>
      <c r="D20" s="5">
        <v>2790000</v>
      </c>
      <c r="E20" s="6">
        <f t="shared" ref="E20:E34" si="1">LOG(D20)</f>
        <v>6.4456042032735974</v>
      </c>
      <c r="F20" s="7">
        <v>42579</v>
      </c>
      <c r="G20" s="4"/>
    </row>
    <row r="21" spans="1:7" ht="14" thickBot="1" x14ac:dyDescent="0.2">
      <c r="A21" s="8">
        <v>20</v>
      </c>
      <c r="B21" s="9">
        <v>12300000</v>
      </c>
      <c r="C21" s="8">
        <v>7.09</v>
      </c>
      <c r="D21" s="9">
        <v>12300000</v>
      </c>
      <c r="E21" s="10">
        <f t="shared" si="1"/>
        <v>7.0899051114393981</v>
      </c>
      <c r="F21" s="11">
        <v>42579</v>
      </c>
      <c r="G21" s="8" t="s">
        <v>3</v>
      </c>
    </row>
    <row r="22" spans="1:7" x14ac:dyDescent="0.15">
      <c r="A22" s="12">
        <v>21</v>
      </c>
      <c r="B22" s="13">
        <v>4260000</v>
      </c>
      <c r="C22" s="12">
        <v>6.63</v>
      </c>
      <c r="D22" s="13">
        <v>8930000</v>
      </c>
      <c r="E22" s="14">
        <f t="shared" si="1"/>
        <v>6.9508514588885468</v>
      </c>
      <c r="F22" s="15">
        <v>42584</v>
      </c>
      <c r="G22" s="12"/>
    </row>
    <row r="23" spans="1:7" x14ac:dyDescent="0.15">
      <c r="A23" s="4">
        <v>22</v>
      </c>
      <c r="B23" s="5">
        <v>4350000</v>
      </c>
      <c r="C23" s="4">
        <v>6.64</v>
      </c>
      <c r="D23" s="5">
        <v>7840000</v>
      </c>
      <c r="E23" s="6">
        <f t="shared" si="1"/>
        <v>6.8943160626844389</v>
      </c>
      <c r="F23" s="7">
        <v>42584</v>
      </c>
      <c r="G23" s="4"/>
    </row>
    <row r="24" spans="1:7" x14ac:dyDescent="0.15">
      <c r="A24" s="4">
        <v>23</v>
      </c>
      <c r="B24" s="5">
        <v>506000</v>
      </c>
      <c r="C24" s="4">
        <v>5.7</v>
      </c>
      <c r="D24" s="5">
        <v>983000</v>
      </c>
      <c r="E24" s="6">
        <f t="shared" si="1"/>
        <v>5.9925535178321354</v>
      </c>
      <c r="F24" s="7">
        <v>42584</v>
      </c>
      <c r="G24" s="4"/>
    </row>
    <row r="25" spans="1:7" x14ac:dyDescent="0.15">
      <c r="A25" s="4">
        <v>24</v>
      </c>
      <c r="B25" s="5">
        <v>4910000</v>
      </c>
      <c r="C25" s="4">
        <v>6.69</v>
      </c>
      <c r="D25" s="5">
        <v>6120000</v>
      </c>
      <c r="E25" s="6">
        <f t="shared" si="1"/>
        <v>6.7867514221455609</v>
      </c>
      <c r="F25" s="7">
        <v>42584</v>
      </c>
      <c r="G25" s="4"/>
    </row>
    <row r="26" spans="1:7" x14ac:dyDescent="0.15">
      <c r="A26" s="4">
        <v>25</v>
      </c>
      <c r="B26" s="5">
        <v>63500</v>
      </c>
      <c r="C26" s="4">
        <v>4.8</v>
      </c>
      <c r="D26" s="5">
        <v>135000</v>
      </c>
      <c r="E26" s="6">
        <f t="shared" si="1"/>
        <v>5.1303337684950066</v>
      </c>
      <c r="F26" s="7">
        <v>42584</v>
      </c>
      <c r="G26" s="4"/>
    </row>
    <row r="27" spans="1:7" x14ac:dyDescent="0.15">
      <c r="A27" s="4">
        <v>26</v>
      </c>
      <c r="B27" s="5">
        <v>4120000</v>
      </c>
      <c r="C27" s="4">
        <v>6.62</v>
      </c>
      <c r="D27" s="5">
        <v>3140000</v>
      </c>
      <c r="E27" s="6">
        <f t="shared" si="1"/>
        <v>6.4969296480732153</v>
      </c>
      <c r="F27" s="7">
        <v>42584</v>
      </c>
      <c r="G27" s="4"/>
    </row>
    <row r="28" spans="1:7" x14ac:dyDescent="0.15">
      <c r="A28" s="4">
        <v>27</v>
      </c>
      <c r="B28" s="5">
        <v>5390000</v>
      </c>
      <c r="C28" s="4">
        <v>6.73</v>
      </c>
      <c r="D28" s="5">
        <v>8740000</v>
      </c>
      <c r="E28" s="6">
        <f t="shared" si="1"/>
        <v>6.9415114326344032</v>
      </c>
      <c r="F28" s="7">
        <v>42584</v>
      </c>
      <c r="G28" s="4"/>
    </row>
    <row r="29" spans="1:7" x14ac:dyDescent="0.15">
      <c r="A29" s="4">
        <v>28</v>
      </c>
      <c r="B29" s="5">
        <v>6100000</v>
      </c>
      <c r="C29" s="4">
        <v>6.79</v>
      </c>
      <c r="D29" s="5">
        <v>7090000</v>
      </c>
      <c r="E29" s="6">
        <f t="shared" si="1"/>
        <v>6.8506462351830661</v>
      </c>
      <c r="F29" s="7">
        <v>42584</v>
      </c>
      <c r="G29" s="4"/>
    </row>
    <row r="30" spans="1:7" x14ac:dyDescent="0.15">
      <c r="A30" s="4">
        <v>29</v>
      </c>
      <c r="B30" s="5">
        <v>3060000</v>
      </c>
      <c r="C30" s="4">
        <v>6.49</v>
      </c>
      <c r="D30" s="5">
        <v>3700000</v>
      </c>
      <c r="E30" s="6">
        <f t="shared" si="1"/>
        <v>6.568201724066995</v>
      </c>
      <c r="F30" s="7">
        <v>42584</v>
      </c>
      <c r="G30" s="4"/>
    </row>
    <row r="31" spans="1:7" x14ac:dyDescent="0.15">
      <c r="A31" s="4">
        <v>30</v>
      </c>
      <c r="B31" s="5">
        <v>3160000</v>
      </c>
      <c r="C31" s="4">
        <v>6.5</v>
      </c>
      <c r="D31" s="5">
        <v>5210000</v>
      </c>
      <c r="E31" s="6">
        <f t="shared" si="1"/>
        <v>6.7168377232995242</v>
      </c>
      <c r="F31" s="7">
        <v>42584</v>
      </c>
      <c r="G31" s="4"/>
    </row>
    <row r="32" spans="1:7" x14ac:dyDescent="0.15">
      <c r="A32" s="4">
        <v>31</v>
      </c>
      <c r="B32" s="5">
        <v>2670000</v>
      </c>
      <c r="C32" s="4">
        <v>6.43</v>
      </c>
      <c r="D32" s="5">
        <v>7190000</v>
      </c>
      <c r="E32" s="6">
        <f t="shared" si="1"/>
        <v>6.8567288903828825</v>
      </c>
      <c r="F32" s="7">
        <v>42584</v>
      </c>
      <c r="G32" s="4"/>
    </row>
    <row r="33" spans="1:7" x14ac:dyDescent="0.15">
      <c r="A33" s="4">
        <v>32</v>
      </c>
      <c r="B33" s="5">
        <v>6760000</v>
      </c>
      <c r="C33" s="4">
        <v>6.83</v>
      </c>
      <c r="D33" s="5">
        <v>11300000</v>
      </c>
      <c r="E33" s="6">
        <f t="shared" si="1"/>
        <v>7.0530784434834199</v>
      </c>
      <c r="F33" s="7">
        <v>42584</v>
      </c>
      <c r="G33" s="4"/>
    </row>
    <row r="34" spans="1:7" x14ac:dyDescent="0.15">
      <c r="A34" s="4">
        <v>33</v>
      </c>
      <c r="B34" s="5">
        <v>13000000</v>
      </c>
      <c r="C34" s="4">
        <v>7.12</v>
      </c>
      <c r="D34" s="5">
        <v>23500000</v>
      </c>
      <c r="E34" s="16">
        <f t="shared" si="1"/>
        <v>7.3710678622717358</v>
      </c>
      <c r="F34" s="7">
        <v>42584</v>
      </c>
      <c r="G34" s="4"/>
    </row>
    <row r="35" spans="1:7" x14ac:dyDescent="0.15">
      <c r="A35" s="4">
        <v>34</v>
      </c>
      <c r="B35" s="4">
        <v>15</v>
      </c>
      <c r="C35" s="4">
        <v>1.18</v>
      </c>
      <c r="D35" s="17">
        <v>0</v>
      </c>
      <c r="E35" s="6">
        <v>0</v>
      </c>
      <c r="F35" s="18">
        <v>42584</v>
      </c>
      <c r="G35" s="4"/>
    </row>
    <row r="36" spans="1:7" x14ac:dyDescent="0.15">
      <c r="A36" s="4">
        <v>35</v>
      </c>
      <c r="B36" s="5">
        <v>1650000</v>
      </c>
      <c r="C36" s="4">
        <v>6.22</v>
      </c>
      <c r="D36" s="5">
        <v>2850000</v>
      </c>
      <c r="E36" s="14">
        <f t="shared" ref="E36:E41" si="2">LOG(D36)</f>
        <v>6.4548448600085102</v>
      </c>
      <c r="F36" s="7">
        <v>42584</v>
      </c>
      <c r="G36" s="4"/>
    </row>
    <row r="37" spans="1:7" x14ac:dyDescent="0.15">
      <c r="A37" s="4">
        <v>36</v>
      </c>
      <c r="B37" s="5">
        <v>6440000</v>
      </c>
      <c r="C37" s="4">
        <v>6.81</v>
      </c>
      <c r="D37" s="5">
        <v>4260000</v>
      </c>
      <c r="E37" s="6">
        <f t="shared" si="2"/>
        <v>6.6294095991027193</v>
      </c>
      <c r="F37" s="7">
        <v>42584</v>
      </c>
      <c r="G37" s="4"/>
    </row>
    <row r="38" spans="1:7" x14ac:dyDescent="0.15">
      <c r="A38" s="4">
        <v>37</v>
      </c>
      <c r="B38" s="5">
        <v>33600</v>
      </c>
      <c r="C38" s="4">
        <v>4.53</v>
      </c>
      <c r="D38" s="5">
        <v>34500</v>
      </c>
      <c r="E38" s="6">
        <f t="shared" si="2"/>
        <v>4.5378190950732744</v>
      </c>
      <c r="F38" s="7">
        <v>42584</v>
      </c>
      <c r="G38" s="4"/>
    </row>
    <row r="39" spans="1:7" x14ac:dyDescent="0.15">
      <c r="A39" s="4">
        <v>38</v>
      </c>
      <c r="B39" s="5">
        <v>2290000</v>
      </c>
      <c r="C39" s="4">
        <v>6.36</v>
      </c>
      <c r="D39" s="5">
        <v>3700000</v>
      </c>
      <c r="E39" s="6">
        <f t="shared" si="2"/>
        <v>6.568201724066995</v>
      </c>
      <c r="F39" s="7">
        <v>42584</v>
      </c>
      <c r="G39" s="4"/>
    </row>
    <row r="40" spans="1:7" x14ac:dyDescent="0.15">
      <c r="A40" s="4">
        <v>39</v>
      </c>
      <c r="B40" s="5">
        <v>1370000</v>
      </c>
      <c r="C40" s="4">
        <v>6.14</v>
      </c>
      <c r="D40" s="5">
        <v>1960000</v>
      </c>
      <c r="E40" s="6">
        <f t="shared" si="2"/>
        <v>6.2922560713564764</v>
      </c>
      <c r="F40" s="7">
        <v>42584</v>
      </c>
      <c r="G40" s="4"/>
    </row>
    <row r="41" spans="1:7" x14ac:dyDescent="0.15">
      <c r="A41" s="4">
        <v>40</v>
      </c>
      <c r="B41" s="5">
        <v>5000000</v>
      </c>
      <c r="C41" s="4">
        <v>6.7</v>
      </c>
      <c r="D41" s="5">
        <v>9120000</v>
      </c>
      <c r="E41" s="6">
        <f t="shared" si="2"/>
        <v>6.9599948383284165</v>
      </c>
      <c r="F41" s="7">
        <v>42584</v>
      </c>
      <c r="G41" s="4"/>
    </row>
    <row r="42" spans="1:7" ht="14" thickBot="1" x14ac:dyDescent="0.2">
      <c r="A42" s="8">
        <v>41</v>
      </c>
      <c r="B42" s="8">
        <v>15</v>
      </c>
      <c r="C42" s="8">
        <v>1.18</v>
      </c>
      <c r="D42" s="9">
        <v>0</v>
      </c>
      <c r="E42" s="10">
        <v>0</v>
      </c>
      <c r="F42" s="11">
        <v>42584</v>
      </c>
      <c r="G42" s="8" t="s">
        <v>3</v>
      </c>
    </row>
    <row r="43" spans="1:7" x14ac:dyDescent="0.15">
      <c r="A43" s="12">
        <v>42</v>
      </c>
      <c r="B43" s="12">
        <v>0</v>
      </c>
      <c r="C43" s="12">
        <v>0</v>
      </c>
      <c r="D43" s="19">
        <v>0</v>
      </c>
      <c r="E43" s="20">
        <v>0</v>
      </c>
      <c r="F43" s="15">
        <v>42682</v>
      </c>
      <c r="G43" s="12"/>
    </row>
    <row r="44" spans="1:7" x14ac:dyDescent="0.15">
      <c r="A44" s="4">
        <v>43</v>
      </c>
      <c r="B44" s="4">
        <v>0</v>
      </c>
      <c r="C44" s="4">
        <v>0</v>
      </c>
      <c r="D44" s="2">
        <v>0</v>
      </c>
      <c r="E44" s="20">
        <v>0</v>
      </c>
      <c r="F44" s="7">
        <v>42682</v>
      </c>
      <c r="G44" s="4"/>
    </row>
    <row r="45" spans="1:7" x14ac:dyDescent="0.15">
      <c r="A45" s="4">
        <v>44</v>
      </c>
      <c r="B45" s="4">
        <v>0</v>
      </c>
      <c r="C45" s="4">
        <v>0</v>
      </c>
      <c r="D45" s="2">
        <v>0</v>
      </c>
      <c r="E45" s="20">
        <v>0</v>
      </c>
      <c r="F45" s="7">
        <v>42682</v>
      </c>
      <c r="G45" s="4"/>
    </row>
    <row r="46" spans="1:7" x14ac:dyDescent="0.15">
      <c r="A46" s="4">
        <v>45</v>
      </c>
      <c r="B46" s="5">
        <v>941000</v>
      </c>
      <c r="C46" s="4">
        <v>5.97</v>
      </c>
      <c r="D46" s="2">
        <v>665000</v>
      </c>
      <c r="E46" s="20">
        <f>LOG(D46)</f>
        <v>5.8228216453031045</v>
      </c>
      <c r="F46" s="7">
        <v>42682</v>
      </c>
      <c r="G46" s="4"/>
    </row>
    <row r="47" spans="1:7" x14ac:dyDescent="0.15">
      <c r="A47" s="4">
        <v>46</v>
      </c>
      <c r="B47" s="4">
        <v>0</v>
      </c>
      <c r="C47" s="4">
        <v>0</v>
      </c>
      <c r="D47" s="2">
        <v>0</v>
      </c>
      <c r="E47" s="20">
        <v>0</v>
      </c>
      <c r="F47" s="7">
        <v>42682</v>
      </c>
      <c r="G47" s="4"/>
    </row>
    <row r="48" spans="1:7" x14ac:dyDescent="0.15">
      <c r="A48" s="4">
        <v>47</v>
      </c>
      <c r="B48" s="4">
        <v>0</v>
      </c>
      <c r="C48" s="4">
        <v>0</v>
      </c>
      <c r="D48" s="2">
        <v>0</v>
      </c>
      <c r="E48" s="20">
        <v>0</v>
      </c>
      <c r="F48" s="7">
        <v>42682</v>
      </c>
      <c r="G48" s="4"/>
    </row>
    <row r="49" spans="1:7" x14ac:dyDescent="0.15">
      <c r="A49" s="4">
        <v>48</v>
      </c>
      <c r="B49" s="4">
        <v>0</v>
      </c>
      <c r="C49" s="4">
        <v>0</v>
      </c>
      <c r="D49" s="2">
        <v>0</v>
      </c>
      <c r="E49" s="20">
        <v>0</v>
      </c>
      <c r="F49" s="7">
        <v>42682</v>
      </c>
      <c r="G49" s="4"/>
    </row>
    <row r="50" spans="1:7" x14ac:dyDescent="0.15">
      <c r="A50" s="4">
        <v>49</v>
      </c>
      <c r="B50" s="4">
        <v>0</v>
      </c>
      <c r="C50" s="4">
        <v>0</v>
      </c>
      <c r="D50" s="2">
        <v>0</v>
      </c>
      <c r="E50" s="20">
        <v>0</v>
      </c>
      <c r="F50" s="7">
        <v>42682</v>
      </c>
      <c r="G50" s="4"/>
    </row>
    <row r="51" spans="1:7" x14ac:dyDescent="0.15">
      <c r="A51" s="4">
        <v>50</v>
      </c>
      <c r="B51" s="4">
        <v>0</v>
      </c>
      <c r="C51" s="4">
        <v>0</v>
      </c>
      <c r="D51" s="2">
        <v>0</v>
      </c>
      <c r="E51" s="20">
        <v>0</v>
      </c>
      <c r="F51" s="7">
        <v>42682</v>
      </c>
      <c r="G51" s="4"/>
    </row>
    <row r="52" spans="1:7" x14ac:dyDescent="0.15">
      <c r="A52" s="4">
        <v>51</v>
      </c>
      <c r="B52" s="5">
        <v>20900</v>
      </c>
      <c r="C52" s="4">
        <v>4.32</v>
      </c>
      <c r="D52" s="2">
        <v>14800</v>
      </c>
      <c r="E52" s="20">
        <f t="shared" ref="E52:E58" si="3">LOG(D52)</f>
        <v>4.1702617153949575</v>
      </c>
      <c r="F52" s="7">
        <v>42682</v>
      </c>
      <c r="G52" s="4"/>
    </row>
    <row r="53" spans="1:7" x14ac:dyDescent="0.15">
      <c r="A53" s="4">
        <v>52</v>
      </c>
      <c r="B53" s="5">
        <v>68500</v>
      </c>
      <c r="C53" s="4">
        <v>4.8499999999999996</v>
      </c>
      <c r="D53" s="2">
        <v>66300</v>
      </c>
      <c r="E53" s="20">
        <f t="shared" si="3"/>
        <v>4.8215135284047728</v>
      </c>
      <c r="F53" s="7">
        <v>42682</v>
      </c>
      <c r="G53" s="4"/>
    </row>
    <row r="54" spans="1:7" x14ac:dyDescent="0.15">
      <c r="A54" s="4">
        <v>53</v>
      </c>
      <c r="B54" s="5">
        <v>879</v>
      </c>
      <c r="C54" s="4">
        <v>2.94</v>
      </c>
      <c r="D54" s="2">
        <v>819</v>
      </c>
      <c r="E54" s="20">
        <f t="shared" si="3"/>
        <v>2.9132839017604186</v>
      </c>
      <c r="F54" s="7">
        <v>42682</v>
      </c>
      <c r="G54" s="4"/>
    </row>
    <row r="55" spans="1:7" x14ac:dyDescent="0.15">
      <c r="A55" s="4">
        <v>54</v>
      </c>
      <c r="B55" s="5">
        <v>14200000</v>
      </c>
      <c r="C55" s="4">
        <v>7.15</v>
      </c>
      <c r="D55" s="2">
        <v>21300000</v>
      </c>
      <c r="E55" s="20">
        <f t="shared" si="3"/>
        <v>7.3283796034387381</v>
      </c>
      <c r="F55" s="7">
        <v>42682</v>
      </c>
      <c r="G55" s="4"/>
    </row>
    <row r="56" spans="1:7" x14ac:dyDescent="0.15">
      <c r="A56" s="4">
        <v>55</v>
      </c>
      <c r="B56" s="5">
        <v>11300000</v>
      </c>
      <c r="C56" s="4">
        <v>7.05</v>
      </c>
      <c r="D56" s="2">
        <v>12500000</v>
      </c>
      <c r="E56" s="20">
        <f t="shared" si="3"/>
        <v>7.0969100130080562</v>
      </c>
      <c r="F56" s="7">
        <v>42682</v>
      </c>
      <c r="G56" s="4"/>
    </row>
    <row r="57" spans="1:7" x14ac:dyDescent="0.15">
      <c r="A57" s="4">
        <v>56</v>
      </c>
      <c r="B57" s="5">
        <v>307</v>
      </c>
      <c r="C57" s="4">
        <v>2.4900000000000002</v>
      </c>
      <c r="D57" s="2">
        <v>63.2</v>
      </c>
      <c r="E57" s="20">
        <f t="shared" si="3"/>
        <v>1.8007170782823851</v>
      </c>
      <c r="F57" s="7">
        <v>42682</v>
      </c>
      <c r="G57" s="4"/>
    </row>
    <row r="58" spans="1:7" x14ac:dyDescent="0.15">
      <c r="A58" s="4">
        <v>57</v>
      </c>
      <c r="B58" s="5">
        <v>22200</v>
      </c>
      <c r="C58" s="4">
        <v>4.3499999999999996</v>
      </c>
      <c r="D58" s="2">
        <v>13300</v>
      </c>
      <c r="E58" s="20">
        <f t="shared" si="3"/>
        <v>4.1238516409670858</v>
      </c>
      <c r="F58" s="7">
        <v>42682</v>
      </c>
      <c r="G58" s="4"/>
    </row>
    <row r="59" spans="1:7" x14ac:dyDescent="0.15">
      <c r="A59" s="4">
        <v>58</v>
      </c>
      <c r="B59" s="21">
        <v>583</v>
      </c>
      <c r="C59" s="22">
        <v>2.77</v>
      </c>
      <c r="D59" s="21">
        <v>0</v>
      </c>
      <c r="E59" s="23">
        <v>0</v>
      </c>
      <c r="F59" s="24">
        <v>42682</v>
      </c>
      <c r="G59" s="22"/>
    </row>
    <row r="60" spans="1:7" x14ac:dyDescent="0.15">
      <c r="A60" s="4">
        <v>59</v>
      </c>
      <c r="B60" s="5">
        <v>3480</v>
      </c>
      <c r="C60" s="4">
        <v>3.54</v>
      </c>
      <c r="D60" s="2">
        <v>1450</v>
      </c>
      <c r="E60" s="20">
        <f t="shared" ref="E60:E65" si="4">LOG(D60)</f>
        <v>3.1613680022349748</v>
      </c>
      <c r="F60" s="7">
        <v>42682</v>
      </c>
      <c r="G60" s="4"/>
    </row>
    <row r="61" spans="1:7" x14ac:dyDescent="0.15">
      <c r="A61" s="4">
        <v>60</v>
      </c>
      <c r="B61" s="5">
        <v>6480</v>
      </c>
      <c r="C61" s="4">
        <v>3.81</v>
      </c>
      <c r="D61" s="2">
        <v>8770</v>
      </c>
      <c r="E61" s="20">
        <f t="shared" si="4"/>
        <v>3.9429995933660407</v>
      </c>
      <c r="F61" s="7">
        <v>42682</v>
      </c>
      <c r="G61" s="4"/>
    </row>
    <row r="62" spans="1:7" x14ac:dyDescent="0.15">
      <c r="A62" s="4">
        <v>61</v>
      </c>
      <c r="B62" s="5">
        <v>42300</v>
      </c>
      <c r="C62" s="4">
        <v>4.63</v>
      </c>
      <c r="D62" s="2">
        <v>28700</v>
      </c>
      <c r="E62" s="20">
        <f t="shared" si="4"/>
        <v>4.4578818967339924</v>
      </c>
      <c r="F62" s="7">
        <v>42682</v>
      </c>
      <c r="G62" s="4"/>
    </row>
    <row r="63" spans="1:7" x14ac:dyDescent="0.15">
      <c r="A63" s="4">
        <v>62</v>
      </c>
      <c r="B63" s="5">
        <v>25200000</v>
      </c>
      <c r="C63" s="4">
        <v>7.4</v>
      </c>
      <c r="D63" s="2">
        <v>48800000</v>
      </c>
      <c r="E63" s="20">
        <f t="shared" si="4"/>
        <v>7.6884198220027109</v>
      </c>
      <c r="F63" s="7">
        <v>42682</v>
      </c>
      <c r="G63" s="4"/>
    </row>
    <row r="64" spans="1:7" x14ac:dyDescent="0.15">
      <c r="A64" s="4">
        <v>63</v>
      </c>
      <c r="B64" s="5">
        <v>323000</v>
      </c>
      <c r="C64" s="4">
        <v>5.51</v>
      </c>
      <c r="D64" s="2">
        <v>466000</v>
      </c>
      <c r="E64" s="20">
        <f t="shared" si="4"/>
        <v>5.6683859166900001</v>
      </c>
      <c r="F64" s="7">
        <v>42682</v>
      </c>
      <c r="G64" s="4"/>
    </row>
    <row r="65" spans="1:7" x14ac:dyDescent="0.15">
      <c r="A65" s="4">
        <v>64</v>
      </c>
      <c r="B65" s="5">
        <v>17</v>
      </c>
      <c r="C65" s="4">
        <v>1.23</v>
      </c>
      <c r="D65" s="2">
        <v>39.700000000000003</v>
      </c>
      <c r="E65" s="20">
        <f t="shared" si="4"/>
        <v>1.5987905067631152</v>
      </c>
      <c r="F65" s="7">
        <v>42682</v>
      </c>
      <c r="G65" s="4"/>
    </row>
    <row r="66" spans="1:7" x14ac:dyDescent="0.15">
      <c r="A66" s="4">
        <v>65</v>
      </c>
      <c r="B66" s="4">
        <v>15</v>
      </c>
      <c r="C66" s="4">
        <v>1.18</v>
      </c>
      <c r="D66" s="2">
        <v>0</v>
      </c>
      <c r="E66" s="20">
        <v>0</v>
      </c>
      <c r="F66" s="7">
        <v>42682</v>
      </c>
      <c r="G66" s="4"/>
    </row>
    <row r="67" spans="1:7" x14ac:dyDescent="0.15">
      <c r="A67" s="4">
        <v>66</v>
      </c>
      <c r="B67" s="4">
        <v>15</v>
      </c>
      <c r="C67" s="4">
        <v>1.18</v>
      </c>
      <c r="D67" s="2">
        <v>0</v>
      </c>
      <c r="E67" s="20">
        <v>0</v>
      </c>
      <c r="F67" s="7">
        <v>42682</v>
      </c>
      <c r="G67" s="4"/>
    </row>
    <row r="68" spans="1:7" x14ac:dyDescent="0.15">
      <c r="A68" s="4">
        <v>67</v>
      </c>
      <c r="B68" s="5">
        <v>3480000</v>
      </c>
      <c r="C68" s="4">
        <v>6.54</v>
      </c>
      <c r="D68" s="2">
        <v>3680000</v>
      </c>
      <c r="E68" s="20">
        <f>LOG(D68)</f>
        <v>6.5658478186735181</v>
      </c>
      <c r="F68" s="7">
        <v>42682</v>
      </c>
      <c r="G68" s="4"/>
    </row>
    <row r="69" spans="1:7" x14ac:dyDescent="0.15">
      <c r="A69" s="4">
        <v>68</v>
      </c>
      <c r="B69" s="5">
        <v>2220000</v>
      </c>
      <c r="C69" s="4">
        <v>6.35</v>
      </c>
      <c r="D69" s="2">
        <v>2390000</v>
      </c>
      <c r="E69" s="20">
        <f>LOG(D69)</f>
        <v>6.378397900948138</v>
      </c>
      <c r="F69" s="7">
        <v>42682</v>
      </c>
      <c r="G69" s="4"/>
    </row>
    <row r="70" spans="1:7" x14ac:dyDescent="0.15">
      <c r="A70" s="4">
        <v>69</v>
      </c>
      <c r="B70" s="4">
        <v>0</v>
      </c>
      <c r="C70" s="4">
        <v>0</v>
      </c>
      <c r="D70" s="2">
        <v>0</v>
      </c>
      <c r="E70" s="20">
        <v>0</v>
      </c>
      <c r="F70" s="7">
        <v>42682</v>
      </c>
      <c r="G70" s="4"/>
    </row>
    <row r="71" spans="1:7" x14ac:dyDescent="0.15">
      <c r="A71" s="4">
        <v>70</v>
      </c>
      <c r="B71" s="1">
        <v>0</v>
      </c>
      <c r="C71" s="1">
        <v>0</v>
      </c>
      <c r="D71" s="2">
        <v>0</v>
      </c>
      <c r="E71" s="20">
        <v>0</v>
      </c>
      <c r="F71" s="7">
        <v>42682</v>
      </c>
      <c r="G71" s="4"/>
    </row>
    <row r="72" spans="1:7" x14ac:dyDescent="0.15">
      <c r="A72" s="4">
        <v>71</v>
      </c>
      <c r="B72" s="1">
        <v>15</v>
      </c>
      <c r="C72" s="1">
        <v>1.18</v>
      </c>
      <c r="D72" s="2">
        <v>0</v>
      </c>
      <c r="E72" s="20">
        <v>0</v>
      </c>
      <c r="F72" s="7">
        <v>42682</v>
      </c>
      <c r="G72" s="4"/>
    </row>
    <row r="73" spans="1:7" x14ac:dyDescent="0.15">
      <c r="A73" s="4">
        <v>72</v>
      </c>
      <c r="B73" s="2">
        <v>1560000</v>
      </c>
      <c r="C73" s="1">
        <v>6.19</v>
      </c>
      <c r="D73" s="2">
        <v>1390000</v>
      </c>
      <c r="E73" s="20">
        <f>LOG(D73)</f>
        <v>6.143014800254095</v>
      </c>
      <c r="F73" s="7">
        <v>42682</v>
      </c>
      <c r="G73" s="4"/>
    </row>
    <row r="74" spans="1:7" x14ac:dyDescent="0.15">
      <c r="A74" s="4">
        <v>73</v>
      </c>
      <c r="B74" s="2">
        <v>307000</v>
      </c>
      <c r="C74" s="1">
        <v>5.49</v>
      </c>
      <c r="D74" s="2">
        <v>396000</v>
      </c>
      <c r="E74" s="20">
        <f>LOG(D74)</f>
        <v>5.5976951859255122</v>
      </c>
      <c r="F74" s="7">
        <v>42682</v>
      </c>
      <c r="G74" s="4"/>
    </row>
    <row r="75" spans="1:7" x14ac:dyDescent="0.15">
      <c r="A75" s="4">
        <v>74</v>
      </c>
      <c r="B75" s="2">
        <v>23300</v>
      </c>
      <c r="C75" s="1">
        <v>4.37</v>
      </c>
      <c r="D75" s="2">
        <v>24000</v>
      </c>
      <c r="E75" s="20">
        <f>LOG(D75)</f>
        <v>4.3802112417116064</v>
      </c>
      <c r="F75" s="7">
        <v>42682</v>
      </c>
      <c r="G75" s="4"/>
    </row>
    <row r="76" spans="1:7" x14ac:dyDescent="0.15">
      <c r="A76" s="4">
        <v>75</v>
      </c>
      <c r="B76" s="1">
        <v>15</v>
      </c>
      <c r="C76" s="1">
        <v>1.18</v>
      </c>
      <c r="D76" s="2">
        <v>0</v>
      </c>
      <c r="E76" s="20">
        <v>0</v>
      </c>
      <c r="F76" s="7">
        <v>42682</v>
      </c>
      <c r="G76" s="4"/>
    </row>
    <row r="77" spans="1:7" x14ac:dyDescent="0.15">
      <c r="A77" s="4">
        <v>76</v>
      </c>
      <c r="B77" s="2">
        <v>23300</v>
      </c>
      <c r="C77" s="1">
        <v>4.3099999999999996</v>
      </c>
      <c r="D77" s="2">
        <v>428000</v>
      </c>
      <c r="E77" s="20">
        <f>LOG(D77)</f>
        <v>5.6314437690131722</v>
      </c>
      <c r="F77" s="7">
        <v>42682</v>
      </c>
      <c r="G77" s="4"/>
    </row>
    <row r="78" spans="1:7" x14ac:dyDescent="0.15">
      <c r="A78" s="4">
        <v>77</v>
      </c>
      <c r="B78" s="2">
        <v>0</v>
      </c>
      <c r="C78" s="1">
        <v>0</v>
      </c>
      <c r="D78" s="2">
        <v>0</v>
      </c>
      <c r="E78" s="20">
        <v>0</v>
      </c>
      <c r="F78" s="7">
        <v>42682</v>
      </c>
      <c r="G78" s="4"/>
    </row>
    <row r="79" spans="1:7" x14ac:dyDescent="0.15">
      <c r="A79" s="4">
        <v>78</v>
      </c>
      <c r="B79" s="2">
        <v>10600</v>
      </c>
      <c r="C79" s="1">
        <v>4.03</v>
      </c>
      <c r="D79" s="2">
        <v>12100</v>
      </c>
      <c r="E79" s="20">
        <f t="shared" ref="E79:E84" si="5">LOG(D79)</f>
        <v>4.0827853703164498</v>
      </c>
      <c r="F79" s="7">
        <v>42682</v>
      </c>
      <c r="G79" s="4"/>
    </row>
    <row r="80" spans="1:7" x14ac:dyDescent="0.15">
      <c r="A80" s="4">
        <v>79</v>
      </c>
      <c r="B80" s="2">
        <v>5720000</v>
      </c>
      <c r="C80" s="1">
        <v>6.76</v>
      </c>
      <c r="D80" s="2">
        <v>14900000</v>
      </c>
      <c r="E80" s="20">
        <f t="shared" si="5"/>
        <v>7.173186268412274</v>
      </c>
      <c r="F80" s="7">
        <v>42682</v>
      </c>
      <c r="G80" s="4"/>
    </row>
    <row r="81" spans="1:7" x14ac:dyDescent="0.15">
      <c r="A81" s="4">
        <v>80</v>
      </c>
      <c r="B81" s="2">
        <v>106</v>
      </c>
      <c r="C81" s="1">
        <v>2.0299999999999998</v>
      </c>
      <c r="D81" s="2">
        <v>63.4</v>
      </c>
      <c r="E81" s="20">
        <f t="shared" si="5"/>
        <v>1.8020892578817327</v>
      </c>
      <c r="F81" s="7">
        <v>42682</v>
      </c>
      <c r="G81" s="4"/>
    </row>
    <row r="82" spans="1:7" x14ac:dyDescent="0.15">
      <c r="A82" s="4">
        <v>81</v>
      </c>
      <c r="B82" s="2">
        <v>12700000</v>
      </c>
      <c r="C82" s="1">
        <v>7.1</v>
      </c>
      <c r="D82" s="2">
        <v>16200000</v>
      </c>
      <c r="E82" s="20">
        <f t="shared" si="5"/>
        <v>7.2095150145426308</v>
      </c>
      <c r="F82" s="7">
        <v>42682</v>
      </c>
      <c r="G82" s="4"/>
    </row>
    <row r="83" spans="1:7" x14ac:dyDescent="0.15">
      <c r="A83" s="4">
        <v>82</v>
      </c>
      <c r="B83" s="2">
        <v>1180000</v>
      </c>
      <c r="C83" s="1">
        <v>6.07</v>
      </c>
      <c r="D83" s="2">
        <v>2130000</v>
      </c>
      <c r="E83" s="20">
        <f t="shared" si="5"/>
        <v>6.3283796034387381</v>
      </c>
      <c r="F83" s="7">
        <v>42682</v>
      </c>
      <c r="G83" s="4"/>
    </row>
    <row r="84" spans="1:7" x14ac:dyDescent="0.15">
      <c r="A84" s="4">
        <v>83</v>
      </c>
      <c r="B84" s="2">
        <v>134000</v>
      </c>
      <c r="C84" s="1">
        <v>5.13</v>
      </c>
      <c r="D84" s="2">
        <v>162000</v>
      </c>
      <c r="E84" s="20">
        <f t="shared" si="5"/>
        <v>5.2095150145426308</v>
      </c>
      <c r="F84" s="7">
        <v>42682</v>
      </c>
      <c r="G84" s="4"/>
    </row>
    <row r="85" spans="1:7" x14ac:dyDescent="0.15">
      <c r="A85" s="4">
        <v>84</v>
      </c>
      <c r="B85" s="1">
        <v>0</v>
      </c>
      <c r="C85" s="1">
        <v>0</v>
      </c>
      <c r="D85" s="2">
        <v>0</v>
      </c>
      <c r="E85" s="20">
        <v>0</v>
      </c>
      <c r="F85" s="7">
        <v>42682</v>
      </c>
      <c r="G85" s="4"/>
    </row>
    <row r="86" spans="1:7" x14ac:dyDescent="0.15">
      <c r="A86" s="4">
        <v>85</v>
      </c>
      <c r="B86" s="2">
        <v>3480000</v>
      </c>
      <c r="C86" s="1">
        <v>6.54</v>
      </c>
      <c r="D86" s="2">
        <v>3780000</v>
      </c>
      <c r="E86" s="20">
        <f>LOG(D86)</f>
        <v>6.5774917998372251</v>
      </c>
      <c r="F86" s="7">
        <v>42682</v>
      </c>
      <c r="G86" s="4"/>
    </row>
    <row r="87" spans="1:7" x14ac:dyDescent="0.15">
      <c r="A87" s="4">
        <v>86</v>
      </c>
      <c r="B87" s="2">
        <v>33600</v>
      </c>
      <c r="C87" s="1">
        <v>4.53</v>
      </c>
      <c r="D87" s="2">
        <v>42600</v>
      </c>
      <c r="E87" s="20">
        <f>LOG(D87)</f>
        <v>4.6294095991027193</v>
      </c>
      <c r="F87" s="7">
        <v>42682</v>
      </c>
      <c r="G87" s="4"/>
    </row>
    <row r="88" spans="1:7" ht="14" thickBot="1" x14ac:dyDescent="0.2">
      <c r="A88" s="8">
        <v>87</v>
      </c>
      <c r="B88" s="25">
        <v>15</v>
      </c>
      <c r="C88" s="25">
        <v>1.18</v>
      </c>
      <c r="D88" s="26">
        <v>20.9</v>
      </c>
      <c r="E88" s="27">
        <f>LOG(D88)</f>
        <v>1.320146286111054</v>
      </c>
      <c r="F88" s="11">
        <v>42682</v>
      </c>
      <c r="G88" s="28" t="s">
        <v>3</v>
      </c>
    </row>
    <row r="89" spans="1:7" x14ac:dyDescent="0.15">
      <c r="A89" s="4">
        <v>88</v>
      </c>
      <c r="B89" s="29">
        <v>0</v>
      </c>
      <c r="C89" s="29">
        <v>0</v>
      </c>
      <c r="D89" s="30">
        <v>0</v>
      </c>
      <c r="E89" s="30">
        <v>0</v>
      </c>
      <c r="F89" s="31">
        <v>43160</v>
      </c>
      <c r="G89" s="3"/>
    </row>
    <row r="90" spans="1:7" ht="14" thickBot="1" x14ac:dyDescent="0.2">
      <c r="A90" s="8">
        <v>89</v>
      </c>
      <c r="B90" s="1">
        <v>0</v>
      </c>
      <c r="C90" s="1">
        <v>0</v>
      </c>
      <c r="D90" s="1">
        <v>0</v>
      </c>
      <c r="E90" s="1">
        <v>0</v>
      </c>
      <c r="F90" s="32">
        <v>43160</v>
      </c>
      <c r="G90" s="1"/>
    </row>
    <row r="91" spans="1:7" x14ac:dyDescent="0.15">
      <c r="A91" s="4">
        <v>90</v>
      </c>
      <c r="B91" s="1">
        <v>0</v>
      </c>
      <c r="C91" s="1">
        <v>0</v>
      </c>
      <c r="D91" s="1">
        <v>0</v>
      </c>
      <c r="E91" s="1">
        <v>0</v>
      </c>
      <c r="F91" s="32">
        <v>43161</v>
      </c>
      <c r="G91" s="1"/>
    </row>
    <row r="92" spans="1:7" ht="14" thickBot="1" x14ac:dyDescent="0.2">
      <c r="A92" s="8">
        <v>91</v>
      </c>
      <c r="B92" s="1">
        <v>0</v>
      </c>
      <c r="C92" s="1">
        <v>0</v>
      </c>
      <c r="D92" s="1">
        <v>0</v>
      </c>
      <c r="E92" s="1">
        <v>0</v>
      </c>
      <c r="F92" s="32">
        <v>43161</v>
      </c>
      <c r="G92" s="1"/>
    </row>
    <row r="93" spans="1:7" x14ac:dyDescent="0.15">
      <c r="A93" s="4">
        <v>92</v>
      </c>
      <c r="B93" s="1">
        <v>0</v>
      </c>
      <c r="C93" s="1">
        <v>0</v>
      </c>
      <c r="D93" s="1">
        <v>0</v>
      </c>
      <c r="E93" s="1">
        <v>0</v>
      </c>
      <c r="F93" s="32">
        <v>43161</v>
      </c>
      <c r="G93" s="1"/>
    </row>
    <row r="94" spans="1:7" ht="14" thickBot="1" x14ac:dyDescent="0.2">
      <c r="A94" s="8">
        <v>93</v>
      </c>
      <c r="B94" s="1">
        <v>0</v>
      </c>
      <c r="C94" s="1">
        <v>0</v>
      </c>
      <c r="D94" s="1">
        <v>0</v>
      </c>
      <c r="E94" s="1">
        <v>0</v>
      </c>
      <c r="F94" s="32">
        <v>43161</v>
      </c>
      <c r="G94" s="1"/>
    </row>
    <row r="95" spans="1:7" x14ac:dyDescent="0.15">
      <c r="A95" s="4">
        <v>94</v>
      </c>
      <c r="B95" s="1">
        <v>0</v>
      </c>
      <c r="C95" s="1">
        <v>0</v>
      </c>
      <c r="D95" s="1">
        <v>0</v>
      </c>
      <c r="E95" s="1">
        <v>0</v>
      </c>
      <c r="F95" s="32">
        <v>43164</v>
      </c>
      <c r="G95" s="1"/>
    </row>
    <row r="96" spans="1:7" ht="14" thickBot="1" x14ac:dyDescent="0.2">
      <c r="A96" s="8">
        <v>95</v>
      </c>
      <c r="B96" s="1">
        <v>0</v>
      </c>
      <c r="C96" s="1">
        <v>0</v>
      </c>
      <c r="D96" s="1">
        <v>0</v>
      </c>
      <c r="E96" s="1">
        <v>0</v>
      </c>
      <c r="F96" s="32">
        <v>43164</v>
      </c>
      <c r="G96" s="1"/>
    </row>
    <row r="97" spans="1:7" x14ac:dyDescent="0.15">
      <c r="A97" s="4">
        <v>96</v>
      </c>
      <c r="B97" s="1">
        <v>0</v>
      </c>
      <c r="C97" s="1">
        <v>0</v>
      </c>
      <c r="D97" s="1">
        <v>0</v>
      </c>
      <c r="E97" s="1">
        <v>0</v>
      </c>
      <c r="F97" s="32">
        <v>43164</v>
      </c>
      <c r="G97" s="1"/>
    </row>
    <row r="98" spans="1:7" ht="14" thickBot="1" x14ac:dyDescent="0.2">
      <c r="A98" s="8">
        <v>97</v>
      </c>
      <c r="B98" s="1">
        <v>0</v>
      </c>
      <c r="C98" s="1">
        <v>0</v>
      </c>
      <c r="D98" s="1">
        <v>0</v>
      </c>
      <c r="E98" s="1">
        <v>0</v>
      </c>
      <c r="F98" s="32">
        <v>43153</v>
      </c>
      <c r="G98" s="1"/>
    </row>
    <row r="99" spans="1:7" x14ac:dyDescent="0.15">
      <c r="A99" s="4">
        <v>98</v>
      </c>
      <c r="B99" s="1">
        <v>0</v>
      </c>
      <c r="C99" s="1">
        <v>0</v>
      </c>
      <c r="D99" s="1">
        <v>0</v>
      </c>
      <c r="E99" s="1">
        <v>0</v>
      </c>
      <c r="F99" s="32">
        <v>43153</v>
      </c>
      <c r="G99" s="1"/>
    </row>
    <row r="100" spans="1:7" ht="14" thickBot="1" x14ac:dyDescent="0.2">
      <c r="A100" s="8">
        <v>99</v>
      </c>
      <c r="B100" s="1">
        <v>0</v>
      </c>
      <c r="C100" s="1">
        <v>0</v>
      </c>
      <c r="D100" s="1">
        <v>0</v>
      </c>
      <c r="E100" s="1">
        <v>0</v>
      </c>
      <c r="F100" s="32">
        <v>43153</v>
      </c>
      <c r="G100" s="1"/>
    </row>
    <row r="101" spans="1:7" x14ac:dyDescent="0.15">
      <c r="A101" s="4">
        <v>100</v>
      </c>
      <c r="B101" s="1">
        <v>0</v>
      </c>
      <c r="C101" s="1">
        <v>0</v>
      </c>
      <c r="D101" s="1">
        <v>0</v>
      </c>
      <c r="E101" s="1">
        <v>0</v>
      </c>
      <c r="F101" s="32">
        <v>43154</v>
      </c>
      <c r="G101" s="1"/>
    </row>
    <row r="102" spans="1:7" ht="14" thickBot="1" x14ac:dyDescent="0.2">
      <c r="A102" s="8">
        <v>101</v>
      </c>
      <c r="B102" s="1">
        <v>0</v>
      </c>
      <c r="C102" s="1">
        <v>0</v>
      </c>
      <c r="D102" s="1">
        <v>0</v>
      </c>
      <c r="E102" s="1">
        <v>0</v>
      </c>
      <c r="F102" s="32">
        <v>43154</v>
      </c>
      <c r="G102" s="1"/>
    </row>
    <row r="103" spans="1:7" x14ac:dyDescent="0.15">
      <c r="A103" s="4">
        <v>102</v>
      </c>
      <c r="B103" s="1">
        <v>0</v>
      </c>
      <c r="C103" s="1">
        <v>0</v>
      </c>
      <c r="D103" s="1">
        <v>0</v>
      </c>
      <c r="E103" s="1">
        <v>0</v>
      </c>
      <c r="F103" s="32">
        <v>43154</v>
      </c>
      <c r="G103" s="1"/>
    </row>
    <row r="104" spans="1:7" ht="14" thickBot="1" x14ac:dyDescent="0.2">
      <c r="A104" s="8">
        <v>103</v>
      </c>
      <c r="B104" s="1">
        <v>0</v>
      </c>
      <c r="C104" s="1">
        <v>0</v>
      </c>
      <c r="D104" s="1">
        <v>0</v>
      </c>
      <c r="E104" s="1">
        <v>0</v>
      </c>
      <c r="F104" s="32">
        <v>43154</v>
      </c>
      <c r="G104" s="1"/>
    </row>
    <row r="105" spans="1:7" x14ac:dyDescent="0.15">
      <c r="A105" s="4">
        <v>104</v>
      </c>
      <c r="B105" s="1">
        <v>0</v>
      </c>
      <c r="C105" s="1">
        <v>0</v>
      </c>
      <c r="D105" s="1">
        <v>0</v>
      </c>
      <c r="E105" s="1">
        <v>0</v>
      </c>
      <c r="F105" s="32">
        <v>43157</v>
      </c>
      <c r="G105" s="1"/>
    </row>
    <row r="106" spans="1:7" ht="14" thickBot="1" x14ac:dyDescent="0.2">
      <c r="A106" s="8">
        <v>105</v>
      </c>
      <c r="B106" s="1">
        <v>0</v>
      </c>
      <c r="C106" s="1">
        <v>0</v>
      </c>
      <c r="D106" s="1">
        <v>0</v>
      </c>
      <c r="E106" s="1">
        <v>0</v>
      </c>
      <c r="F106" s="32">
        <v>43157</v>
      </c>
      <c r="G106" s="1"/>
    </row>
    <row r="107" spans="1:7" x14ac:dyDescent="0.15">
      <c r="A107" s="4">
        <v>106</v>
      </c>
      <c r="B107" s="1">
        <v>0</v>
      </c>
      <c r="C107" s="1">
        <v>0</v>
      </c>
      <c r="D107" s="1">
        <v>0</v>
      </c>
      <c r="E107" s="1">
        <v>0</v>
      </c>
      <c r="F107" s="32">
        <v>43157</v>
      </c>
      <c r="G107" s="1"/>
    </row>
    <row r="108" spans="1:7" ht="14" thickBot="1" x14ac:dyDescent="0.2">
      <c r="A108" s="8">
        <v>107</v>
      </c>
      <c r="B108" s="2">
        <v>760000</v>
      </c>
      <c r="C108" s="1">
        <v>5.88</v>
      </c>
      <c r="D108" s="2">
        <v>576000</v>
      </c>
      <c r="E108" s="1">
        <v>5.76</v>
      </c>
      <c r="F108" s="32">
        <v>43161</v>
      </c>
      <c r="G108" s="1"/>
    </row>
    <row r="109" spans="1:7" x14ac:dyDescent="0.15">
      <c r="A109" s="4">
        <v>108</v>
      </c>
      <c r="B109" s="2">
        <v>1200000</v>
      </c>
      <c r="C109" s="1">
        <v>6.08</v>
      </c>
      <c r="D109" s="2">
        <v>1540000</v>
      </c>
      <c r="E109" s="1">
        <v>6.19</v>
      </c>
      <c r="F109" s="32">
        <v>43161</v>
      </c>
      <c r="G109" s="1"/>
    </row>
    <row r="110" spans="1:7" ht="14" thickBot="1" x14ac:dyDescent="0.2">
      <c r="A110" s="8">
        <v>109</v>
      </c>
      <c r="B110" s="1">
        <v>0</v>
      </c>
      <c r="C110" s="1">
        <v>0</v>
      </c>
      <c r="D110" s="1">
        <v>0</v>
      </c>
      <c r="E110" s="1">
        <v>0</v>
      </c>
      <c r="F110" s="32">
        <v>43157</v>
      </c>
      <c r="G110" s="1"/>
    </row>
    <row r="111" spans="1:7" x14ac:dyDescent="0.15">
      <c r="A111" s="4">
        <v>110</v>
      </c>
      <c r="B111" s="1">
        <v>0</v>
      </c>
      <c r="C111" s="1">
        <v>0</v>
      </c>
      <c r="D111" s="1">
        <v>0</v>
      </c>
      <c r="E111" s="1">
        <v>0</v>
      </c>
      <c r="F111" s="32">
        <v>43157</v>
      </c>
      <c r="G111" s="1"/>
    </row>
    <row r="112" spans="1:7" ht="14" thickBot="1" x14ac:dyDescent="0.2">
      <c r="A112" s="8">
        <v>111</v>
      </c>
      <c r="B112" s="2">
        <v>11800</v>
      </c>
      <c r="C112" s="1">
        <v>3.14</v>
      </c>
      <c r="D112" s="2">
        <v>5960</v>
      </c>
      <c r="E112" s="1">
        <v>3.95</v>
      </c>
      <c r="F112" s="32">
        <v>43157</v>
      </c>
      <c r="G112" s="1"/>
    </row>
    <row r="113" spans="1:7" x14ac:dyDescent="0.15">
      <c r="A113" s="4">
        <v>112</v>
      </c>
      <c r="B113" s="2">
        <v>1300000</v>
      </c>
      <c r="C113" s="1">
        <v>6.11</v>
      </c>
      <c r="D113" s="2">
        <v>1750000</v>
      </c>
      <c r="E113" s="1">
        <v>6.24</v>
      </c>
      <c r="F113" s="32">
        <v>43157</v>
      </c>
      <c r="G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1E4-A713-3D45-8D32-6E06941BFB64}">
  <dimension ref="A1:J35"/>
  <sheetViews>
    <sheetView tabSelected="1" workbookViewId="0">
      <selection activeCell="E16" sqref="E16"/>
    </sheetView>
  </sheetViews>
  <sheetFormatPr baseColWidth="10" defaultColWidth="8.83203125" defaultRowHeight="13" x14ac:dyDescent="0.15"/>
  <cols>
    <col min="1" max="1" width="13.6640625" style="33" customWidth="1"/>
    <col min="2" max="2" width="13.6640625" style="34" customWidth="1"/>
    <col min="3" max="3" width="14" style="33" bestFit="1" customWidth="1"/>
    <col min="4" max="4" width="16.5" style="33" customWidth="1"/>
    <col min="5" max="5" width="12.6640625" bestFit="1" customWidth="1"/>
    <col min="6" max="6" width="10.33203125" customWidth="1"/>
    <col min="7" max="7" width="13.5" bestFit="1" customWidth="1"/>
    <col min="8" max="8" width="16" bestFit="1" customWidth="1"/>
    <col min="9" max="9" width="12.83203125" style="45" customWidth="1"/>
    <col min="10" max="10" width="11.1640625" bestFit="1" customWidth="1"/>
    <col min="253" max="254" width="13.6640625" customWidth="1"/>
    <col min="256" max="256" width="16.5" customWidth="1"/>
    <col min="257" max="257" width="12.6640625" bestFit="1" customWidth="1"/>
    <col min="258" max="258" width="10.33203125" customWidth="1"/>
    <col min="259" max="259" width="13.5" bestFit="1" customWidth="1"/>
    <col min="260" max="260" width="16" bestFit="1" customWidth="1"/>
    <col min="261" max="261" width="12.83203125" customWidth="1"/>
    <col min="262" max="262" width="11.1640625" bestFit="1" customWidth="1"/>
    <col min="263" max="263" width="11.5" bestFit="1" customWidth="1"/>
    <col min="264" max="264" width="13.33203125" bestFit="1" customWidth="1"/>
    <col min="265" max="265" width="10.83203125" customWidth="1"/>
    <col min="266" max="266" width="15.1640625" bestFit="1" customWidth="1"/>
    <col min="509" max="510" width="13.6640625" customWidth="1"/>
    <col min="512" max="512" width="16.5" customWidth="1"/>
    <col min="513" max="513" width="12.6640625" bestFit="1" customWidth="1"/>
    <col min="514" max="514" width="10.33203125" customWidth="1"/>
    <col min="515" max="515" width="13.5" bestFit="1" customWidth="1"/>
    <col min="516" max="516" width="16" bestFit="1" customWidth="1"/>
    <col min="517" max="517" width="12.83203125" customWidth="1"/>
    <col min="518" max="518" width="11.1640625" bestFit="1" customWidth="1"/>
    <col min="519" max="519" width="11.5" bestFit="1" customWidth="1"/>
    <col min="520" max="520" width="13.33203125" bestFit="1" customWidth="1"/>
    <col min="521" max="521" width="10.83203125" customWidth="1"/>
    <col min="522" max="522" width="15.1640625" bestFit="1" customWidth="1"/>
    <col min="765" max="766" width="13.6640625" customWidth="1"/>
    <col min="768" max="768" width="16.5" customWidth="1"/>
    <col min="769" max="769" width="12.6640625" bestFit="1" customWidth="1"/>
    <col min="770" max="770" width="10.33203125" customWidth="1"/>
    <col min="771" max="771" width="13.5" bestFit="1" customWidth="1"/>
    <col min="772" max="772" width="16" bestFit="1" customWidth="1"/>
    <col min="773" max="773" width="12.83203125" customWidth="1"/>
    <col min="774" max="774" width="11.1640625" bestFit="1" customWidth="1"/>
    <col min="775" max="775" width="11.5" bestFit="1" customWidth="1"/>
    <col min="776" max="776" width="13.33203125" bestFit="1" customWidth="1"/>
    <col min="777" max="777" width="10.83203125" customWidth="1"/>
    <col min="778" max="778" width="15.1640625" bestFit="1" customWidth="1"/>
    <col min="1021" max="1022" width="13.6640625" customWidth="1"/>
    <col min="1024" max="1024" width="16.5" customWidth="1"/>
    <col min="1025" max="1025" width="12.6640625" bestFit="1" customWidth="1"/>
    <col min="1026" max="1026" width="10.33203125" customWidth="1"/>
    <col min="1027" max="1027" width="13.5" bestFit="1" customWidth="1"/>
    <col min="1028" max="1028" width="16" bestFit="1" customWidth="1"/>
    <col min="1029" max="1029" width="12.83203125" customWidth="1"/>
    <col min="1030" max="1030" width="11.1640625" bestFit="1" customWidth="1"/>
    <col min="1031" max="1031" width="11.5" bestFit="1" customWidth="1"/>
    <col min="1032" max="1032" width="13.33203125" bestFit="1" customWidth="1"/>
    <col min="1033" max="1033" width="10.83203125" customWidth="1"/>
    <col min="1034" max="1034" width="15.1640625" bestFit="1" customWidth="1"/>
    <col min="1277" max="1278" width="13.6640625" customWidth="1"/>
    <col min="1280" max="1280" width="16.5" customWidth="1"/>
    <col min="1281" max="1281" width="12.6640625" bestFit="1" customWidth="1"/>
    <col min="1282" max="1282" width="10.33203125" customWidth="1"/>
    <col min="1283" max="1283" width="13.5" bestFit="1" customWidth="1"/>
    <col min="1284" max="1284" width="16" bestFit="1" customWidth="1"/>
    <col min="1285" max="1285" width="12.83203125" customWidth="1"/>
    <col min="1286" max="1286" width="11.1640625" bestFit="1" customWidth="1"/>
    <col min="1287" max="1287" width="11.5" bestFit="1" customWidth="1"/>
    <col min="1288" max="1288" width="13.33203125" bestFit="1" customWidth="1"/>
    <col min="1289" max="1289" width="10.83203125" customWidth="1"/>
    <col min="1290" max="1290" width="15.1640625" bestFit="1" customWidth="1"/>
    <col min="1533" max="1534" width="13.6640625" customWidth="1"/>
    <col min="1536" max="1536" width="16.5" customWidth="1"/>
    <col min="1537" max="1537" width="12.6640625" bestFit="1" customWidth="1"/>
    <col min="1538" max="1538" width="10.33203125" customWidth="1"/>
    <col min="1539" max="1539" width="13.5" bestFit="1" customWidth="1"/>
    <col min="1540" max="1540" width="16" bestFit="1" customWidth="1"/>
    <col min="1541" max="1541" width="12.83203125" customWidth="1"/>
    <col min="1542" max="1542" width="11.1640625" bestFit="1" customWidth="1"/>
    <col min="1543" max="1543" width="11.5" bestFit="1" customWidth="1"/>
    <col min="1544" max="1544" width="13.33203125" bestFit="1" customWidth="1"/>
    <col min="1545" max="1545" width="10.83203125" customWidth="1"/>
    <col min="1546" max="1546" width="15.1640625" bestFit="1" customWidth="1"/>
    <col min="1789" max="1790" width="13.6640625" customWidth="1"/>
    <col min="1792" max="1792" width="16.5" customWidth="1"/>
    <col min="1793" max="1793" width="12.6640625" bestFit="1" customWidth="1"/>
    <col min="1794" max="1794" width="10.33203125" customWidth="1"/>
    <col min="1795" max="1795" width="13.5" bestFit="1" customWidth="1"/>
    <col min="1796" max="1796" width="16" bestFit="1" customWidth="1"/>
    <col min="1797" max="1797" width="12.83203125" customWidth="1"/>
    <col min="1798" max="1798" width="11.1640625" bestFit="1" customWidth="1"/>
    <col min="1799" max="1799" width="11.5" bestFit="1" customWidth="1"/>
    <col min="1800" max="1800" width="13.33203125" bestFit="1" customWidth="1"/>
    <col min="1801" max="1801" width="10.83203125" customWidth="1"/>
    <col min="1802" max="1802" width="15.1640625" bestFit="1" customWidth="1"/>
    <col min="2045" max="2046" width="13.6640625" customWidth="1"/>
    <col min="2048" max="2048" width="16.5" customWidth="1"/>
    <col min="2049" max="2049" width="12.6640625" bestFit="1" customWidth="1"/>
    <col min="2050" max="2050" width="10.33203125" customWidth="1"/>
    <col min="2051" max="2051" width="13.5" bestFit="1" customWidth="1"/>
    <col min="2052" max="2052" width="16" bestFit="1" customWidth="1"/>
    <col min="2053" max="2053" width="12.83203125" customWidth="1"/>
    <col min="2054" max="2054" width="11.1640625" bestFit="1" customWidth="1"/>
    <col min="2055" max="2055" width="11.5" bestFit="1" customWidth="1"/>
    <col min="2056" max="2056" width="13.33203125" bestFit="1" customWidth="1"/>
    <col min="2057" max="2057" width="10.83203125" customWidth="1"/>
    <col min="2058" max="2058" width="15.1640625" bestFit="1" customWidth="1"/>
    <col min="2301" max="2302" width="13.6640625" customWidth="1"/>
    <col min="2304" max="2304" width="16.5" customWidth="1"/>
    <col min="2305" max="2305" width="12.6640625" bestFit="1" customWidth="1"/>
    <col min="2306" max="2306" width="10.33203125" customWidth="1"/>
    <col min="2307" max="2307" width="13.5" bestFit="1" customWidth="1"/>
    <col min="2308" max="2308" width="16" bestFit="1" customWidth="1"/>
    <col min="2309" max="2309" width="12.83203125" customWidth="1"/>
    <col min="2310" max="2310" width="11.1640625" bestFit="1" customWidth="1"/>
    <col min="2311" max="2311" width="11.5" bestFit="1" customWidth="1"/>
    <col min="2312" max="2312" width="13.33203125" bestFit="1" customWidth="1"/>
    <col min="2313" max="2313" width="10.83203125" customWidth="1"/>
    <col min="2314" max="2314" width="15.1640625" bestFit="1" customWidth="1"/>
    <col min="2557" max="2558" width="13.6640625" customWidth="1"/>
    <col min="2560" max="2560" width="16.5" customWidth="1"/>
    <col min="2561" max="2561" width="12.6640625" bestFit="1" customWidth="1"/>
    <col min="2562" max="2562" width="10.33203125" customWidth="1"/>
    <col min="2563" max="2563" width="13.5" bestFit="1" customWidth="1"/>
    <col min="2564" max="2564" width="16" bestFit="1" customWidth="1"/>
    <col min="2565" max="2565" width="12.83203125" customWidth="1"/>
    <col min="2566" max="2566" width="11.1640625" bestFit="1" customWidth="1"/>
    <col min="2567" max="2567" width="11.5" bestFit="1" customWidth="1"/>
    <col min="2568" max="2568" width="13.33203125" bestFit="1" customWidth="1"/>
    <col min="2569" max="2569" width="10.83203125" customWidth="1"/>
    <col min="2570" max="2570" width="15.1640625" bestFit="1" customWidth="1"/>
    <col min="2813" max="2814" width="13.6640625" customWidth="1"/>
    <col min="2816" max="2816" width="16.5" customWidth="1"/>
    <col min="2817" max="2817" width="12.6640625" bestFit="1" customWidth="1"/>
    <col min="2818" max="2818" width="10.33203125" customWidth="1"/>
    <col min="2819" max="2819" width="13.5" bestFit="1" customWidth="1"/>
    <col min="2820" max="2820" width="16" bestFit="1" customWidth="1"/>
    <col min="2821" max="2821" width="12.83203125" customWidth="1"/>
    <col min="2822" max="2822" width="11.1640625" bestFit="1" customWidth="1"/>
    <col min="2823" max="2823" width="11.5" bestFit="1" customWidth="1"/>
    <col min="2824" max="2824" width="13.33203125" bestFit="1" customWidth="1"/>
    <col min="2825" max="2825" width="10.83203125" customWidth="1"/>
    <col min="2826" max="2826" width="15.1640625" bestFit="1" customWidth="1"/>
    <col min="3069" max="3070" width="13.6640625" customWidth="1"/>
    <col min="3072" max="3072" width="16.5" customWidth="1"/>
    <col min="3073" max="3073" width="12.6640625" bestFit="1" customWidth="1"/>
    <col min="3074" max="3074" width="10.33203125" customWidth="1"/>
    <col min="3075" max="3075" width="13.5" bestFit="1" customWidth="1"/>
    <col min="3076" max="3076" width="16" bestFit="1" customWidth="1"/>
    <col min="3077" max="3077" width="12.83203125" customWidth="1"/>
    <col min="3078" max="3078" width="11.1640625" bestFit="1" customWidth="1"/>
    <col min="3079" max="3079" width="11.5" bestFit="1" customWidth="1"/>
    <col min="3080" max="3080" width="13.33203125" bestFit="1" customWidth="1"/>
    <col min="3081" max="3081" width="10.83203125" customWidth="1"/>
    <col min="3082" max="3082" width="15.1640625" bestFit="1" customWidth="1"/>
    <col min="3325" max="3326" width="13.6640625" customWidth="1"/>
    <col min="3328" max="3328" width="16.5" customWidth="1"/>
    <col min="3329" max="3329" width="12.6640625" bestFit="1" customWidth="1"/>
    <col min="3330" max="3330" width="10.33203125" customWidth="1"/>
    <col min="3331" max="3331" width="13.5" bestFit="1" customWidth="1"/>
    <col min="3332" max="3332" width="16" bestFit="1" customWidth="1"/>
    <col min="3333" max="3333" width="12.83203125" customWidth="1"/>
    <col min="3334" max="3334" width="11.1640625" bestFit="1" customWidth="1"/>
    <col min="3335" max="3335" width="11.5" bestFit="1" customWidth="1"/>
    <col min="3336" max="3336" width="13.33203125" bestFit="1" customWidth="1"/>
    <col min="3337" max="3337" width="10.83203125" customWidth="1"/>
    <col min="3338" max="3338" width="15.1640625" bestFit="1" customWidth="1"/>
    <col min="3581" max="3582" width="13.6640625" customWidth="1"/>
    <col min="3584" max="3584" width="16.5" customWidth="1"/>
    <col min="3585" max="3585" width="12.6640625" bestFit="1" customWidth="1"/>
    <col min="3586" max="3586" width="10.33203125" customWidth="1"/>
    <col min="3587" max="3587" width="13.5" bestFit="1" customWidth="1"/>
    <col min="3588" max="3588" width="16" bestFit="1" customWidth="1"/>
    <col min="3589" max="3589" width="12.83203125" customWidth="1"/>
    <col min="3590" max="3590" width="11.1640625" bestFit="1" customWidth="1"/>
    <col min="3591" max="3591" width="11.5" bestFit="1" customWidth="1"/>
    <col min="3592" max="3592" width="13.33203125" bestFit="1" customWidth="1"/>
    <col min="3593" max="3593" width="10.83203125" customWidth="1"/>
    <col min="3594" max="3594" width="15.1640625" bestFit="1" customWidth="1"/>
    <col min="3837" max="3838" width="13.6640625" customWidth="1"/>
    <col min="3840" max="3840" width="16.5" customWidth="1"/>
    <col min="3841" max="3841" width="12.6640625" bestFit="1" customWidth="1"/>
    <col min="3842" max="3842" width="10.33203125" customWidth="1"/>
    <col min="3843" max="3843" width="13.5" bestFit="1" customWidth="1"/>
    <col min="3844" max="3844" width="16" bestFit="1" customWidth="1"/>
    <col min="3845" max="3845" width="12.83203125" customWidth="1"/>
    <col min="3846" max="3846" width="11.1640625" bestFit="1" customWidth="1"/>
    <col min="3847" max="3847" width="11.5" bestFit="1" customWidth="1"/>
    <col min="3848" max="3848" width="13.33203125" bestFit="1" customWidth="1"/>
    <col min="3849" max="3849" width="10.83203125" customWidth="1"/>
    <col min="3850" max="3850" width="15.1640625" bestFit="1" customWidth="1"/>
    <col min="4093" max="4094" width="13.6640625" customWidth="1"/>
    <col min="4096" max="4096" width="16.5" customWidth="1"/>
    <col min="4097" max="4097" width="12.6640625" bestFit="1" customWidth="1"/>
    <col min="4098" max="4098" width="10.33203125" customWidth="1"/>
    <col min="4099" max="4099" width="13.5" bestFit="1" customWidth="1"/>
    <col min="4100" max="4100" width="16" bestFit="1" customWidth="1"/>
    <col min="4101" max="4101" width="12.83203125" customWidth="1"/>
    <col min="4102" max="4102" width="11.1640625" bestFit="1" customWidth="1"/>
    <col min="4103" max="4103" width="11.5" bestFit="1" customWidth="1"/>
    <col min="4104" max="4104" width="13.33203125" bestFit="1" customWidth="1"/>
    <col min="4105" max="4105" width="10.83203125" customWidth="1"/>
    <col min="4106" max="4106" width="15.1640625" bestFit="1" customWidth="1"/>
    <col min="4349" max="4350" width="13.6640625" customWidth="1"/>
    <col min="4352" max="4352" width="16.5" customWidth="1"/>
    <col min="4353" max="4353" width="12.6640625" bestFit="1" customWidth="1"/>
    <col min="4354" max="4354" width="10.33203125" customWidth="1"/>
    <col min="4355" max="4355" width="13.5" bestFit="1" customWidth="1"/>
    <col min="4356" max="4356" width="16" bestFit="1" customWidth="1"/>
    <col min="4357" max="4357" width="12.83203125" customWidth="1"/>
    <col min="4358" max="4358" width="11.1640625" bestFit="1" customWidth="1"/>
    <col min="4359" max="4359" width="11.5" bestFit="1" customWidth="1"/>
    <col min="4360" max="4360" width="13.33203125" bestFit="1" customWidth="1"/>
    <col min="4361" max="4361" width="10.83203125" customWidth="1"/>
    <col min="4362" max="4362" width="15.1640625" bestFit="1" customWidth="1"/>
    <col min="4605" max="4606" width="13.6640625" customWidth="1"/>
    <col min="4608" max="4608" width="16.5" customWidth="1"/>
    <col min="4609" max="4609" width="12.6640625" bestFit="1" customWidth="1"/>
    <col min="4610" max="4610" width="10.33203125" customWidth="1"/>
    <col min="4611" max="4611" width="13.5" bestFit="1" customWidth="1"/>
    <col min="4612" max="4612" width="16" bestFit="1" customWidth="1"/>
    <col min="4613" max="4613" width="12.83203125" customWidth="1"/>
    <col min="4614" max="4614" width="11.1640625" bestFit="1" customWidth="1"/>
    <col min="4615" max="4615" width="11.5" bestFit="1" customWidth="1"/>
    <col min="4616" max="4616" width="13.33203125" bestFit="1" customWidth="1"/>
    <col min="4617" max="4617" width="10.83203125" customWidth="1"/>
    <col min="4618" max="4618" width="15.1640625" bestFit="1" customWidth="1"/>
    <col min="4861" max="4862" width="13.6640625" customWidth="1"/>
    <col min="4864" max="4864" width="16.5" customWidth="1"/>
    <col min="4865" max="4865" width="12.6640625" bestFit="1" customWidth="1"/>
    <col min="4866" max="4866" width="10.33203125" customWidth="1"/>
    <col min="4867" max="4867" width="13.5" bestFit="1" customWidth="1"/>
    <col min="4868" max="4868" width="16" bestFit="1" customWidth="1"/>
    <col min="4869" max="4869" width="12.83203125" customWidth="1"/>
    <col min="4870" max="4870" width="11.1640625" bestFit="1" customWidth="1"/>
    <col min="4871" max="4871" width="11.5" bestFit="1" customWidth="1"/>
    <col min="4872" max="4872" width="13.33203125" bestFit="1" customWidth="1"/>
    <col min="4873" max="4873" width="10.83203125" customWidth="1"/>
    <col min="4874" max="4874" width="15.1640625" bestFit="1" customWidth="1"/>
    <col min="5117" max="5118" width="13.6640625" customWidth="1"/>
    <col min="5120" max="5120" width="16.5" customWidth="1"/>
    <col min="5121" max="5121" width="12.6640625" bestFit="1" customWidth="1"/>
    <col min="5122" max="5122" width="10.33203125" customWidth="1"/>
    <col min="5123" max="5123" width="13.5" bestFit="1" customWidth="1"/>
    <col min="5124" max="5124" width="16" bestFit="1" customWidth="1"/>
    <col min="5125" max="5125" width="12.83203125" customWidth="1"/>
    <col min="5126" max="5126" width="11.1640625" bestFit="1" customWidth="1"/>
    <col min="5127" max="5127" width="11.5" bestFit="1" customWidth="1"/>
    <col min="5128" max="5128" width="13.33203125" bestFit="1" customWidth="1"/>
    <col min="5129" max="5129" width="10.83203125" customWidth="1"/>
    <col min="5130" max="5130" width="15.1640625" bestFit="1" customWidth="1"/>
    <col min="5373" max="5374" width="13.6640625" customWidth="1"/>
    <col min="5376" max="5376" width="16.5" customWidth="1"/>
    <col min="5377" max="5377" width="12.6640625" bestFit="1" customWidth="1"/>
    <col min="5378" max="5378" width="10.33203125" customWidth="1"/>
    <col min="5379" max="5379" width="13.5" bestFit="1" customWidth="1"/>
    <col min="5380" max="5380" width="16" bestFit="1" customWidth="1"/>
    <col min="5381" max="5381" width="12.83203125" customWidth="1"/>
    <col min="5382" max="5382" width="11.1640625" bestFit="1" customWidth="1"/>
    <col min="5383" max="5383" width="11.5" bestFit="1" customWidth="1"/>
    <col min="5384" max="5384" width="13.33203125" bestFit="1" customWidth="1"/>
    <col min="5385" max="5385" width="10.83203125" customWidth="1"/>
    <col min="5386" max="5386" width="15.1640625" bestFit="1" customWidth="1"/>
    <col min="5629" max="5630" width="13.6640625" customWidth="1"/>
    <col min="5632" max="5632" width="16.5" customWidth="1"/>
    <col min="5633" max="5633" width="12.6640625" bestFit="1" customWidth="1"/>
    <col min="5634" max="5634" width="10.33203125" customWidth="1"/>
    <col min="5635" max="5635" width="13.5" bestFit="1" customWidth="1"/>
    <col min="5636" max="5636" width="16" bestFit="1" customWidth="1"/>
    <col min="5637" max="5637" width="12.83203125" customWidth="1"/>
    <col min="5638" max="5638" width="11.1640625" bestFit="1" customWidth="1"/>
    <col min="5639" max="5639" width="11.5" bestFit="1" customWidth="1"/>
    <col min="5640" max="5640" width="13.33203125" bestFit="1" customWidth="1"/>
    <col min="5641" max="5641" width="10.83203125" customWidth="1"/>
    <col min="5642" max="5642" width="15.1640625" bestFit="1" customWidth="1"/>
    <col min="5885" max="5886" width="13.6640625" customWidth="1"/>
    <col min="5888" max="5888" width="16.5" customWidth="1"/>
    <col min="5889" max="5889" width="12.6640625" bestFit="1" customWidth="1"/>
    <col min="5890" max="5890" width="10.33203125" customWidth="1"/>
    <col min="5891" max="5891" width="13.5" bestFit="1" customWidth="1"/>
    <col min="5892" max="5892" width="16" bestFit="1" customWidth="1"/>
    <col min="5893" max="5893" width="12.83203125" customWidth="1"/>
    <col min="5894" max="5894" width="11.1640625" bestFit="1" customWidth="1"/>
    <col min="5895" max="5895" width="11.5" bestFit="1" customWidth="1"/>
    <col min="5896" max="5896" width="13.33203125" bestFit="1" customWidth="1"/>
    <col min="5897" max="5897" width="10.83203125" customWidth="1"/>
    <col min="5898" max="5898" width="15.1640625" bestFit="1" customWidth="1"/>
    <col min="6141" max="6142" width="13.6640625" customWidth="1"/>
    <col min="6144" max="6144" width="16.5" customWidth="1"/>
    <col min="6145" max="6145" width="12.6640625" bestFit="1" customWidth="1"/>
    <col min="6146" max="6146" width="10.33203125" customWidth="1"/>
    <col min="6147" max="6147" width="13.5" bestFit="1" customWidth="1"/>
    <col min="6148" max="6148" width="16" bestFit="1" customWidth="1"/>
    <col min="6149" max="6149" width="12.83203125" customWidth="1"/>
    <col min="6150" max="6150" width="11.1640625" bestFit="1" customWidth="1"/>
    <col min="6151" max="6151" width="11.5" bestFit="1" customWidth="1"/>
    <col min="6152" max="6152" width="13.33203125" bestFit="1" customWidth="1"/>
    <col min="6153" max="6153" width="10.83203125" customWidth="1"/>
    <col min="6154" max="6154" width="15.1640625" bestFit="1" customWidth="1"/>
    <col min="6397" max="6398" width="13.6640625" customWidth="1"/>
    <col min="6400" max="6400" width="16.5" customWidth="1"/>
    <col min="6401" max="6401" width="12.6640625" bestFit="1" customWidth="1"/>
    <col min="6402" max="6402" width="10.33203125" customWidth="1"/>
    <col min="6403" max="6403" width="13.5" bestFit="1" customWidth="1"/>
    <col min="6404" max="6404" width="16" bestFit="1" customWidth="1"/>
    <col min="6405" max="6405" width="12.83203125" customWidth="1"/>
    <col min="6406" max="6406" width="11.1640625" bestFit="1" customWidth="1"/>
    <col min="6407" max="6407" width="11.5" bestFit="1" customWidth="1"/>
    <col min="6408" max="6408" width="13.33203125" bestFit="1" customWidth="1"/>
    <col min="6409" max="6409" width="10.83203125" customWidth="1"/>
    <col min="6410" max="6410" width="15.1640625" bestFit="1" customWidth="1"/>
    <col min="6653" max="6654" width="13.6640625" customWidth="1"/>
    <col min="6656" max="6656" width="16.5" customWidth="1"/>
    <col min="6657" max="6657" width="12.6640625" bestFit="1" customWidth="1"/>
    <col min="6658" max="6658" width="10.33203125" customWidth="1"/>
    <col min="6659" max="6659" width="13.5" bestFit="1" customWidth="1"/>
    <col min="6660" max="6660" width="16" bestFit="1" customWidth="1"/>
    <col min="6661" max="6661" width="12.83203125" customWidth="1"/>
    <col min="6662" max="6662" width="11.1640625" bestFit="1" customWidth="1"/>
    <col min="6663" max="6663" width="11.5" bestFit="1" customWidth="1"/>
    <col min="6664" max="6664" width="13.33203125" bestFit="1" customWidth="1"/>
    <col min="6665" max="6665" width="10.83203125" customWidth="1"/>
    <col min="6666" max="6666" width="15.1640625" bestFit="1" customWidth="1"/>
    <col min="6909" max="6910" width="13.6640625" customWidth="1"/>
    <col min="6912" max="6912" width="16.5" customWidth="1"/>
    <col min="6913" max="6913" width="12.6640625" bestFit="1" customWidth="1"/>
    <col min="6914" max="6914" width="10.33203125" customWidth="1"/>
    <col min="6915" max="6915" width="13.5" bestFit="1" customWidth="1"/>
    <col min="6916" max="6916" width="16" bestFit="1" customWidth="1"/>
    <col min="6917" max="6917" width="12.83203125" customWidth="1"/>
    <col min="6918" max="6918" width="11.1640625" bestFit="1" customWidth="1"/>
    <col min="6919" max="6919" width="11.5" bestFit="1" customWidth="1"/>
    <col min="6920" max="6920" width="13.33203125" bestFit="1" customWidth="1"/>
    <col min="6921" max="6921" width="10.83203125" customWidth="1"/>
    <col min="6922" max="6922" width="15.1640625" bestFit="1" customWidth="1"/>
    <col min="7165" max="7166" width="13.6640625" customWidth="1"/>
    <col min="7168" max="7168" width="16.5" customWidth="1"/>
    <col min="7169" max="7169" width="12.6640625" bestFit="1" customWidth="1"/>
    <col min="7170" max="7170" width="10.33203125" customWidth="1"/>
    <col min="7171" max="7171" width="13.5" bestFit="1" customWidth="1"/>
    <col min="7172" max="7172" width="16" bestFit="1" customWidth="1"/>
    <col min="7173" max="7173" width="12.83203125" customWidth="1"/>
    <col min="7174" max="7174" width="11.1640625" bestFit="1" customWidth="1"/>
    <col min="7175" max="7175" width="11.5" bestFit="1" customWidth="1"/>
    <col min="7176" max="7176" width="13.33203125" bestFit="1" customWidth="1"/>
    <col min="7177" max="7177" width="10.83203125" customWidth="1"/>
    <col min="7178" max="7178" width="15.1640625" bestFit="1" customWidth="1"/>
    <col min="7421" max="7422" width="13.6640625" customWidth="1"/>
    <col min="7424" max="7424" width="16.5" customWidth="1"/>
    <col min="7425" max="7425" width="12.6640625" bestFit="1" customWidth="1"/>
    <col min="7426" max="7426" width="10.33203125" customWidth="1"/>
    <col min="7427" max="7427" width="13.5" bestFit="1" customWidth="1"/>
    <col min="7428" max="7428" width="16" bestFit="1" customWidth="1"/>
    <col min="7429" max="7429" width="12.83203125" customWidth="1"/>
    <col min="7430" max="7430" width="11.1640625" bestFit="1" customWidth="1"/>
    <col min="7431" max="7431" width="11.5" bestFit="1" customWidth="1"/>
    <col min="7432" max="7432" width="13.33203125" bestFit="1" customWidth="1"/>
    <col min="7433" max="7433" width="10.83203125" customWidth="1"/>
    <col min="7434" max="7434" width="15.1640625" bestFit="1" customWidth="1"/>
    <col min="7677" max="7678" width="13.6640625" customWidth="1"/>
    <col min="7680" max="7680" width="16.5" customWidth="1"/>
    <col min="7681" max="7681" width="12.6640625" bestFit="1" customWidth="1"/>
    <col min="7682" max="7682" width="10.33203125" customWidth="1"/>
    <col min="7683" max="7683" width="13.5" bestFit="1" customWidth="1"/>
    <col min="7684" max="7684" width="16" bestFit="1" customWidth="1"/>
    <col min="7685" max="7685" width="12.83203125" customWidth="1"/>
    <col min="7686" max="7686" width="11.1640625" bestFit="1" customWidth="1"/>
    <col min="7687" max="7687" width="11.5" bestFit="1" customWidth="1"/>
    <col min="7688" max="7688" width="13.33203125" bestFit="1" customWidth="1"/>
    <col min="7689" max="7689" width="10.83203125" customWidth="1"/>
    <col min="7690" max="7690" width="15.1640625" bestFit="1" customWidth="1"/>
    <col min="7933" max="7934" width="13.6640625" customWidth="1"/>
    <col min="7936" max="7936" width="16.5" customWidth="1"/>
    <col min="7937" max="7937" width="12.6640625" bestFit="1" customWidth="1"/>
    <col min="7938" max="7938" width="10.33203125" customWidth="1"/>
    <col min="7939" max="7939" width="13.5" bestFit="1" customWidth="1"/>
    <col min="7940" max="7940" width="16" bestFit="1" customWidth="1"/>
    <col min="7941" max="7941" width="12.83203125" customWidth="1"/>
    <col min="7942" max="7942" width="11.1640625" bestFit="1" customWidth="1"/>
    <col min="7943" max="7943" width="11.5" bestFit="1" customWidth="1"/>
    <col min="7944" max="7944" width="13.33203125" bestFit="1" customWidth="1"/>
    <col min="7945" max="7945" width="10.83203125" customWidth="1"/>
    <col min="7946" max="7946" width="15.1640625" bestFit="1" customWidth="1"/>
    <col min="8189" max="8190" width="13.6640625" customWidth="1"/>
    <col min="8192" max="8192" width="16.5" customWidth="1"/>
    <col min="8193" max="8193" width="12.6640625" bestFit="1" customWidth="1"/>
    <col min="8194" max="8194" width="10.33203125" customWidth="1"/>
    <col min="8195" max="8195" width="13.5" bestFit="1" customWidth="1"/>
    <col min="8196" max="8196" width="16" bestFit="1" customWidth="1"/>
    <col min="8197" max="8197" width="12.83203125" customWidth="1"/>
    <col min="8198" max="8198" width="11.1640625" bestFit="1" customWidth="1"/>
    <col min="8199" max="8199" width="11.5" bestFit="1" customWidth="1"/>
    <col min="8200" max="8200" width="13.33203125" bestFit="1" customWidth="1"/>
    <col min="8201" max="8201" width="10.83203125" customWidth="1"/>
    <col min="8202" max="8202" width="15.1640625" bestFit="1" customWidth="1"/>
    <col min="8445" max="8446" width="13.6640625" customWidth="1"/>
    <col min="8448" max="8448" width="16.5" customWidth="1"/>
    <col min="8449" max="8449" width="12.6640625" bestFit="1" customWidth="1"/>
    <col min="8450" max="8450" width="10.33203125" customWidth="1"/>
    <col min="8451" max="8451" width="13.5" bestFit="1" customWidth="1"/>
    <col min="8452" max="8452" width="16" bestFit="1" customWidth="1"/>
    <col min="8453" max="8453" width="12.83203125" customWidth="1"/>
    <col min="8454" max="8454" width="11.1640625" bestFit="1" customWidth="1"/>
    <col min="8455" max="8455" width="11.5" bestFit="1" customWidth="1"/>
    <col min="8456" max="8456" width="13.33203125" bestFit="1" customWidth="1"/>
    <col min="8457" max="8457" width="10.83203125" customWidth="1"/>
    <col min="8458" max="8458" width="15.1640625" bestFit="1" customWidth="1"/>
    <col min="8701" max="8702" width="13.6640625" customWidth="1"/>
    <col min="8704" max="8704" width="16.5" customWidth="1"/>
    <col min="8705" max="8705" width="12.6640625" bestFit="1" customWidth="1"/>
    <col min="8706" max="8706" width="10.33203125" customWidth="1"/>
    <col min="8707" max="8707" width="13.5" bestFit="1" customWidth="1"/>
    <col min="8708" max="8708" width="16" bestFit="1" customWidth="1"/>
    <col min="8709" max="8709" width="12.83203125" customWidth="1"/>
    <col min="8710" max="8710" width="11.1640625" bestFit="1" customWidth="1"/>
    <col min="8711" max="8711" width="11.5" bestFit="1" customWidth="1"/>
    <col min="8712" max="8712" width="13.33203125" bestFit="1" customWidth="1"/>
    <col min="8713" max="8713" width="10.83203125" customWidth="1"/>
    <col min="8714" max="8714" width="15.1640625" bestFit="1" customWidth="1"/>
    <col min="8957" max="8958" width="13.6640625" customWidth="1"/>
    <col min="8960" max="8960" width="16.5" customWidth="1"/>
    <col min="8961" max="8961" width="12.6640625" bestFit="1" customWidth="1"/>
    <col min="8962" max="8962" width="10.33203125" customWidth="1"/>
    <col min="8963" max="8963" width="13.5" bestFit="1" customWidth="1"/>
    <col min="8964" max="8964" width="16" bestFit="1" customWidth="1"/>
    <col min="8965" max="8965" width="12.83203125" customWidth="1"/>
    <col min="8966" max="8966" width="11.1640625" bestFit="1" customWidth="1"/>
    <col min="8967" max="8967" width="11.5" bestFit="1" customWidth="1"/>
    <col min="8968" max="8968" width="13.33203125" bestFit="1" customWidth="1"/>
    <col min="8969" max="8969" width="10.83203125" customWidth="1"/>
    <col min="8970" max="8970" width="15.1640625" bestFit="1" customWidth="1"/>
    <col min="9213" max="9214" width="13.6640625" customWidth="1"/>
    <col min="9216" max="9216" width="16.5" customWidth="1"/>
    <col min="9217" max="9217" width="12.6640625" bestFit="1" customWidth="1"/>
    <col min="9218" max="9218" width="10.33203125" customWidth="1"/>
    <col min="9219" max="9219" width="13.5" bestFit="1" customWidth="1"/>
    <col min="9220" max="9220" width="16" bestFit="1" customWidth="1"/>
    <col min="9221" max="9221" width="12.83203125" customWidth="1"/>
    <col min="9222" max="9222" width="11.1640625" bestFit="1" customWidth="1"/>
    <col min="9223" max="9223" width="11.5" bestFit="1" customWidth="1"/>
    <col min="9224" max="9224" width="13.33203125" bestFit="1" customWidth="1"/>
    <col min="9225" max="9225" width="10.83203125" customWidth="1"/>
    <col min="9226" max="9226" width="15.1640625" bestFit="1" customWidth="1"/>
    <col min="9469" max="9470" width="13.6640625" customWidth="1"/>
    <col min="9472" max="9472" width="16.5" customWidth="1"/>
    <col min="9473" max="9473" width="12.6640625" bestFit="1" customWidth="1"/>
    <col min="9474" max="9474" width="10.33203125" customWidth="1"/>
    <col min="9475" max="9475" width="13.5" bestFit="1" customWidth="1"/>
    <col min="9476" max="9476" width="16" bestFit="1" customWidth="1"/>
    <col min="9477" max="9477" width="12.83203125" customWidth="1"/>
    <col min="9478" max="9478" width="11.1640625" bestFit="1" customWidth="1"/>
    <col min="9479" max="9479" width="11.5" bestFit="1" customWidth="1"/>
    <col min="9480" max="9480" width="13.33203125" bestFit="1" customWidth="1"/>
    <col min="9481" max="9481" width="10.83203125" customWidth="1"/>
    <col min="9482" max="9482" width="15.1640625" bestFit="1" customWidth="1"/>
    <col min="9725" max="9726" width="13.6640625" customWidth="1"/>
    <col min="9728" max="9728" width="16.5" customWidth="1"/>
    <col min="9729" max="9729" width="12.6640625" bestFit="1" customWidth="1"/>
    <col min="9730" max="9730" width="10.33203125" customWidth="1"/>
    <col min="9731" max="9731" width="13.5" bestFit="1" customWidth="1"/>
    <col min="9732" max="9732" width="16" bestFit="1" customWidth="1"/>
    <col min="9733" max="9733" width="12.83203125" customWidth="1"/>
    <col min="9734" max="9734" width="11.1640625" bestFit="1" customWidth="1"/>
    <col min="9735" max="9735" width="11.5" bestFit="1" customWidth="1"/>
    <col min="9736" max="9736" width="13.33203125" bestFit="1" customWidth="1"/>
    <col min="9737" max="9737" width="10.83203125" customWidth="1"/>
    <col min="9738" max="9738" width="15.1640625" bestFit="1" customWidth="1"/>
    <col min="9981" max="9982" width="13.6640625" customWidth="1"/>
    <col min="9984" max="9984" width="16.5" customWidth="1"/>
    <col min="9985" max="9985" width="12.6640625" bestFit="1" customWidth="1"/>
    <col min="9986" max="9986" width="10.33203125" customWidth="1"/>
    <col min="9987" max="9987" width="13.5" bestFit="1" customWidth="1"/>
    <col min="9988" max="9988" width="16" bestFit="1" customWidth="1"/>
    <col min="9989" max="9989" width="12.83203125" customWidth="1"/>
    <col min="9990" max="9990" width="11.1640625" bestFit="1" customWidth="1"/>
    <col min="9991" max="9991" width="11.5" bestFit="1" customWidth="1"/>
    <col min="9992" max="9992" width="13.33203125" bestFit="1" customWidth="1"/>
    <col min="9993" max="9993" width="10.83203125" customWidth="1"/>
    <col min="9994" max="9994" width="15.1640625" bestFit="1" customWidth="1"/>
    <col min="10237" max="10238" width="13.6640625" customWidth="1"/>
    <col min="10240" max="10240" width="16.5" customWidth="1"/>
    <col min="10241" max="10241" width="12.6640625" bestFit="1" customWidth="1"/>
    <col min="10242" max="10242" width="10.33203125" customWidth="1"/>
    <col min="10243" max="10243" width="13.5" bestFit="1" customWidth="1"/>
    <col min="10244" max="10244" width="16" bestFit="1" customWidth="1"/>
    <col min="10245" max="10245" width="12.83203125" customWidth="1"/>
    <col min="10246" max="10246" width="11.1640625" bestFit="1" customWidth="1"/>
    <col min="10247" max="10247" width="11.5" bestFit="1" customWidth="1"/>
    <col min="10248" max="10248" width="13.33203125" bestFit="1" customWidth="1"/>
    <col min="10249" max="10249" width="10.83203125" customWidth="1"/>
    <col min="10250" max="10250" width="15.1640625" bestFit="1" customWidth="1"/>
    <col min="10493" max="10494" width="13.6640625" customWidth="1"/>
    <col min="10496" max="10496" width="16.5" customWidth="1"/>
    <col min="10497" max="10497" width="12.6640625" bestFit="1" customWidth="1"/>
    <col min="10498" max="10498" width="10.33203125" customWidth="1"/>
    <col min="10499" max="10499" width="13.5" bestFit="1" customWidth="1"/>
    <col min="10500" max="10500" width="16" bestFit="1" customWidth="1"/>
    <col min="10501" max="10501" width="12.83203125" customWidth="1"/>
    <col min="10502" max="10502" width="11.1640625" bestFit="1" customWidth="1"/>
    <col min="10503" max="10503" width="11.5" bestFit="1" customWidth="1"/>
    <col min="10504" max="10504" width="13.33203125" bestFit="1" customWidth="1"/>
    <col min="10505" max="10505" width="10.83203125" customWidth="1"/>
    <col min="10506" max="10506" width="15.1640625" bestFit="1" customWidth="1"/>
    <col min="10749" max="10750" width="13.6640625" customWidth="1"/>
    <col min="10752" max="10752" width="16.5" customWidth="1"/>
    <col min="10753" max="10753" width="12.6640625" bestFit="1" customWidth="1"/>
    <col min="10754" max="10754" width="10.33203125" customWidth="1"/>
    <col min="10755" max="10755" width="13.5" bestFit="1" customWidth="1"/>
    <col min="10756" max="10756" width="16" bestFit="1" customWidth="1"/>
    <col min="10757" max="10757" width="12.83203125" customWidth="1"/>
    <col min="10758" max="10758" width="11.1640625" bestFit="1" customWidth="1"/>
    <col min="10759" max="10759" width="11.5" bestFit="1" customWidth="1"/>
    <col min="10760" max="10760" width="13.33203125" bestFit="1" customWidth="1"/>
    <col min="10761" max="10761" width="10.83203125" customWidth="1"/>
    <col min="10762" max="10762" width="15.1640625" bestFit="1" customWidth="1"/>
    <col min="11005" max="11006" width="13.6640625" customWidth="1"/>
    <col min="11008" max="11008" width="16.5" customWidth="1"/>
    <col min="11009" max="11009" width="12.6640625" bestFit="1" customWidth="1"/>
    <col min="11010" max="11010" width="10.33203125" customWidth="1"/>
    <col min="11011" max="11011" width="13.5" bestFit="1" customWidth="1"/>
    <col min="11012" max="11012" width="16" bestFit="1" customWidth="1"/>
    <col min="11013" max="11013" width="12.83203125" customWidth="1"/>
    <col min="11014" max="11014" width="11.1640625" bestFit="1" customWidth="1"/>
    <col min="11015" max="11015" width="11.5" bestFit="1" customWidth="1"/>
    <col min="11016" max="11016" width="13.33203125" bestFit="1" customWidth="1"/>
    <col min="11017" max="11017" width="10.83203125" customWidth="1"/>
    <col min="11018" max="11018" width="15.1640625" bestFit="1" customWidth="1"/>
    <col min="11261" max="11262" width="13.6640625" customWidth="1"/>
    <col min="11264" max="11264" width="16.5" customWidth="1"/>
    <col min="11265" max="11265" width="12.6640625" bestFit="1" customWidth="1"/>
    <col min="11266" max="11266" width="10.33203125" customWidth="1"/>
    <col min="11267" max="11267" width="13.5" bestFit="1" customWidth="1"/>
    <col min="11268" max="11268" width="16" bestFit="1" customWidth="1"/>
    <col min="11269" max="11269" width="12.83203125" customWidth="1"/>
    <col min="11270" max="11270" width="11.1640625" bestFit="1" customWidth="1"/>
    <col min="11271" max="11271" width="11.5" bestFit="1" customWidth="1"/>
    <col min="11272" max="11272" width="13.33203125" bestFit="1" customWidth="1"/>
    <col min="11273" max="11273" width="10.83203125" customWidth="1"/>
    <col min="11274" max="11274" width="15.1640625" bestFit="1" customWidth="1"/>
    <col min="11517" max="11518" width="13.6640625" customWidth="1"/>
    <col min="11520" max="11520" width="16.5" customWidth="1"/>
    <col min="11521" max="11521" width="12.6640625" bestFit="1" customWidth="1"/>
    <col min="11522" max="11522" width="10.33203125" customWidth="1"/>
    <col min="11523" max="11523" width="13.5" bestFit="1" customWidth="1"/>
    <col min="11524" max="11524" width="16" bestFit="1" customWidth="1"/>
    <col min="11525" max="11525" width="12.83203125" customWidth="1"/>
    <col min="11526" max="11526" width="11.1640625" bestFit="1" customWidth="1"/>
    <col min="11527" max="11527" width="11.5" bestFit="1" customWidth="1"/>
    <col min="11528" max="11528" width="13.33203125" bestFit="1" customWidth="1"/>
    <col min="11529" max="11529" width="10.83203125" customWidth="1"/>
    <col min="11530" max="11530" width="15.1640625" bestFit="1" customWidth="1"/>
    <col min="11773" max="11774" width="13.6640625" customWidth="1"/>
    <col min="11776" max="11776" width="16.5" customWidth="1"/>
    <col min="11777" max="11777" width="12.6640625" bestFit="1" customWidth="1"/>
    <col min="11778" max="11778" width="10.33203125" customWidth="1"/>
    <col min="11779" max="11779" width="13.5" bestFit="1" customWidth="1"/>
    <col min="11780" max="11780" width="16" bestFit="1" customWidth="1"/>
    <col min="11781" max="11781" width="12.83203125" customWidth="1"/>
    <col min="11782" max="11782" width="11.1640625" bestFit="1" customWidth="1"/>
    <col min="11783" max="11783" width="11.5" bestFit="1" customWidth="1"/>
    <col min="11784" max="11784" width="13.33203125" bestFit="1" customWidth="1"/>
    <col min="11785" max="11785" width="10.83203125" customWidth="1"/>
    <col min="11786" max="11786" width="15.1640625" bestFit="1" customWidth="1"/>
    <col min="12029" max="12030" width="13.6640625" customWidth="1"/>
    <col min="12032" max="12032" width="16.5" customWidth="1"/>
    <col min="12033" max="12033" width="12.6640625" bestFit="1" customWidth="1"/>
    <col min="12034" max="12034" width="10.33203125" customWidth="1"/>
    <col min="12035" max="12035" width="13.5" bestFit="1" customWidth="1"/>
    <col min="12036" max="12036" width="16" bestFit="1" customWidth="1"/>
    <col min="12037" max="12037" width="12.83203125" customWidth="1"/>
    <col min="12038" max="12038" width="11.1640625" bestFit="1" customWidth="1"/>
    <col min="12039" max="12039" width="11.5" bestFit="1" customWidth="1"/>
    <col min="12040" max="12040" width="13.33203125" bestFit="1" customWidth="1"/>
    <col min="12041" max="12041" width="10.83203125" customWidth="1"/>
    <col min="12042" max="12042" width="15.1640625" bestFit="1" customWidth="1"/>
    <col min="12285" max="12286" width="13.6640625" customWidth="1"/>
    <col min="12288" max="12288" width="16.5" customWidth="1"/>
    <col min="12289" max="12289" width="12.6640625" bestFit="1" customWidth="1"/>
    <col min="12290" max="12290" width="10.33203125" customWidth="1"/>
    <col min="12291" max="12291" width="13.5" bestFit="1" customWidth="1"/>
    <col min="12292" max="12292" width="16" bestFit="1" customWidth="1"/>
    <col min="12293" max="12293" width="12.83203125" customWidth="1"/>
    <col min="12294" max="12294" width="11.1640625" bestFit="1" customWidth="1"/>
    <col min="12295" max="12295" width="11.5" bestFit="1" customWidth="1"/>
    <col min="12296" max="12296" width="13.33203125" bestFit="1" customWidth="1"/>
    <col min="12297" max="12297" width="10.83203125" customWidth="1"/>
    <col min="12298" max="12298" width="15.1640625" bestFit="1" customWidth="1"/>
    <col min="12541" max="12542" width="13.6640625" customWidth="1"/>
    <col min="12544" max="12544" width="16.5" customWidth="1"/>
    <col min="12545" max="12545" width="12.6640625" bestFit="1" customWidth="1"/>
    <col min="12546" max="12546" width="10.33203125" customWidth="1"/>
    <col min="12547" max="12547" width="13.5" bestFit="1" customWidth="1"/>
    <col min="12548" max="12548" width="16" bestFit="1" customWidth="1"/>
    <col min="12549" max="12549" width="12.83203125" customWidth="1"/>
    <col min="12550" max="12550" width="11.1640625" bestFit="1" customWidth="1"/>
    <col min="12551" max="12551" width="11.5" bestFit="1" customWidth="1"/>
    <col min="12552" max="12552" width="13.33203125" bestFit="1" customWidth="1"/>
    <col min="12553" max="12553" width="10.83203125" customWidth="1"/>
    <col min="12554" max="12554" width="15.1640625" bestFit="1" customWidth="1"/>
    <col min="12797" max="12798" width="13.6640625" customWidth="1"/>
    <col min="12800" max="12800" width="16.5" customWidth="1"/>
    <col min="12801" max="12801" width="12.6640625" bestFit="1" customWidth="1"/>
    <col min="12802" max="12802" width="10.33203125" customWidth="1"/>
    <col min="12803" max="12803" width="13.5" bestFit="1" customWidth="1"/>
    <col min="12804" max="12804" width="16" bestFit="1" customWidth="1"/>
    <col min="12805" max="12805" width="12.83203125" customWidth="1"/>
    <col min="12806" max="12806" width="11.1640625" bestFit="1" customWidth="1"/>
    <col min="12807" max="12807" width="11.5" bestFit="1" customWidth="1"/>
    <col min="12808" max="12808" width="13.33203125" bestFit="1" customWidth="1"/>
    <col min="12809" max="12809" width="10.83203125" customWidth="1"/>
    <col min="12810" max="12810" width="15.1640625" bestFit="1" customWidth="1"/>
    <col min="13053" max="13054" width="13.6640625" customWidth="1"/>
    <col min="13056" max="13056" width="16.5" customWidth="1"/>
    <col min="13057" max="13057" width="12.6640625" bestFit="1" customWidth="1"/>
    <col min="13058" max="13058" width="10.33203125" customWidth="1"/>
    <col min="13059" max="13059" width="13.5" bestFit="1" customWidth="1"/>
    <col min="13060" max="13060" width="16" bestFit="1" customWidth="1"/>
    <col min="13061" max="13061" width="12.83203125" customWidth="1"/>
    <col min="13062" max="13062" width="11.1640625" bestFit="1" customWidth="1"/>
    <col min="13063" max="13063" width="11.5" bestFit="1" customWidth="1"/>
    <col min="13064" max="13064" width="13.33203125" bestFit="1" customWidth="1"/>
    <col min="13065" max="13065" width="10.83203125" customWidth="1"/>
    <col min="13066" max="13066" width="15.1640625" bestFit="1" customWidth="1"/>
    <col min="13309" max="13310" width="13.6640625" customWidth="1"/>
    <col min="13312" max="13312" width="16.5" customWidth="1"/>
    <col min="13313" max="13313" width="12.6640625" bestFit="1" customWidth="1"/>
    <col min="13314" max="13314" width="10.33203125" customWidth="1"/>
    <col min="13315" max="13315" width="13.5" bestFit="1" customWidth="1"/>
    <col min="13316" max="13316" width="16" bestFit="1" customWidth="1"/>
    <col min="13317" max="13317" width="12.83203125" customWidth="1"/>
    <col min="13318" max="13318" width="11.1640625" bestFit="1" customWidth="1"/>
    <col min="13319" max="13319" width="11.5" bestFit="1" customWidth="1"/>
    <col min="13320" max="13320" width="13.33203125" bestFit="1" customWidth="1"/>
    <col min="13321" max="13321" width="10.83203125" customWidth="1"/>
    <col min="13322" max="13322" width="15.1640625" bestFit="1" customWidth="1"/>
    <col min="13565" max="13566" width="13.6640625" customWidth="1"/>
    <col min="13568" max="13568" width="16.5" customWidth="1"/>
    <col min="13569" max="13569" width="12.6640625" bestFit="1" customWidth="1"/>
    <col min="13570" max="13570" width="10.33203125" customWidth="1"/>
    <col min="13571" max="13571" width="13.5" bestFit="1" customWidth="1"/>
    <col min="13572" max="13572" width="16" bestFit="1" customWidth="1"/>
    <col min="13573" max="13573" width="12.83203125" customWidth="1"/>
    <col min="13574" max="13574" width="11.1640625" bestFit="1" customWidth="1"/>
    <col min="13575" max="13575" width="11.5" bestFit="1" customWidth="1"/>
    <col min="13576" max="13576" width="13.33203125" bestFit="1" customWidth="1"/>
    <col min="13577" max="13577" width="10.83203125" customWidth="1"/>
    <col min="13578" max="13578" width="15.1640625" bestFit="1" customWidth="1"/>
    <col min="13821" max="13822" width="13.6640625" customWidth="1"/>
    <col min="13824" max="13824" width="16.5" customWidth="1"/>
    <col min="13825" max="13825" width="12.6640625" bestFit="1" customWidth="1"/>
    <col min="13826" max="13826" width="10.33203125" customWidth="1"/>
    <col min="13827" max="13827" width="13.5" bestFit="1" customWidth="1"/>
    <col min="13828" max="13828" width="16" bestFit="1" customWidth="1"/>
    <col min="13829" max="13829" width="12.83203125" customWidth="1"/>
    <col min="13830" max="13830" width="11.1640625" bestFit="1" customWidth="1"/>
    <col min="13831" max="13831" width="11.5" bestFit="1" customWidth="1"/>
    <col min="13832" max="13832" width="13.33203125" bestFit="1" customWidth="1"/>
    <col min="13833" max="13833" width="10.83203125" customWidth="1"/>
    <col min="13834" max="13834" width="15.1640625" bestFit="1" customWidth="1"/>
    <col min="14077" max="14078" width="13.6640625" customWidth="1"/>
    <col min="14080" max="14080" width="16.5" customWidth="1"/>
    <col min="14081" max="14081" width="12.6640625" bestFit="1" customWidth="1"/>
    <col min="14082" max="14082" width="10.33203125" customWidth="1"/>
    <col min="14083" max="14083" width="13.5" bestFit="1" customWidth="1"/>
    <col min="14084" max="14084" width="16" bestFit="1" customWidth="1"/>
    <col min="14085" max="14085" width="12.83203125" customWidth="1"/>
    <col min="14086" max="14086" width="11.1640625" bestFit="1" customWidth="1"/>
    <col min="14087" max="14087" width="11.5" bestFit="1" customWidth="1"/>
    <col min="14088" max="14088" width="13.33203125" bestFit="1" customWidth="1"/>
    <col min="14089" max="14089" width="10.83203125" customWidth="1"/>
    <col min="14090" max="14090" width="15.1640625" bestFit="1" customWidth="1"/>
    <col min="14333" max="14334" width="13.6640625" customWidth="1"/>
    <col min="14336" max="14336" width="16.5" customWidth="1"/>
    <col min="14337" max="14337" width="12.6640625" bestFit="1" customWidth="1"/>
    <col min="14338" max="14338" width="10.33203125" customWidth="1"/>
    <col min="14339" max="14339" width="13.5" bestFit="1" customWidth="1"/>
    <col min="14340" max="14340" width="16" bestFit="1" customWidth="1"/>
    <col min="14341" max="14341" width="12.83203125" customWidth="1"/>
    <col min="14342" max="14342" width="11.1640625" bestFit="1" customWidth="1"/>
    <col min="14343" max="14343" width="11.5" bestFit="1" customWidth="1"/>
    <col min="14344" max="14344" width="13.33203125" bestFit="1" customWidth="1"/>
    <col min="14345" max="14345" width="10.83203125" customWidth="1"/>
    <col min="14346" max="14346" width="15.1640625" bestFit="1" customWidth="1"/>
    <col min="14589" max="14590" width="13.6640625" customWidth="1"/>
    <col min="14592" max="14592" width="16.5" customWidth="1"/>
    <col min="14593" max="14593" width="12.6640625" bestFit="1" customWidth="1"/>
    <col min="14594" max="14594" width="10.33203125" customWidth="1"/>
    <col min="14595" max="14595" width="13.5" bestFit="1" customWidth="1"/>
    <col min="14596" max="14596" width="16" bestFit="1" customWidth="1"/>
    <col min="14597" max="14597" width="12.83203125" customWidth="1"/>
    <col min="14598" max="14598" width="11.1640625" bestFit="1" customWidth="1"/>
    <col min="14599" max="14599" width="11.5" bestFit="1" customWidth="1"/>
    <col min="14600" max="14600" width="13.33203125" bestFit="1" customWidth="1"/>
    <col min="14601" max="14601" width="10.83203125" customWidth="1"/>
    <col min="14602" max="14602" width="15.1640625" bestFit="1" customWidth="1"/>
    <col min="14845" max="14846" width="13.6640625" customWidth="1"/>
    <col min="14848" max="14848" width="16.5" customWidth="1"/>
    <col min="14849" max="14849" width="12.6640625" bestFit="1" customWidth="1"/>
    <col min="14850" max="14850" width="10.33203125" customWidth="1"/>
    <col min="14851" max="14851" width="13.5" bestFit="1" customWidth="1"/>
    <col min="14852" max="14852" width="16" bestFit="1" customWidth="1"/>
    <col min="14853" max="14853" width="12.83203125" customWidth="1"/>
    <col min="14854" max="14854" width="11.1640625" bestFit="1" customWidth="1"/>
    <col min="14855" max="14855" width="11.5" bestFit="1" customWidth="1"/>
    <col min="14856" max="14856" width="13.33203125" bestFit="1" customWidth="1"/>
    <col min="14857" max="14857" width="10.83203125" customWidth="1"/>
    <col min="14858" max="14858" width="15.1640625" bestFit="1" customWidth="1"/>
    <col min="15101" max="15102" width="13.6640625" customWidth="1"/>
    <col min="15104" max="15104" width="16.5" customWidth="1"/>
    <col min="15105" max="15105" width="12.6640625" bestFit="1" customWidth="1"/>
    <col min="15106" max="15106" width="10.33203125" customWidth="1"/>
    <col min="15107" max="15107" width="13.5" bestFit="1" customWidth="1"/>
    <col min="15108" max="15108" width="16" bestFit="1" customWidth="1"/>
    <col min="15109" max="15109" width="12.83203125" customWidth="1"/>
    <col min="15110" max="15110" width="11.1640625" bestFit="1" customWidth="1"/>
    <col min="15111" max="15111" width="11.5" bestFit="1" customWidth="1"/>
    <col min="15112" max="15112" width="13.33203125" bestFit="1" customWidth="1"/>
    <col min="15113" max="15113" width="10.83203125" customWidth="1"/>
    <col min="15114" max="15114" width="15.1640625" bestFit="1" customWidth="1"/>
    <col min="15357" max="15358" width="13.6640625" customWidth="1"/>
    <col min="15360" max="15360" width="16.5" customWidth="1"/>
    <col min="15361" max="15361" width="12.6640625" bestFit="1" customWidth="1"/>
    <col min="15362" max="15362" width="10.33203125" customWidth="1"/>
    <col min="15363" max="15363" width="13.5" bestFit="1" customWidth="1"/>
    <col min="15364" max="15364" width="16" bestFit="1" customWidth="1"/>
    <col min="15365" max="15365" width="12.83203125" customWidth="1"/>
    <col min="15366" max="15366" width="11.1640625" bestFit="1" customWidth="1"/>
    <col min="15367" max="15367" width="11.5" bestFit="1" customWidth="1"/>
    <col min="15368" max="15368" width="13.33203125" bestFit="1" customWidth="1"/>
    <col min="15369" max="15369" width="10.83203125" customWidth="1"/>
    <col min="15370" max="15370" width="15.1640625" bestFit="1" customWidth="1"/>
    <col min="15613" max="15614" width="13.6640625" customWidth="1"/>
    <col min="15616" max="15616" width="16.5" customWidth="1"/>
    <col min="15617" max="15617" width="12.6640625" bestFit="1" customWidth="1"/>
    <col min="15618" max="15618" width="10.33203125" customWidth="1"/>
    <col min="15619" max="15619" width="13.5" bestFit="1" customWidth="1"/>
    <col min="15620" max="15620" width="16" bestFit="1" customWidth="1"/>
    <col min="15621" max="15621" width="12.83203125" customWidth="1"/>
    <col min="15622" max="15622" width="11.1640625" bestFit="1" customWidth="1"/>
    <col min="15623" max="15623" width="11.5" bestFit="1" customWidth="1"/>
    <col min="15624" max="15624" width="13.33203125" bestFit="1" customWidth="1"/>
    <col min="15625" max="15625" width="10.83203125" customWidth="1"/>
    <col min="15626" max="15626" width="15.1640625" bestFit="1" customWidth="1"/>
    <col min="15869" max="15870" width="13.6640625" customWidth="1"/>
    <col min="15872" max="15872" width="16.5" customWidth="1"/>
    <col min="15873" max="15873" width="12.6640625" bestFit="1" customWidth="1"/>
    <col min="15874" max="15874" width="10.33203125" customWidth="1"/>
    <col min="15875" max="15875" width="13.5" bestFit="1" customWidth="1"/>
    <col min="15876" max="15876" width="16" bestFit="1" customWidth="1"/>
    <col min="15877" max="15877" width="12.83203125" customWidth="1"/>
    <col min="15878" max="15878" width="11.1640625" bestFit="1" customWidth="1"/>
    <col min="15879" max="15879" width="11.5" bestFit="1" customWidth="1"/>
    <col min="15880" max="15880" width="13.33203125" bestFit="1" customWidth="1"/>
    <col min="15881" max="15881" width="10.83203125" customWidth="1"/>
    <col min="15882" max="15882" width="15.1640625" bestFit="1" customWidth="1"/>
    <col min="16125" max="16126" width="13.6640625" customWidth="1"/>
    <col min="16128" max="16128" width="16.5" customWidth="1"/>
    <col min="16129" max="16129" width="12.6640625" bestFit="1" customWidth="1"/>
    <col min="16130" max="16130" width="10.33203125" customWidth="1"/>
    <col min="16131" max="16131" width="13.5" bestFit="1" customWidth="1"/>
    <col min="16132" max="16132" width="16" bestFit="1" customWidth="1"/>
    <col min="16133" max="16133" width="12.83203125" customWidth="1"/>
    <col min="16134" max="16134" width="11.1640625" bestFit="1" customWidth="1"/>
    <col min="16135" max="16135" width="11.5" bestFit="1" customWidth="1"/>
    <col min="16136" max="16136" width="13.33203125" bestFit="1" customWidth="1"/>
    <col min="16137" max="16137" width="10.83203125" customWidth="1"/>
    <col min="16138" max="16138" width="15.1640625" bestFit="1" customWidth="1"/>
  </cols>
  <sheetData>
    <row r="1" spans="1:10" x14ac:dyDescent="0.15">
      <c r="A1" s="33" t="s">
        <v>4</v>
      </c>
      <c r="B1" s="34" t="s">
        <v>5</v>
      </c>
      <c r="C1" s="30" t="s">
        <v>12</v>
      </c>
      <c r="D1" s="30" t="s">
        <v>11</v>
      </c>
      <c r="E1" s="30" t="s">
        <v>13</v>
      </c>
      <c r="F1" s="30" t="s">
        <v>10</v>
      </c>
      <c r="G1" s="35" t="s">
        <v>15</v>
      </c>
      <c r="H1" s="35" t="s">
        <v>16</v>
      </c>
      <c r="I1" s="36" t="s">
        <v>17</v>
      </c>
      <c r="J1" s="36" t="s">
        <v>18</v>
      </c>
    </row>
    <row r="2" spans="1:10" x14ac:dyDescent="0.15">
      <c r="A2" s="33">
        <v>1</v>
      </c>
      <c r="B2" s="34">
        <v>1E-10</v>
      </c>
      <c r="C2" s="30"/>
      <c r="G2" s="37"/>
      <c r="H2" s="37">
        <v>36.56</v>
      </c>
      <c r="I2" s="38"/>
      <c r="J2" s="37">
        <v>31.5</v>
      </c>
    </row>
    <row r="3" spans="1:10" x14ac:dyDescent="0.15">
      <c r="A3" s="33">
        <v>1</v>
      </c>
      <c r="B3" s="34">
        <v>1.0000000000000001E-9</v>
      </c>
      <c r="C3" s="30"/>
      <c r="G3" s="37"/>
      <c r="H3" s="37">
        <v>36.42</v>
      </c>
      <c r="I3" s="38"/>
      <c r="J3" s="37">
        <v>31.5</v>
      </c>
    </row>
    <row r="4" spans="1:10" x14ac:dyDescent="0.15">
      <c r="A4" s="33">
        <v>1</v>
      </c>
      <c r="B4" s="34">
        <v>1E-8</v>
      </c>
      <c r="C4" s="43"/>
      <c r="D4" s="39"/>
      <c r="G4" s="37"/>
      <c r="H4" s="37">
        <v>37.03</v>
      </c>
      <c r="I4" s="38"/>
      <c r="J4" s="37">
        <v>31.2</v>
      </c>
    </row>
    <row r="5" spans="1:10" x14ac:dyDescent="0.15">
      <c r="A5" s="33">
        <v>1</v>
      </c>
      <c r="B5" s="34">
        <v>9.9999999999999995E-8</v>
      </c>
      <c r="C5" s="43"/>
      <c r="D5" s="39">
        <v>16.100000000000001</v>
      </c>
      <c r="F5">
        <f t="shared" ref="F5:F33" si="0">LOG10(D5)</f>
        <v>1.2068258760318498</v>
      </c>
      <c r="G5" s="40">
        <v>38.020000000000003</v>
      </c>
      <c r="H5" s="40">
        <v>36.46</v>
      </c>
      <c r="I5" s="37"/>
      <c r="J5" s="37">
        <v>31.5</v>
      </c>
    </row>
    <row r="6" spans="1:10" x14ac:dyDescent="0.15">
      <c r="A6" s="33">
        <v>1</v>
      </c>
      <c r="B6" s="34">
        <v>9.9999999999999995E-7</v>
      </c>
      <c r="C6" s="43">
        <v>43.4</v>
      </c>
      <c r="D6" s="39">
        <v>68.900000000000006</v>
      </c>
      <c r="E6">
        <f t="shared" ref="E6:E34" si="1">LOG10(C6)</f>
        <v>1.6374897295125106</v>
      </c>
      <c r="F6">
        <f t="shared" si="0"/>
        <v>1.8382192219076259</v>
      </c>
      <c r="G6" s="40">
        <v>36.07</v>
      </c>
      <c r="H6" s="40">
        <v>36.57</v>
      </c>
      <c r="I6" s="37">
        <v>36</v>
      </c>
      <c r="J6" s="37">
        <v>31.4</v>
      </c>
    </row>
    <row r="7" spans="1:10" x14ac:dyDescent="0.15">
      <c r="A7" s="33">
        <v>1</v>
      </c>
      <c r="B7" s="34">
        <v>1.0000000000000001E-5</v>
      </c>
      <c r="C7" s="43">
        <v>854</v>
      </c>
      <c r="D7" s="39">
        <v>862</v>
      </c>
      <c r="E7">
        <f t="shared" si="1"/>
        <v>2.9314578706890049</v>
      </c>
      <c r="F7">
        <f t="shared" si="0"/>
        <v>2.9355072658247128</v>
      </c>
      <c r="G7" s="37">
        <v>32.76</v>
      </c>
      <c r="H7" s="40">
        <v>36.9</v>
      </c>
      <c r="I7" s="37">
        <v>32.9</v>
      </c>
      <c r="J7" s="37">
        <v>31.7</v>
      </c>
    </row>
    <row r="8" spans="1:10" x14ac:dyDescent="0.15">
      <c r="A8" s="33">
        <v>1</v>
      </c>
      <c r="B8" s="34">
        <v>1E-4</v>
      </c>
      <c r="C8" s="43">
        <v>5590</v>
      </c>
      <c r="D8" s="39">
        <v>11800</v>
      </c>
      <c r="E8">
        <f t="shared" si="1"/>
        <v>3.7474118078864231</v>
      </c>
      <c r="F8">
        <f t="shared" si="0"/>
        <v>4.071882007306125</v>
      </c>
      <c r="G8" s="37">
        <v>28.56</v>
      </c>
      <c r="H8" s="40">
        <v>36.520000000000003</v>
      </c>
      <c r="I8" s="37">
        <v>30.3</v>
      </c>
      <c r="J8" s="37">
        <v>31.4</v>
      </c>
    </row>
    <row r="9" spans="1:10" x14ac:dyDescent="0.15">
      <c r="A9" s="33">
        <v>1</v>
      </c>
      <c r="B9" s="34">
        <v>1E-3</v>
      </c>
      <c r="C9" s="43">
        <v>42400</v>
      </c>
      <c r="D9" s="39">
        <v>141000</v>
      </c>
      <c r="E9">
        <f t="shared" si="1"/>
        <v>4.6273658565927329</v>
      </c>
      <c r="F9">
        <f t="shared" si="0"/>
        <v>5.1492191126553797</v>
      </c>
      <c r="G9" s="37">
        <v>25</v>
      </c>
      <c r="H9" s="40">
        <v>36.619999999999997</v>
      </c>
      <c r="I9" s="37">
        <v>27</v>
      </c>
      <c r="J9" s="37">
        <v>30.7</v>
      </c>
    </row>
    <row r="10" spans="1:10" x14ac:dyDescent="0.15">
      <c r="A10" s="33">
        <v>1</v>
      </c>
      <c r="B10" s="34">
        <v>0.01</v>
      </c>
      <c r="C10" s="43">
        <v>357000</v>
      </c>
      <c r="D10" s="39">
        <v>1370000</v>
      </c>
      <c r="E10">
        <f t="shared" si="1"/>
        <v>5.5526682161121936</v>
      </c>
      <c r="F10">
        <f t="shared" si="0"/>
        <v>6.1367205671564067</v>
      </c>
      <c r="G10" s="37">
        <v>21.04</v>
      </c>
      <c r="H10" s="40">
        <v>36.090000000000003</v>
      </c>
      <c r="I10" s="37">
        <v>23.6</v>
      </c>
      <c r="J10" s="37">
        <v>30.1</v>
      </c>
    </row>
    <row r="11" spans="1:10" x14ac:dyDescent="0.15">
      <c r="A11" s="33">
        <v>1</v>
      </c>
      <c r="B11" s="34">
        <v>0.1</v>
      </c>
      <c r="C11" s="43">
        <v>3460000</v>
      </c>
      <c r="D11" s="39">
        <v>13500000</v>
      </c>
      <c r="E11">
        <f t="shared" si="1"/>
        <v>6.5390760987927763</v>
      </c>
      <c r="F11">
        <f>LOG10(D11)</f>
        <v>7.1303337684950066</v>
      </c>
      <c r="G11" s="37">
        <v>17.989999999999998</v>
      </c>
      <c r="H11" s="40">
        <v>36.53</v>
      </c>
      <c r="I11" s="37">
        <v>19.8</v>
      </c>
      <c r="J11" s="37">
        <v>29.5</v>
      </c>
    </row>
    <row r="12" spans="1:10" x14ac:dyDescent="0.15">
      <c r="A12" s="33">
        <v>1</v>
      </c>
      <c r="B12" s="34">
        <v>1</v>
      </c>
      <c r="C12" s="43">
        <v>46800000</v>
      </c>
      <c r="D12" s="39" t="s">
        <v>6</v>
      </c>
      <c r="E12">
        <f t="shared" si="1"/>
        <v>7.6702458530741238</v>
      </c>
      <c r="G12" s="37">
        <v>14.23</v>
      </c>
      <c r="H12" s="40">
        <v>36.270000000000003</v>
      </c>
      <c r="I12" s="37">
        <v>16.399999999999999</v>
      </c>
      <c r="J12" s="37">
        <v>29.9</v>
      </c>
    </row>
    <row r="13" spans="1:10" x14ac:dyDescent="0.15">
      <c r="A13" s="33">
        <v>2</v>
      </c>
      <c r="B13" s="34">
        <v>1E-10</v>
      </c>
      <c r="C13" s="43"/>
      <c r="D13" s="39"/>
      <c r="G13" s="37"/>
      <c r="H13" s="40">
        <v>36.840000000000003</v>
      </c>
      <c r="I13" s="37"/>
      <c r="J13" s="37">
        <v>31.9</v>
      </c>
    </row>
    <row r="14" spans="1:10" x14ac:dyDescent="0.15">
      <c r="A14" s="33">
        <v>2</v>
      </c>
      <c r="B14" s="34">
        <v>1.0000000000000001E-9</v>
      </c>
      <c r="G14" s="41"/>
      <c r="H14" s="30">
        <v>37.31</v>
      </c>
      <c r="I14" s="38"/>
      <c r="J14" s="37">
        <v>31.6</v>
      </c>
    </row>
    <row r="15" spans="1:10" x14ac:dyDescent="0.15">
      <c r="A15" s="33">
        <v>2</v>
      </c>
      <c r="B15" s="34">
        <v>1E-8</v>
      </c>
      <c r="C15" s="39"/>
      <c r="G15" s="37"/>
      <c r="H15" s="37">
        <v>37.17</v>
      </c>
      <c r="I15" s="37"/>
      <c r="J15" s="37">
        <v>31.8</v>
      </c>
    </row>
    <row r="16" spans="1:10" x14ac:dyDescent="0.15">
      <c r="A16" s="33">
        <v>2</v>
      </c>
      <c r="B16" s="34">
        <v>9.9999999999999995E-8</v>
      </c>
      <c r="C16" s="39" t="s">
        <v>8</v>
      </c>
      <c r="D16" s="39" t="s">
        <v>7</v>
      </c>
      <c r="G16" s="37">
        <v>39.18</v>
      </c>
      <c r="H16" s="37">
        <v>37.07</v>
      </c>
      <c r="I16" s="37"/>
      <c r="J16" s="37">
        <v>31.7</v>
      </c>
    </row>
    <row r="17" spans="1:10" x14ac:dyDescent="0.15">
      <c r="A17" s="33">
        <v>2</v>
      </c>
      <c r="B17" s="34">
        <v>9.9999999999999995E-7</v>
      </c>
      <c r="C17" s="39">
        <v>71.5</v>
      </c>
      <c r="D17" s="39">
        <v>92.4</v>
      </c>
      <c r="E17">
        <f t="shared" si="1"/>
        <v>1.8543060418010806</v>
      </c>
      <c r="F17">
        <f t="shared" si="0"/>
        <v>1.9656719712201067</v>
      </c>
      <c r="G17" s="37">
        <v>35.979999999999997</v>
      </c>
      <c r="H17" s="37">
        <v>36.9</v>
      </c>
      <c r="I17" s="37">
        <v>35.799999999999997</v>
      </c>
      <c r="J17" s="37">
        <v>31.7</v>
      </c>
    </row>
    <row r="18" spans="1:10" x14ac:dyDescent="0.15">
      <c r="A18" s="33">
        <v>2</v>
      </c>
      <c r="B18" s="34">
        <v>1.0000000000000001E-5</v>
      </c>
      <c r="C18" s="39">
        <v>859</v>
      </c>
      <c r="D18" s="39">
        <v>912</v>
      </c>
      <c r="E18">
        <f t="shared" si="1"/>
        <v>2.9339931638312424</v>
      </c>
      <c r="F18">
        <f t="shared" si="0"/>
        <v>2.959994838328416</v>
      </c>
      <c r="G18" s="37">
        <v>32.24</v>
      </c>
      <c r="H18" s="37">
        <v>36.46</v>
      </c>
      <c r="I18" s="37">
        <v>32.799999999999997</v>
      </c>
      <c r="J18" s="37">
        <v>3.6</v>
      </c>
    </row>
    <row r="19" spans="1:10" x14ac:dyDescent="0.15">
      <c r="A19" s="33">
        <v>2</v>
      </c>
      <c r="B19" s="34">
        <v>1E-4</v>
      </c>
      <c r="C19" s="39">
        <v>5650</v>
      </c>
      <c r="D19" s="39">
        <v>12000</v>
      </c>
      <c r="E19">
        <f t="shared" si="1"/>
        <v>3.7520484478194387</v>
      </c>
      <c r="F19">
        <f t="shared" si="0"/>
        <v>4.0791812460476251</v>
      </c>
      <c r="G19" s="37">
        <v>28.46</v>
      </c>
      <c r="H19" s="37">
        <v>36.44</v>
      </c>
      <c r="I19" s="37">
        <v>30.5</v>
      </c>
      <c r="J19" s="37">
        <v>31.7</v>
      </c>
    </row>
    <row r="20" spans="1:10" x14ac:dyDescent="0.15">
      <c r="A20" s="33">
        <v>2</v>
      </c>
      <c r="B20" s="34">
        <v>1E-3</v>
      </c>
      <c r="C20" s="39">
        <v>45100</v>
      </c>
      <c r="D20" s="39">
        <v>155000</v>
      </c>
      <c r="E20">
        <f t="shared" si="1"/>
        <v>4.6541765418779608</v>
      </c>
      <c r="F20">
        <f t="shared" si="0"/>
        <v>5.1903316981702918</v>
      </c>
      <c r="G20" s="37">
        <v>24.79</v>
      </c>
      <c r="H20" s="37">
        <v>36.56</v>
      </c>
      <c r="I20" s="37">
        <v>27.1</v>
      </c>
      <c r="J20" s="37">
        <v>30.9</v>
      </c>
    </row>
    <row r="21" spans="1:10" x14ac:dyDescent="0.15">
      <c r="A21" s="33">
        <v>2</v>
      </c>
      <c r="B21" s="34">
        <v>0.01</v>
      </c>
      <c r="C21" s="39">
        <v>453000</v>
      </c>
      <c r="D21" s="39">
        <v>1480000</v>
      </c>
      <c r="E21">
        <f t="shared" si="1"/>
        <v>5.6560982020128323</v>
      </c>
      <c r="F21">
        <f t="shared" si="0"/>
        <v>6.1702617153949575</v>
      </c>
      <c r="G21" s="37">
        <v>21.36</v>
      </c>
      <c r="H21" s="37">
        <v>36.520000000000003</v>
      </c>
      <c r="I21" s="37">
        <v>23.4</v>
      </c>
      <c r="J21" s="37">
        <v>30.2</v>
      </c>
    </row>
    <row r="22" spans="1:10" x14ac:dyDescent="0.15">
      <c r="A22" s="33">
        <v>2</v>
      </c>
      <c r="B22" s="34">
        <v>0.1</v>
      </c>
      <c r="C22" s="39">
        <v>2640000</v>
      </c>
      <c r="D22" s="39">
        <v>13200000</v>
      </c>
      <c r="E22">
        <f t="shared" si="1"/>
        <v>6.4216039268698308</v>
      </c>
      <c r="F22">
        <f t="shared" si="0"/>
        <v>7.1205739312058496</v>
      </c>
      <c r="G22" s="37">
        <v>18.02</v>
      </c>
      <c r="H22" s="37">
        <v>36.520000000000003</v>
      </c>
      <c r="I22" s="37">
        <v>20.5</v>
      </c>
      <c r="J22" s="37">
        <v>29.7</v>
      </c>
    </row>
    <row r="23" spans="1:10" x14ac:dyDescent="0.15">
      <c r="A23" s="33">
        <v>2</v>
      </c>
      <c r="B23" s="34">
        <v>1</v>
      </c>
      <c r="C23" s="39">
        <v>39500000</v>
      </c>
      <c r="D23" s="39" t="s">
        <v>6</v>
      </c>
      <c r="E23">
        <f t="shared" si="1"/>
        <v>7.5965970956264606</v>
      </c>
      <c r="G23" s="37">
        <v>14.88</v>
      </c>
      <c r="H23" s="37">
        <v>37.21</v>
      </c>
      <c r="I23" s="37">
        <v>16.7</v>
      </c>
      <c r="J23" s="37">
        <v>30</v>
      </c>
    </row>
    <row r="24" spans="1:10" x14ac:dyDescent="0.15">
      <c r="A24" s="33">
        <v>3</v>
      </c>
      <c r="B24" s="34">
        <v>1E-10</v>
      </c>
      <c r="C24" s="39"/>
      <c r="D24" s="39"/>
      <c r="G24" s="37"/>
      <c r="H24" s="37">
        <v>37.14</v>
      </c>
      <c r="I24" s="37"/>
      <c r="J24" s="37">
        <v>31.7</v>
      </c>
    </row>
    <row r="25" spans="1:10" x14ac:dyDescent="0.15">
      <c r="A25" s="33">
        <v>3</v>
      </c>
      <c r="B25" s="34">
        <v>1.0000000000000001E-9</v>
      </c>
      <c r="G25" s="41"/>
      <c r="H25" s="30">
        <v>37.22</v>
      </c>
      <c r="I25" s="42"/>
      <c r="J25" s="37">
        <v>31.5</v>
      </c>
    </row>
    <row r="26" spans="1:10" x14ac:dyDescent="0.15">
      <c r="A26" s="33">
        <v>3</v>
      </c>
      <c r="B26" s="34">
        <v>1E-8</v>
      </c>
      <c r="G26" s="37"/>
      <c r="H26" s="37">
        <v>36.54</v>
      </c>
      <c r="I26" s="43"/>
      <c r="J26" s="37">
        <v>31.8</v>
      </c>
    </row>
    <row r="27" spans="1:10" x14ac:dyDescent="0.15">
      <c r="A27" s="33">
        <v>3</v>
      </c>
      <c r="B27" s="34">
        <v>9.9999999999999995E-8</v>
      </c>
      <c r="C27" s="39"/>
      <c r="D27" s="39" t="s">
        <v>7</v>
      </c>
      <c r="G27" s="37">
        <v>39.659999999999997</v>
      </c>
      <c r="H27" s="37">
        <v>36.83</v>
      </c>
      <c r="I27" s="37"/>
      <c r="J27" s="37">
        <v>31.7</v>
      </c>
    </row>
    <row r="28" spans="1:10" x14ac:dyDescent="0.15">
      <c r="A28" s="33">
        <v>3</v>
      </c>
      <c r="B28" s="34">
        <v>9.9999999999999995E-7</v>
      </c>
      <c r="C28" s="39">
        <v>103</v>
      </c>
      <c r="D28" s="39">
        <v>146</v>
      </c>
      <c r="E28">
        <f t="shared" si="1"/>
        <v>2.012837224705172</v>
      </c>
      <c r="F28">
        <f t="shared" si="0"/>
        <v>2.1643528557844371</v>
      </c>
      <c r="G28" s="37">
        <v>35.409999999999997</v>
      </c>
      <c r="H28" s="37">
        <v>36.99</v>
      </c>
      <c r="I28" s="37">
        <v>35.4</v>
      </c>
      <c r="J28" s="37">
        <v>31.8</v>
      </c>
    </row>
    <row r="29" spans="1:10" x14ac:dyDescent="0.15">
      <c r="A29" s="33">
        <v>3</v>
      </c>
      <c r="B29" s="34">
        <v>1.0000000000000001E-5</v>
      </c>
      <c r="C29" s="39">
        <v>792</v>
      </c>
      <c r="D29" s="39">
        <v>833</v>
      </c>
      <c r="E29">
        <f t="shared" si="1"/>
        <v>2.8987251815894934</v>
      </c>
      <c r="F29">
        <f t="shared" si="0"/>
        <v>2.9206450014067875</v>
      </c>
      <c r="G29" s="37">
        <v>32.5</v>
      </c>
      <c r="H29" s="37">
        <v>36.58</v>
      </c>
      <c r="I29" s="37">
        <v>33</v>
      </c>
      <c r="J29" s="37">
        <v>31.8</v>
      </c>
    </row>
    <row r="30" spans="1:10" x14ac:dyDescent="0.15">
      <c r="A30" s="33">
        <v>3</v>
      </c>
      <c r="B30" s="34">
        <v>1E-4</v>
      </c>
      <c r="C30" s="39">
        <v>6550</v>
      </c>
      <c r="D30" s="39">
        <v>8500</v>
      </c>
      <c r="E30">
        <f t="shared" si="1"/>
        <v>3.8162412999917832</v>
      </c>
      <c r="F30">
        <f t="shared" si="0"/>
        <v>3.9294189257142929</v>
      </c>
      <c r="G30" s="37">
        <v>28.66</v>
      </c>
      <c r="H30" s="37">
        <v>36.130000000000003</v>
      </c>
      <c r="I30" s="37">
        <v>30</v>
      </c>
      <c r="J30" s="37">
        <v>31.7</v>
      </c>
    </row>
    <row r="31" spans="1:10" x14ac:dyDescent="0.15">
      <c r="A31" s="33">
        <v>3</v>
      </c>
      <c r="B31" s="34">
        <v>1E-3</v>
      </c>
      <c r="C31" s="39">
        <v>44800</v>
      </c>
      <c r="D31" s="39">
        <v>89100</v>
      </c>
      <c r="E31">
        <f t="shared" si="1"/>
        <v>4.6512780139981444</v>
      </c>
      <c r="F31">
        <f t="shared" si="0"/>
        <v>4.9498777040368749</v>
      </c>
      <c r="G31" s="37">
        <v>25.53</v>
      </c>
      <c r="H31" s="37">
        <v>36.479999999999997</v>
      </c>
      <c r="I31" s="37">
        <v>27.1</v>
      </c>
      <c r="J31" s="37">
        <v>30.9</v>
      </c>
    </row>
    <row r="32" spans="1:10" x14ac:dyDescent="0.15">
      <c r="A32" s="33">
        <v>3</v>
      </c>
      <c r="B32" s="34">
        <v>0.01</v>
      </c>
      <c r="C32" s="39">
        <v>485000</v>
      </c>
      <c r="D32" s="39">
        <v>1300000</v>
      </c>
      <c r="E32">
        <f t="shared" si="1"/>
        <v>5.685741738602264</v>
      </c>
      <c r="F32">
        <f t="shared" si="0"/>
        <v>6.1139433523068369</v>
      </c>
      <c r="G32" s="37">
        <v>21.34</v>
      </c>
      <c r="H32" s="37">
        <v>36.31</v>
      </c>
      <c r="I32" s="37">
        <v>23.4</v>
      </c>
      <c r="J32" s="37">
        <v>30.4</v>
      </c>
    </row>
    <row r="33" spans="1:10" x14ac:dyDescent="0.15">
      <c r="A33" s="33">
        <v>3</v>
      </c>
      <c r="B33" s="34">
        <v>0.1</v>
      </c>
      <c r="C33" s="39">
        <v>4110000</v>
      </c>
      <c r="D33" s="39">
        <v>13600000</v>
      </c>
      <c r="E33">
        <f t="shared" si="1"/>
        <v>6.6138418218760693</v>
      </c>
      <c r="F33">
        <f t="shared" si="0"/>
        <v>7.1335389083702179</v>
      </c>
      <c r="G33" s="37">
        <v>18.04</v>
      </c>
      <c r="H33" s="37">
        <v>36.590000000000003</v>
      </c>
      <c r="I33" s="38">
        <v>20</v>
      </c>
      <c r="J33" s="37">
        <v>29.9</v>
      </c>
    </row>
    <row r="34" spans="1:10" x14ac:dyDescent="0.15">
      <c r="A34" s="33">
        <v>3</v>
      </c>
      <c r="B34" s="34">
        <v>1</v>
      </c>
      <c r="C34" s="39">
        <v>45400000</v>
      </c>
      <c r="D34" s="39" t="s">
        <v>6</v>
      </c>
      <c r="E34">
        <f t="shared" si="1"/>
        <v>7.6570558528571038</v>
      </c>
      <c r="G34" s="37">
        <v>14.25</v>
      </c>
      <c r="H34" s="37">
        <v>36.54</v>
      </c>
      <c r="I34" s="37">
        <v>16.600000000000001</v>
      </c>
      <c r="J34" s="37">
        <v>30.1</v>
      </c>
    </row>
    <row r="35" spans="1:10" x14ac:dyDescent="0.15">
      <c r="G35" s="44"/>
      <c r="H35" s="44"/>
      <c r="I35" s="36"/>
      <c r="J35" s="44"/>
    </row>
  </sheetData>
  <pageMargins left="0.75" right="0.75" top="1" bottom="1" header="0.5" footer="0.5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raw_code</vt:lpstr>
      <vt:lpstr>StdComparison_raw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leehong _kai</dc:creator>
  <cp:lastModifiedBy>leehong _kai</cp:lastModifiedBy>
  <dcterms:created xsi:type="dcterms:W3CDTF">2018-03-13T05:40:11Z</dcterms:created>
  <dcterms:modified xsi:type="dcterms:W3CDTF">2018-03-13T15:04:17Z</dcterms:modified>
</cp:coreProperties>
</file>