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 activeTab="1"/>
  </bookViews>
  <sheets>
    <sheet name="vorlesung" sheetId="1" r:id="rId1"/>
    <sheet name="PUE" sheetId="2" r:id="rId2"/>
    <sheet name="HUE" sheetId="5" r:id="rId3"/>
    <sheet name="Tutoren" sheetId="4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4" l="1"/>
  <c r="N6" i="4"/>
  <c r="O15" i="4"/>
  <c r="N11" i="4"/>
  <c r="M11" i="4"/>
  <c r="M9" i="4"/>
  <c r="M13" i="4"/>
  <c r="M14" i="4"/>
  <c r="M15" i="4"/>
  <c r="M16" i="4"/>
  <c r="M17" i="4"/>
  <c r="M18" i="4"/>
  <c r="M19" i="4"/>
  <c r="M20" i="4"/>
  <c r="M21" i="4"/>
  <c r="M22" i="4"/>
  <c r="N7" i="4"/>
  <c r="O21" i="4"/>
  <c r="O20" i="4"/>
  <c r="O19" i="4"/>
  <c r="N8" i="4"/>
  <c r="O18" i="4"/>
  <c r="O17" i="4"/>
  <c r="O16" i="4"/>
  <c r="O14" i="4"/>
  <c r="O13" i="4"/>
  <c r="N21" i="4"/>
  <c r="N20" i="4"/>
  <c r="N19" i="4"/>
  <c r="N18" i="4"/>
  <c r="N17" i="4"/>
  <c r="N16" i="4"/>
  <c r="N15" i="4"/>
  <c r="N14" i="4"/>
  <c r="N13" i="4"/>
  <c r="L21" i="4"/>
  <c r="L20" i="4"/>
  <c r="L19" i="4"/>
  <c r="L18" i="4"/>
  <c r="L17" i="4"/>
  <c r="L16" i="4"/>
  <c r="L15" i="4"/>
  <c r="L14" i="4"/>
  <c r="L13" i="4"/>
  <c r="K21" i="4"/>
  <c r="K20" i="4"/>
  <c r="K19" i="4"/>
  <c r="K18" i="4"/>
  <c r="K17" i="4"/>
  <c r="K16" i="4"/>
  <c r="K15" i="4"/>
  <c r="K14" i="4"/>
  <c r="K13" i="4"/>
  <c r="L9" i="4"/>
  <c r="L10" i="4"/>
  <c r="M5" i="4"/>
  <c r="L5" i="4"/>
  <c r="J5" i="4"/>
  <c r="K8" i="4"/>
  <c r="L22" i="4"/>
  <c r="K22" i="4"/>
  <c r="J22" i="4"/>
  <c r="I22" i="4"/>
  <c r="H22" i="4"/>
  <c r="G22" i="4"/>
  <c r="F22" i="4"/>
  <c r="E22" i="4"/>
  <c r="D22" i="4"/>
  <c r="K9" i="4"/>
  <c r="K10" i="4"/>
  <c r="K5" i="4"/>
  <c r="K11" i="4"/>
  <c r="F11" i="4"/>
  <c r="G11" i="4"/>
  <c r="J11" i="4"/>
  <c r="L11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E11" i="4"/>
  <c r="H11" i="4"/>
  <c r="I11" i="4"/>
  <c r="O22" i="4"/>
  <c r="N22" i="4"/>
  <c r="D11" i="4"/>
  <c r="C8" i="4"/>
  <c r="C7" i="4"/>
  <c r="C6" i="4"/>
  <c r="D8" i="4"/>
  <c r="H13" i="2"/>
  <c r="H12" i="2"/>
  <c r="G14" i="2"/>
  <c r="G13" i="2"/>
  <c r="G4" i="2"/>
  <c r="G5" i="2"/>
  <c r="G6" i="2"/>
  <c r="G7" i="2"/>
  <c r="G8" i="2"/>
  <c r="G9" i="2"/>
  <c r="G10" i="2"/>
  <c r="G11" i="2"/>
  <c r="G12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12" i="5"/>
  <c r="H11" i="5"/>
  <c r="G13" i="5"/>
  <c r="G14" i="5"/>
  <c r="G15" i="5"/>
  <c r="R15" i="5"/>
  <c r="Q15" i="5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G4" i="5"/>
  <c r="G5" i="5"/>
  <c r="G6" i="5"/>
  <c r="G7" i="5"/>
  <c r="G8" i="5"/>
  <c r="G9" i="5"/>
  <c r="G10" i="5"/>
  <c r="G11" i="5"/>
  <c r="R14" i="5"/>
  <c r="Q14" i="5"/>
  <c r="P14" i="5"/>
  <c r="F14" i="5"/>
  <c r="E14" i="5"/>
  <c r="D14" i="5"/>
  <c r="C14" i="5"/>
  <c r="R13" i="5"/>
  <c r="Q13" i="5"/>
  <c r="P13" i="5"/>
  <c r="F13" i="5"/>
  <c r="E13" i="5"/>
  <c r="D13" i="5"/>
  <c r="C13" i="5"/>
  <c r="R12" i="5"/>
  <c r="Q12" i="5"/>
  <c r="P12" i="5"/>
  <c r="F12" i="5"/>
  <c r="E12" i="5"/>
  <c r="D12" i="5"/>
  <c r="C12" i="5"/>
  <c r="R11" i="5"/>
  <c r="Q11" i="5"/>
  <c r="P11" i="5"/>
  <c r="F11" i="5"/>
  <c r="E11" i="5"/>
  <c r="D11" i="5"/>
  <c r="C11" i="5"/>
  <c r="R10" i="5"/>
  <c r="Q10" i="5"/>
  <c r="P10" i="5"/>
  <c r="F10" i="5"/>
  <c r="E10" i="5"/>
  <c r="D10" i="5"/>
  <c r="C10" i="5"/>
  <c r="R9" i="5"/>
  <c r="Q9" i="5"/>
  <c r="P9" i="5"/>
  <c r="F9" i="5"/>
  <c r="E9" i="5"/>
  <c r="D9" i="5"/>
  <c r="C9" i="5"/>
  <c r="R8" i="5"/>
  <c r="Q8" i="5"/>
  <c r="P8" i="5"/>
  <c r="F8" i="5"/>
  <c r="E8" i="5"/>
  <c r="D8" i="5"/>
  <c r="C8" i="5"/>
  <c r="R7" i="5"/>
  <c r="Q7" i="5"/>
  <c r="P7" i="5"/>
  <c r="F7" i="5"/>
  <c r="E7" i="5"/>
  <c r="D7" i="5"/>
  <c r="C7" i="5"/>
  <c r="R6" i="5"/>
  <c r="Q6" i="5"/>
  <c r="P6" i="5"/>
  <c r="F6" i="5"/>
  <c r="E6" i="5"/>
  <c r="D6" i="5"/>
  <c r="C6" i="5"/>
  <c r="R5" i="5"/>
  <c r="Q5" i="5"/>
  <c r="P5" i="5"/>
  <c r="F5" i="5"/>
  <c r="E5" i="5"/>
  <c r="D5" i="5"/>
  <c r="C5" i="5"/>
  <c r="R4" i="5"/>
  <c r="Q4" i="5"/>
  <c r="P4" i="5"/>
  <c r="F4" i="5"/>
  <c r="E4" i="5"/>
  <c r="D4" i="5"/>
  <c r="C4" i="5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N9" i="4"/>
</calcChain>
</file>

<file path=xl/sharedStrings.xml><?xml version="1.0" encoding="utf-8"?>
<sst xmlns="http://schemas.openxmlformats.org/spreadsheetml/2006/main" count="144" uniqueCount="111">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</sst>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50" zoomScaleNormal="150" zoomScalePageLayoutView="150" workbookViewId="0">
      <selection activeCell="H4" sqref="H4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6" t="s">
        <v>46</v>
      </c>
      <c r="N1" s="46"/>
      <c r="O1" s="46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5"/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/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K5" s="2"/>
      <c r="L5" s="2"/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s="2"/>
      <c r="L6" s="2"/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/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/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2"/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2"/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2"/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2"/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2"/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2"/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2"/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/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B3" sqref="B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6" t="s">
        <v>46</v>
      </c>
      <c r="N1" s="46"/>
      <c r="O1" s="46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5"/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2"/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2"/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2"/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2"/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2"/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2"/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2"/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2"/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2"/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2"/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2"/>
      <c r="K14" s="2"/>
      <c r="L14" s="2"/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2"/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60" zoomScaleNormal="160" zoomScalePageLayoutView="160" workbookViewId="0">
      <selection activeCell="J9" sqref="J9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8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v>0</v>
      </c>
      <c r="E13" s="29"/>
      <c r="F13" s="12"/>
      <c r="G13" s="12">
        <v>0</v>
      </c>
      <c r="H13" s="12"/>
      <c r="I13" s="29"/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126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v>0</v>
      </c>
      <c r="E14" s="30"/>
      <c r="F14" s="15"/>
      <c r="G14" s="15">
        <v>0</v>
      </c>
      <c r="H14" s="15">
        <v>1</v>
      </c>
      <c r="I14" s="30">
        <v>1</v>
      </c>
      <c r="J14" s="30">
        <v>14</v>
      </c>
      <c r="K14" s="30">
        <f t="shared" ref="K14:K21" si="4">VLOOKUP($C14,$B$6:$L$9,10,FALSE)*K$4</f>
        <v>28</v>
      </c>
      <c r="L14" s="40">
        <f t="shared" ref="L14:L21" si="5">VLOOKUP($C14,$B$6:$L$9,11,FALSE)*L$4</f>
        <v>0</v>
      </c>
      <c r="M14" s="16">
        <f t="shared" ref="M14:M21" si="6">VLOOKUP($C14,$B$6:$M$9,12,FALSE)*M$4</f>
        <v>14</v>
      </c>
      <c r="N14" s="22">
        <f t="shared" ref="N14:N21" si="7">SUMPRODUCT(D$3:M$3,D14:M14)</f>
        <v>129</v>
      </c>
      <c r="O14" s="23">
        <f t="shared" ref="O14:O21" si="8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v>0</v>
      </c>
      <c r="E15" s="33"/>
      <c r="F15" s="25"/>
      <c r="G15" s="25">
        <v>0</v>
      </c>
      <c r="H15" s="25"/>
      <c r="I15" s="33"/>
      <c r="J15" s="33">
        <v>14</v>
      </c>
      <c r="K15" s="33">
        <f t="shared" si="4"/>
        <v>28</v>
      </c>
      <c r="L15" s="41">
        <f t="shared" si="5"/>
        <v>0</v>
      </c>
      <c r="M15" s="26">
        <f t="shared" si="6"/>
        <v>14</v>
      </c>
      <c r="N15" s="22">
        <f t="shared" si="7"/>
        <v>126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v>1</v>
      </c>
      <c r="E16" s="30"/>
      <c r="F16" s="15">
        <v>0</v>
      </c>
      <c r="G16" s="15"/>
      <c r="H16" s="15">
        <v>0</v>
      </c>
      <c r="I16" s="30">
        <v>0</v>
      </c>
      <c r="J16" s="30">
        <v>14</v>
      </c>
      <c r="K16" s="30">
        <f t="shared" si="4"/>
        <v>28</v>
      </c>
      <c r="L16" s="40">
        <f t="shared" si="5"/>
        <v>28</v>
      </c>
      <c r="M16" s="16">
        <f t="shared" si="6"/>
        <v>14</v>
      </c>
      <c r="N16" s="22">
        <f t="shared" si="7"/>
        <v>242</v>
      </c>
      <c r="O16" s="23">
        <f t="shared" si="8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/>
      <c r="E17" s="30"/>
      <c r="F17" s="15">
        <v>0</v>
      </c>
      <c r="G17" s="15"/>
      <c r="H17" s="15">
        <v>0</v>
      </c>
      <c r="I17" s="30">
        <v>0</v>
      </c>
      <c r="J17" s="30">
        <v>14</v>
      </c>
      <c r="K17" s="30">
        <f t="shared" si="4"/>
        <v>14</v>
      </c>
      <c r="L17" s="40">
        <f t="shared" si="5"/>
        <v>14</v>
      </c>
      <c r="M17" s="16">
        <f t="shared" si="6"/>
        <v>14</v>
      </c>
      <c r="N17" s="22">
        <f t="shared" si="7"/>
        <v>154</v>
      </c>
      <c r="O17" s="23">
        <f t="shared" si="8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/>
      <c r="E18" s="30"/>
      <c r="F18" s="15">
        <v>0</v>
      </c>
      <c r="G18" s="15"/>
      <c r="H18" s="15">
        <v>0</v>
      </c>
      <c r="I18" s="30">
        <v>0</v>
      </c>
      <c r="J18" s="30">
        <v>14</v>
      </c>
      <c r="K18" s="30">
        <f t="shared" si="4"/>
        <v>14</v>
      </c>
      <c r="L18" s="40">
        <f t="shared" si="5"/>
        <v>14</v>
      </c>
      <c r="M18" s="16">
        <f t="shared" si="6"/>
        <v>14</v>
      </c>
      <c r="N18" s="22">
        <f t="shared" si="7"/>
        <v>154</v>
      </c>
      <c r="O18" s="23">
        <f t="shared" si="8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/>
      <c r="E19" s="30"/>
      <c r="F19" s="32">
        <v>0</v>
      </c>
      <c r="G19" s="15"/>
      <c r="H19" s="15">
        <v>0</v>
      </c>
      <c r="I19" s="30">
        <v>0</v>
      </c>
      <c r="J19" s="30">
        <v>14</v>
      </c>
      <c r="K19" s="30">
        <f t="shared" si="4"/>
        <v>28</v>
      </c>
      <c r="L19" s="40">
        <f t="shared" si="5"/>
        <v>28</v>
      </c>
      <c r="M19" s="16">
        <f t="shared" si="6"/>
        <v>14</v>
      </c>
      <c r="N19" s="22">
        <f t="shared" si="7"/>
        <v>238</v>
      </c>
      <c r="O19" s="23">
        <f t="shared" si="8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/>
      <c r="E20" s="30"/>
      <c r="F20" s="32">
        <v>0</v>
      </c>
      <c r="G20" s="15"/>
      <c r="H20" s="15">
        <v>0</v>
      </c>
      <c r="I20" s="30">
        <v>0</v>
      </c>
      <c r="J20" s="30">
        <v>14</v>
      </c>
      <c r="K20" s="30">
        <f t="shared" si="4"/>
        <v>28</v>
      </c>
      <c r="L20" s="40">
        <f t="shared" si="5"/>
        <v>28</v>
      </c>
      <c r="M20" s="16">
        <f t="shared" si="6"/>
        <v>14</v>
      </c>
      <c r="N20" s="22">
        <f t="shared" si="7"/>
        <v>238</v>
      </c>
      <c r="O20" s="23">
        <f t="shared" si="8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/>
      <c r="E21" s="31"/>
      <c r="F21" s="18">
        <v>0</v>
      </c>
      <c r="G21" s="18"/>
      <c r="H21" s="18">
        <v>0</v>
      </c>
      <c r="I21" s="31">
        <v>0</v>
      </c>
      <c r="J21" s="31">
        <v>14</v>
      </c>
      <c r="K21" s="31">
        <f t="shared" si="4"/>
        <v>28</v>
      </c>
      <c r="L21" s="42">
        <f t="shared" si="5"/>
        <v>28</v>
      </c>
      <c r="M21" s="19">
        <f t="shared" si="6"/>
        <v>14</v>
      </c>
      <c r="N21" s="22">
        <f t="shared" si="7"/>
        <v>238</v>
      </c>
      <c r="O21" s="23">
        <f t="shared" si="8"/>
        <v>254</v>
      </c>
    </row>
    <row r="22" spans="1:20" x14ac:dyDescent="0.2">
      <c r="D22" s="39">
        <f>D3*SUM(D13:D21)</f>
        <v>4</v>
      </c>
      <c r="E22" s="39">
        <f t="shared" ref="E22:M22" si="9">E3*SUM(E13:E21)</f>
        <v>0</v>
      </c>
      <c r="F22" s="39">
        <f t="shared" si="9"/>
        <v>0</v>
      </c>
      <c r="G22" s="39">
        <f t="shared" si="9"/>
        <v>0</v>
      </c>
      <c r="H22" s="39">
        <f t="shared" si="9"/>
        <v>2</v>
      </c>
      <c r="I22" s="39">
        <f t="shared" si="9"/>
        <v>1</v>
      </c>
      <c r="J22" s="39">
        <f t="shared" si="9"/>
        <v>378</v>
      </c>
      <c r="K22" s="39">
        <f t="shared" si="9"/>
        <v>448</v>
      </c>
      <c r="L22" s="39">
        <f t="shared" si="9"/>
        <v>560</v>
      </c>
      <c r="M22" s="39">
        <f t="shared" si="9"/>
        <v>252</v>
      </c>
      <c r="N22" s="22">
        <f>SUM(N13:N21)</f>
        <v>1645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2016-09-14T12:29:52Z</dcterms:created>
  <dcterms:modified xsi:type="dcterms:W3CDTF">2016-10-07T06:40:42Z</dcterms:modified>
</cp:coreProperties>
</file>