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25600" windowHeight="15460" tabRatio="994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5" i="3" l="1"/>
  <c r="P16" i="2"/>
  <c r="V15" i="3"/>
  <c r="P14" i="3"/>
  <c r="P15" i="2"/>
  <c r="V14" i="3"/>
  <c r="P13" i="3"/>
  <c r="P14" i="2"/>
  <c r="V13" i="3"/>
  <c r="P12" i="3"/>
  <c r="P13" i="2"/>
  <c r="V12" i="3"/>
  <c r="P11" i="3"/>
  <c r="P12" i="2"/>
  <c r="V11" i="3"/>
  <c r="P10" i="3"/>
  <c r="P11" i="2"/>
  <c r="V10" i="3"/>
  <c r="P9" i="3"/>
  <c r="P10" i="2"/>
  <c r="V9" i="3"/>
  <c r="P8" i="3"/>
  <c r="P9" i="2"/>
  <c r="V8" i="3"/>
  <c r="P7" i="3"/>
  <c r="P8" i="2"/>
  <c r="V7" i="3"/>
  <c r="P6" i="3"/>
  <c r="P7" i="2"/>
  <c r="V6" i="3"/>
  <c r="P5" i="3"/>
  <c r="P6" i="2"/>
  <c r="V5" i="3"/>
  <c r="P4" i="3"/>
  <c r="P5" i="2"/>
  <c r="V4" i="3"/>
  <c r="P3" i="3"/>
  <c r="P4" i="2"/>
  <c r="V3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I14" i="3"/>
  <c r="H14" i="3"/>
  <c r="F14" i="3"/>
  <c r="E14" i="3"/>
  <c r="D14" i="3"/>
  <c r="C14" i="3"/>
  <c r="R13" i="3"/>
  <c r="H30" i="1"/>
  <c r="Q13" i="3"/>
  <c r="H29" i="1"/>
  <c r="I13" i="3"/>
  <c r="H13" i="3"/>
  <c r="F13" i="3"/>
  <c r="E13" i="3"/>
  <c r="D13" i="3"/>
  <c r="C13" i="3"/>
  <c r="R12" i="3"/>
  <c r="H28" i="1"/>
  <c r="Q12" i="3"/>
  <c r="H27" i="1"/>
  <c r="I12" i="3"/>
  <c r="H12" i="3"/>
  <c r="F12" i="3"/>
  <c r="E12" i="3"/>
  <c r="D12" i="3"/>
  <c r="C12" i="3"/>
  <c r="R11" i="3"/>
  <c r="H26" i="1"/>
  <c r="Q11" i="3"/>
  <c r="H25" i="1"/>
  <c r="I11" i="3"/>
  <c r="H11" i="3"/>
  <c r="F11" i="3"/>
  <c r="E11" i="3"/>
  <c r="D11" i="3"/>
  <c r="C11" i="3"/>
  <c r="H24" i="1"/>
  <c r="R10" i="3"/>
  <c r="H23" i="1"/>
  <c r="Q10" i="3"/>
  <c r="H22" i="1"/>
  <c r="I10" i="3"/>
  <c r="H10" i="3"/>
  <c r="F10" i="3"/>
  <c r="E10" i="3"/>
  <c r="D10" i="3"/>
  <c r="C10" i="3"/>
  <c r="R9" i="3"/>
  <c r="H21" i="1"/>
  <c r="Q9" i="3"/>
  <c r="H20" i="1"/>
  <c r="I9" i="3"/>
  <c r="H9" i="3"/>
  <c r="F9" i="3"/>
  <c r="E9" i="3"/>
  <c r="D9" i="3"/>
  <c r="C9" i="3"/>
  <c r="H19" i="1"/>
  <c r="R8" i="3"/>
  <c r="H18" i="1"/>
  <c r="Q8" i="3"/>
  <c r="H17" i="1"/>
  <c r="I8" i="3"/>
  <c r="H8" i="3"/>
  <c r="F8" i="3"/>
  <c r="E8" i="3"/>
  <c r="D8" i="3"/>
  <c r="C8" i="3"/>
  <c r="R7" i="3"/>
  <c r="H16" i="1"/>
  <c r="Q7" i="3"/>
  <c r="H15" i="1"/>
  <c r="I7" i="3"/>
  <c r="H7" i="3"/>
  <c r="F7" i="3"/>
  <c r="E7" i="3"/>
  <c r="D7" i="3"/>
  <c r="C7" i="3"/>
  <c r="H14" i="1"/>
  <c r="R6" i="3"/>
  <c r="H13" i="1"/>
  <c r="Q6" i="3"/>
  <c r="H12" i="1"/>
  <c r="I6" i="3"/>
  <c r="H6" i="3"/>
  <c r="F6" i="3"/>
  <c r="E6" i="3"/>
  <c r="D6" i="3"/>
  <c r="C6" i="3"/>
  <c r="R5" i="3"/>
  <c r="H11" i="1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H32" i="1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<sst xmlns="http://schemas.openxmlformats.org/spreadsheetml/2006/main" count="419" uniqueCount="214">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</sst>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0" zoomScaleNormal="110" zoomScalePageLayoutView="110" workbookViewId="0">
      <selection activeCell="H10" sqref="H10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198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199</v>
      </c>
      <c r="I5" t="s">
        <v>201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200</v>
      </c>
      <c r="I6" t="s">
        <v>202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204</v>
      </c>
      <c r="I7" t="s">
        <v>203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206</v>
      </c>
      <c r="I8" t="s">
        <v>205</v>
      </c>
    </row>
    <row r="9" spans="1:15" x14ac:dyDescent="0.2">
      <c r="A9">
        <v>6</v>
      </c>
      <c r="B9" s="4">
        <v>42669</v>
      </c>
      <c r="C9" s="5">
        <f t="shared" si="0"/>
        <v>43</v>
      </c>
      <c r="E9" s="5">
        <f t="shared" si="0"/>
        <v>0</v>
      </c>
      <c r="F9" s="2" t="s">
        <v>15</v>
      </c>
      <c r="H9" t="s">
        <v>207</v>
      </c>
      <c r="I9" t="s">
        <v>208</v>
      </c>
    </row>
    <row r="10" spans="1:15" x14ac:dyDescent="0.2">
      <c r="A10">
        <v>7</v>
      </c>
      <c r="B10" s="4">
        <v>42676</v>
      </c>
      <c r="C10" s="5">
        <f t="shared" si="0"/>
        <v>44</v>
      </c>
      <c r="E10" s="5">
        <f t="shared" si="0"/>
        <v>0</v>
      </c>
      <c r="F10" s="2" t="s">
        <v>16</v>
      </c>
      <c r="H10" t="s">
        <v>212</v>
      </c>
      <c r="I10" t="s">
        <v>213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E11" s="5">
        <f t="shared" si="0"/>
        <v>0</v>
      </c>
      <c r="F11" s="2" t="s">
        <v>17</v>
      </c>
      <c r="H11" t="str">
        <f t="shared" ref="H10:H33" si="1">F11</f>
        <v>Ch 5: dicts, Operationen darauf</v>
      </c>
    </row>
    <row r="12" spans="1:15" x14ac:dyDescent="0.2">
      <c r="A12">
        <v>9</v>
      </c>
      <c r="B12" s="4">
        <v>42683</v>
      </c>
      <c r="C12" s="5">
        <f t="shared" si="0"/>
        <v>45</v>
      </c>
      <c r="E12" s="5">
        <f t="shared" si="0"/>
        <v>0</v>
      </c>
      <c r="F12" s="2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2" t="s">
        <v>21</v>
      </c>
      <c r="H15" t="str">
        <f t="shared" si="1"/>
        <v>Ch 7: globale Variabeln; Scopes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22</v>
      </c>
      <c r="H16" t="str">
        <f t="shared" si="1"/>
        <v>Ch 8: Daten und Funktionen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23</v>
      </c>
      <c r="H17" t="str">
        <f t="shared" si="1"/>
        <v>Ch 8: Aufruf, Kurzschreibweise</v>
      </c>
      <c r="O17" s="4">
        <v>42703</v>
      </c>
    </row>
    <row r="18" spans="1:15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24</v>
      </c>
      <c r="H18" t="str">
        <f t="shared" si="1"/>
        <v>Ch 8: Stack, Code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25</v>
      </c>
      <c r="H19" t="str">
        <f t="shared" si="1"/>
        <v>Ch 9: Klassifkation, Gemeinsamkeiten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26</v>
      </c>
      <c r="H20" t="str">
        <f t="shared" si="1"/>
        <v>Ch 9: Vernschaulichung von isinstance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27</v>
      </c>
      <c r="H21" t="str">
        <f t="shared" si="1"/>
        <v>Ende Kapitel 9</v>
      </c>
      <c r="O21" s="4">
        <v>42717</v>
      </c>
    </row>
    <row r="22" spans="1:15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2" t="s">
        <v>28</v>
      </c>
      <c r="H22" t="str">
        <f t="shared" si="1"/>
        <v>Ch 10, Geschachtelte try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29</v>
      </c>
      <c r="H23" t="str">
        <f t="shared" si="1"/>
        <v>Ch 11, LEGB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30</v>
      </c>
      <c r="H24" t="str">
        <f t="shared" si="1"/>
        <v>Ch 11: Eingerahmte Ausgabe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31</v>
      </c>
      <c r="H25" t="str">
        <f t="shared" si="1"/>
        <v>Ch 12: MRO (vor Linearisierung)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32</v>
      </c>
      <c r="H26" t="str">
        <f t="shared" si="1"/>
        <v>Ch 12: Dependency injection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33</v>
      </c>
      <c r="H27" t="str">
        <f t="shared" si="1"/>
        <v>Cg 14: Virtualenv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34</v>
      </c>
      <c r="H28" t="str">
        <f t="shared" si="1"/>
        <v>Ch 14: Compiler vs. Interpreter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35</v>
      </c>
      <c r="H29" t="str">
        <f t="shared" si="1"/>
        <v>Ch 16, Kommentare</v>
      </c>
      <c r="O29" s="4">
        <v>42760</v>
      </c>
    </row>
    <row r="30" spans="1:15" ht="32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36</v>
      </c>
      <c r="H30" t="str">
        <f t="shared" si="1"/>
        <v>Ch 16: Klassische for, Multiplikation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37</v>
      </c>
      <c r="H31" t="str">
        <f t="shared" si="1"/>
        <v>Ch 17: Zuweisungskompatibilität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38</v>
      </c>
      <c r="H32" t="str">
        <f t="shared" si="1"/>
        <v>Ch 17: interfaces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39</v>
      </c>
      <c r="H33" t="str">
        <f t="shared" si="1"/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Q26" sqref="Q26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40</v>
      </c>
      <c r="B1" s="2" t="s">
        <v>41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48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S2" s="2" t="s">
        <v>209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60</v>
      </c>
      <c r="K3" s="7" t="s">
        <v>61</v>
      </c>
      <c r="L3" s="7" t="s">
        <v>62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63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64</v>
      </c>
      <c r="K4" s="4" t="s">
        <v>65</v>
      </c>
      <c r="L4" s="4" t="s">
        <v>62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66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65</v>
      </c>
      <c r="K5" t="s">
        <v>64</v>
      </c>
      <c r="L5" s="4" t="s">
        <v>62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67</v>
      </c>
      <c r="K6" t="s">
        <v>68</v>
      </c>
      <c r="L6" s="4" t="s">
        <v>62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68</v>
      </c>
      <c r="K7" s="4" t="s">
        <v>69</v>
      </c>
      <c r="L7" s="4" t="s">
        <v>62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Ch 5: dicts, Operationen darauf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64</v>
      </c>
      <c r="K8" s="4" t="s">
        <v>68</v>
      </c>
      <c r="L8" s="4" t="s">
        <v>70</v>
      </c>
      <c r="M8">
        <v>9</v>
      </c>
      <c r="N8">
        <v>10</v>
      </c>
      <c r="O8">
        <v>11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str">
        <f>VLOOKUP(O8,vorlesung!$A$4:$H$33,8,0)</f>
        <v>Ch 6: Mischen mit Slicing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68</v>
      </c>
      <c r="K9" s="4" t="s">
        <v>67</v>
      </c>
      <c r="L9" s="7" t="s">
        <v>70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69</v>
      </c>
      <c r="K10" s="4" t="s">
        <v>67</v>
      </c>
      <c r="L10" s="7" t="s">
        <v>70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69</v>
      </c>
      <c r="K11" s="4" t="s">
        <v>67</v>
      </c>
      <c r="L11" s="7" t="s">
        <v>70</v>
      </c>
      <c r="M11">
        <v>17</v>
      </c>
      <c r="N11">
        <v>18</v>
      </c>
      <c r="P11" t="e">
        <f>VLOOKUP(#REF!,vorlesung!$A$4:$H$33,8,0)</f>
        <v>#REF!</v>
      </c>
      <c r="Q11" t="str">
        <f>VLOOKUP(M11,vorlesung!$A$4:$H$33,8,0)</f>
        <v>Ch 9: Vernschaulichung von isinstance</v>
      </c>
      <c r="R11" t="str">
        <f>VLOOKUP(N11,vorlesung!$A$4:$H$33,8,0)</f>
        <v>Ende Kapitel 9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61</v>
      </c>
      <c r="K12" s="4" t="s">
        <v>67</v>
      </c>
      <c r="L12" s="7" t="s">
        <v>70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61</v>
      </c>
      <c r="K13" s="4" t="s">
        <v>65</v>
      </c>
      <c r="L13" s="7" t="s">
        <v>60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61</v>
      </c>
      <c r="K14" s="4" t="s">
        <v>64</v>
      </c>
      <c r="L14" s="7" t="s">
        <v>60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69</v>
      </c>
      <c r="K15" s="4" t="s">
        <v>61</v>
      </c>
      <c r="L15" s="7" t="s">
        <v>60</v>
      </c>
      <c r="N15">
        <v>27</v>
      </c>
      <c r="O15">
        <v>28</v>
      </c>
      <c r="P15" t="e">
        <f>VLOOKUP(M15,vorlesung!$A$4:$H$33,8,0)</f>
        <v>#N/A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  <c r="S15" s="47">
        <f t="shared" si="6"/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U11" sqref="U11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40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  <c r="U1" s="2" t="s">
        <v>210</v>
      </c>
      <c r="V1" s="2" t="s">
        <v>211</v>
      </c>
    </row>
    <row r="2" spans="1:22" ht="48" x14ac:dyDescent="0.2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62</v>
      </c>
      <c r="K3" s="6" t="s">
        <v>60</v>
      </c>
      <c r="L3" s="6" t="s">
        <v>64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66</v>
      </c>
      <c r="U3" t="b">
        <f>MAX(M3:O3)&lt;=MAX(PUE!M3:O3)</f>
        <v>0</v>
      </c>
      <c r="V3" s="47" t="b">
        <f>MAX(N3:P3)&lt;=MAX(PUE!N4:P4)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62</v>
      </c>
      <c r="K4" s="7" t="s">
        <v>60</v>
      </c>
      <c r="L4" s="7" t="s">
        <v>61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MAX(N4:P4)&lt;=MAX(PUE!N5:P5)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62</v>
      </c>
      <c r="K5" s="7" t="s">
        <v>60</v>
      </c>
      <c r="L5" s="7" t="s">
        <v>68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MAX(N5:P5)&lt;=MAX(PUE!N6:P6)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62</v>
      </c>
      <c r="K6" s="7" t="s">
        <v>60</v>
      </c>
      <c r="L6" s="7" t="s">
        <v>69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MAX(N6:P6)&lt;=MAX(PUE!N7:P7)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62</v>
      </c>
      <c r="K7" s="7" t="s">
        <v>60</v>
      </c>
      <c r="L7" s="7" t="s">
        <v>67</v>
      </c>
      <c r="M7">
        <v>8</v>
      </c>
      <c r="N7">
        <v>9</v>
      </c>
      <c r="P7" t="str">
        <f>VLOOKUP(M7,vorlesung!$A$4:$H$33,8,0)</f>
        <v>Ch 5: dicts, Operationen darauf</v>
      </c>
      <c r="Q7" t="str">
        <f>VLOOKUP(N7,vorlesung!$A$4:$H$33,8,0)</f>
        <v>Ch 6: Eindeutigkeit von else</v>
      </c>
      <c r="R7" t="e">
        <f>VLOOKUP(O7,vorlesung!$A$4:$H$33,8,0)</f>
        <v>#N/A</v>
      </c>
      <c r="U7" s="47" t="b">
        <f>MAX(M7:O7)&lt;=MAX(PUE!M7:O7)</f>
        <v>0</v>
      </c>
      <c r="V7" s="47" t="b">
        <f>MAX(N7:P7)&lt;=MAX(PUE!N8:P8)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70</v>
      </c>
      <c r="K8" s="7" t="s">
        <v>62</v>
      </c>
      <c r="L8" s="7" t="s">
        <v>65</v>
      </c>
      <c r="M8">
        <v>10</v>
      </c>
      <c r="N8">
        <v>11</v>
      </c>
      <c r="P8" t="str">
        <f>VLOOKUP(M8,vorlesung!$A$4:$H$33,8,0)</f>
        <v>Ch 6: Schleifenvariable nach Schleifenende</v>
      </c>
      <c r="Q8" t="str">
        <f>VLOOKUP(N8,vorlesung!$A$4:$H$33,8,0)</f>
        <v>Ch 6: Mischen mit Slicing</v>
      </c>
      <c r="R8" t="e">
        <f>VLOOKUP(O8,vorlesung!$A$4:$H$33,8,0)</f>
        <v>#N/A</v>
      </c>
      <c r="U8" s="47" t="b">
        <f>MAX(M8:O8)&lt;=MAX(PUE!M8:O8)</f>
        <v>1</v>
      </c>
      <c r="V8" s="47" t="b">
        <f>MAX(N8:P8)&lt;=MAX(PUE!N9:P9)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70</v>
      </c>
      <c r="K9" s="7" t="s">
        <v>62</v>
      </c>
      <c r="L9" s="7" t="s">
        <v>64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U9" s="47" t="b">
        <f>MAX(M9:O9)&lt;=MAX(PUE!M9:O9)</f>
        <v>1</v>
      </c>
      <c r="V9" s="47" t="b">
        <f>MAX(N9:P9)&lt;=MAX(PUE!N10:P10)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70</v>
      </c>
      <c r="K10" s="7" t="s">
        <v>62</v>
      </c>
      <c r="L10" s="7" t="s">
        <v>61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U10" s="47" t="b">
        <f>MAX(M10:O10)&lt;=MAX(PUE!M10:O10)</f>
        <v>1</v>
      </c>
      <c r="V10" s="47" t="e">
        <f>MAX(N10:P10)&lt;=MAX(PUE!N11:P11)</f>
        <v>#REF!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70</v>
      </c>
      <c r="K11" s="7" t="s">
        <v>62</v>
      </c>
      <c r="L11" s="7" t="s">
        <v>68</v>
      </c>
      <c r="M11">
        <v>17</v>
      </c>
      <c r="N11">
        <v>18</v>
      </c>
      <c r="P11" t="str">
        <f>VLOOKUP(M11,vorlesung!$A$4:$H$33,8,0)</f>
        <v>Ch 9: Vernschaulichung von isinstance</v>
      </c>
      <c r="Q11" t="str">
        <f>VLOOKUP(N11,vorlesung!$A$4:$H$33,8,0)</f>
        <v>Ende Kapitel 9</v>
      </c>
      <c r="R11" t="e">
        <f>VLOOKUP(O11,vorlesung!$A$4:$H$33,8,0)</f>
        <v>#N/A</v>
      </c>
      <c r="U11" s="47" t="b">
        <f>MAX(M11:O11)&lt;=MAX(PUE!M11:N11)</f>
        <v>1</v>
      </c>
      <c r="V11" s="47" t="b">
        <f>MAX(N11:P11)&lt;=MAX(PUE!N12:P12)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60</v>
      </c>
      <c r="K12" s="7" t="s">
        <v>70</v>
      </c>
      <c r="L12" s="7" t="s">
        <v>69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U12" s="47" t="b">
        <f>MAX(M12:O12)&lt;=MAX(PUE!M12:O12)</f>
        <v>1</v>
      </c>
      <c r="V12" s="47" t="b">
        <f>MAX(N12:P12)&lt;=MAX(PUE!N13:P13)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60</v>
      </c>
      <c r="K13" s="7" t="s">
        <v>70</v>
      </c>
      <c r="L13" s="7" t="s">
        <v>61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U13" s="47" t="b">
        <f>MAX(M13:O13)&lt;=MAX(PUE!M13:O13)</f>
        <v>1</v>
      </c>
      <c r="V13" s="47" t="b">
        <f>MAX(N13:P13)&lt;=MAX(PUE!N14:P14)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60</v>
      </c>
      <c r="K14" s="7" t="s">
        <v>70</v>
      </c>
      <c r="L14" s="7" t="s">
        <v>68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U14" s="47" t="b">
        <f>MAX(M14:O14)&lt;=MAX(PUE!M14:O14)</f>
        <v>1</v>
      </c>
      <c r="V14" s="47" t="e">
        <f>MAX(N14:P14)&lt;=MAX(PUE!N15:P15)</f>
        <v>#N/A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60</v>
      </c>
      <c r="K15" s="7" t="s">
        <v>70</v>
      </c>
      <c r="L15" s="7" t="s">
        <v>69</v>
      </c>
      <c r="M15">
        <v>27</v>
      </c>
      <c r="N15">
        <v>28</v>
      </c>
      <c r="P15" t="str">
        <f>VLOOKUP(M15,vorlesung!$A$4:$H$33,8,0)</f>
        <v>Ch 16: Klassische for, Multiplikation</v>
      </c>
      <c r="Q15" t="str">
        <f>VLOOKUP(N15,vorlesung!$A$4:$H$33,8,0)</f>
        <v>Ch 17: Zuweisungskompatibilität</v>
      </c>
      <c r="R15" t="e">
        <f>VLOOKUP(O15,vorlesung!$A$4:$H$33,8,0)</f>
        <v>#N/A</v>
      </c>
      <c r="U15" s="47" t="b">
        <f>MAX(M15:O15)&lt;=MAX(PUE!M15:O15)</f>
        <v>1</v>
      </c>
      <c r="V15" s="47" t="b">
        <f>MAX(N15:P15)&lt;=MAX(PUE!N16:P16)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75</v>
      </c>
      <c r="E2" s="9" t="s">
        <v>76</v>
      </c>
      <c r="F2" s="8" t="s">
        <v>77</v>
      </c>
      <c r="G2" s="9" t="s">
        <v>78</v>
      </c>
      <c r="H2" s="8" t="s">
        <v>79</v>
      </c>
      <c r="I2" s="9" t="s">
        <v>80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85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86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87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88</v>
      </c>
      <c r="P5" s="15"/>
      <c r="Q5" s="15"/>
      <c r="R5" s="15"/>
      <c r="S5" s="15"/>
      <c r="T5" s="15"/>
    </row>
    <row r="6" spans="1:20" x14ac:dyDescent="0.2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93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94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96</v>
      </c>
      <c r="B12" s="2" t="s">
        <v>97</v>
      </c>
      <c r="C12" s="2" t="s">
        <v>98</v>
      </c>
      <c r="D12" s="2" t="s">
        <v>99</v>
      </c>
      <c r="N12" s="13" t="s">
        <v>100</v>
      </c>
      <c r="O12" s="13" t="s">
        <v>101</v>
      </c>
      <c r="P12" s="18"/>
      <c r="Q12" s="18"/>
      <c r="R12" s="18"/>
      <c r="S12" s="18"/>
      <c r="T12" s="15"/>
    </row>
    <row r="13" spans="1:20" x14ac:dyDescent="0.2">
      <c r="A13" t="s">
        <v>102</v>
      </c>
      <c r="B13" t="s">
        <v>62</v>
      </c>
      <c r="C13" t="s">
        <v>90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103</v>
      </c>
      <c r="B14" t="s">
        <v>60</v>
      </c>
      <c r="C14" t="s">
        <v>90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104</v>
      </c>
      <c r="B15" t="s">
        <v>70</v>
      </c>
      <c r="C15" t="s">
        <v>90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105</v>
      </c>
      <c r="B16" t="s">
        <v>64</v>
      </c>
      <c r="C16" t="s">
        <v>91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106</v>
      </c>
      <c r="B17" t="s">
        <v>67</v>
      </c>
      <c r="C17" t="s">
        <v>92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107</v>
      </c>
      <c r="B18" t="s">
        <v>65</v>
      </c>
      <c r="C18" t="s">
        <v>92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108</v>
      </c>
      <c r="B19" t="s">
        <v>61</v>
      </c>
      <c r="C19" t="s">
        <v>91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109</v>
      </c>
      <c r="B20" t="s">
        <v>68</v>
      </c>
      <c r="C20" t="s">
        <v>91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110</v>
      </c>
      <c r="B21" t="s">
        <v>69</v>
      </c>
      <c r="C21" t="s">
        <v>91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">
      <c r="A2" s="41" t="s">
        <v>104</v>
      </c>
      <c r="B2" s="42" t="s">
        <v>119</v>
      </c>
      <c r="C2" s="42"/>
      <c r="D2" s="42"/>
      <c r="E2" s="42"/>
      <c r="F2" s="42"/>
      <c r="G2" s="42" t="s">
        <v>120</v>
      </c>
      <c r="H2" s="42"/>
      <c r="I2" s="42"/>
    </row>
    <row r="3" spans="1:9" x14ac:dyDescent="0.2">
      <c r="A3" s="41" t="s">
        <v>103</v>
      </c>
      <c r="B3" s="42"/>
      <c r="C3" s="42"/>
      <c r="D3" s="42"/>
      <c r="E3" s="42"/>
      <c r="F3" s="42"/>
      <c r="G3" s="42" t="s">
        <v>119</v>
      </c>
      <c r="H3" s="42"/>
      <c r="I3" s="42" t="s">
        <v>119</v>
      </c>
    </row>
    <row r="4" spans="1:9" x14ac:dyDescent="0.2">
      <c r="A4" s="43" t="s">
        <v>109</v>
      </c>
      <c r="B4" s="42"/>
      <c r="C4" s="42" t="s">
        <v>119</v>
      </c>
      <c r="D4" s="42"/>
      <c r="E4" s="42"/>
      <c r="F4" s="42" t="s">
        <v>119</v>
      </c>
      <c r="G4" s="42"/>
      <c r="H4" s="42"/>
      <c r="I4" s="42"/>
    </row>
    <row r="5" spans="1:9" x14ac:dyDescent="0.2">
      <c r="A5" s="41" t="s">
        <v>108</v>
      </c>
      <c r="B5" s="42"/>
      <c r="C5" s="42"/>
      <c r="D5" s="42" t="s">
        <v>119</v>
      </c>
      <c r="E5" s="42" t="s">
        <v>119</v>
      </c>
      <c r="F5" s="42"/>
      <c r="G5" s="42"/>
      <c r="H5" s="42"/>
      <c r="I5" s="42"/>
    </row>
    <row r="6" spans="1:9" x14ac:dyDescent="0.2">
      <c r="A6" s="41" t="s">
        <v>110</v>
      </c>
      <c r="B6" s="42"/>
      <c r="C6" s="42"/>
      <c r="D6" s="42"/>
      <c r="E6" s="42"/>
      <c r="F6" s="42" t="s">
        <v>120</v>
      </c>
      <c r="G6" s="42"/>
      <c r="H6" s="42" t="s">
        <v>119</v>
      </c>
      <c r="I6" s="42"/>
    </row>
    <row r="7" spans="1:9" x14ac:dyDescent="0.2">
      <c r="A7" s="41" t="s">
        <v>107</v>
      </c>
      <c r="B7" s="42"/>
      <c r="C7" s="42"/>
      <c r="D7" s="42"/>
      <c r="E7" s="42" t="s">
        <v>120</v>
      </c>
      <c r="F7" s="42"/>
      <c r="G7" s="42"/>
      <c r="H7" s="42"/>
      <c r="I7" s="42"/>
    </row>
    <row r="8" spans="1:9" x14ac:dyDescent="0.2">
      <c r="A8" s="41" t="s">
        <v>106</v>
      </c>
      <c r="B8" s="42"/>
      <c r="C8" s="42"/>
      <c r="D8" s="42" t="s">
        <v>120</v>
      </c>
      <c r="E8" s="42"/>
      <c r="F8" s="42"/>
      <c r="G8" s="42"/>
      <c r="H8" s="42"/>
      <c r="I8" s="42"/>
    </row>
    <row r="9" spans="1:9" x14ac:dyDescent="0.2">
      <c r="A9" s="41" t="s">
        <v>102</v>
      </c>
      <c r="B9" s="42" t="s">
        <v>120</v>
      </c>
      <c r="C9" s="42"/>
      <c r="D9" s="42"/>
      <c r="E9" s="42"/>
      <c r="F9" s="42"/>
      <c r="G9" s="42"/>
      <c r="H9" s="42"/>
      <c r="I9" s="42" t="s">
        <v>120</v>
      </c>
    </row>
    <row r="10" spans="1:9" x14ac:dyDescent="0.2">
      <c r="A10" s="41" t="s">
        <v>105</v>
      </c>
      <c r="B10" s="42"/>
      <c r="C10" s="42" t="s">
        <v>120</v>
      </c>
      <c r="D10" s="42"/>
      <c r="E10" s="42"/>
      <c r="F10" s="42"/>
      <c r="G10" s="42"/>
      <c r="H10" s="42" t="s">
        <v>120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121</v>
      </c>
      <c r="L1" t="s">
        <v>122</v>
      </c>
    </row>
    <row r="2" spans="1:21" x14ac:dyDescent="0.2">
      <c r="A2" s="31" t="s">
        <v>123</v>
      </c>
      <c r="B2" s="32"/>
      <c r="C2" s="31" t="s">
        <v>124</v>
      </c>
      <c r="D2" s="32"/>
      <c r="E2" s="31" t="s">
        <v>125</v>
      </c>
      <c r="F2" s="32"/>
      <c r="G2" s="31" t="s">
        <v>126</v>
      </c>
      <c r="H2" s="32"/>
      <c r="I2" s="31" t="s">
        <v>127</v>
      </c>
      <c r="J2" s="32"/>
      <c r="L2" s="31" t="s">
        <v>123</v>
      </c>
      <c r="M2" s="32"/>
      <c r="N2" s="31" t="s">
        <v>124</v>
      </c>
      <c r="O2" s="32"/>
      <c r="P2" s="31" t="s">
        <v>125</v>
      </c>
      <c r="Q2" s="32"/>
      <c r="R2" s="31" t="s">
        <v>126</v>
      </c>
      <c r="S2" s="32"/>
      <c r="T2" s="31" t="s">
        <v>127</v>
      </c>
      <c r="U2" s="32"/>
    </row>
    <row r="3" spans="1:21" x14ac:dyDescent="0.2">
      <c r="A3" s="26">
        <v>1</v>
      </c>
      <c r="B3" s="44" t="s">
        <v>128</v>
      </c>
      <c r="C3" s="26">
        <v>1</v>
      </c>
      <c r="D3" s="45" t="s">
        <v>129</v>
      </c>
      <c r="E3" s="26">
        <v>1</v>
      </c>
      <c r="G3" s="26">
        <v>1</v>
      </c>
      <c r="I3" s="26">
        <v>1</v>
      </c>
      <c r="J3" s="46" t="s">
        <v>130</v>
      </c>
      <c r="L3" s="26">
        <v>1</v>
      </c>
      <c r="M3" s="47"/>
      <c r="N3" s="26">
        <v>1</v>
      </c>
      <c r="O3" s="48" t="s">
        <v>131</v>
      </c>
      <c r="P3" s="26">
        <v>1</v>
      </c>
      <c r="R3" s="26">
        <v>1</v>
      </c>
      <c r="T3" s="26">
        <v>1</v>
      </c>
      <c r="U3" s="49" t="s">
        <v>132</v>
      </c>
    </row>
    <row r="4" spans="1:21" x14ac:dyDescent="0.2">
      <c r="A4" s="26">
        <v>2</v>
      </c>
      <c r="C4" s="26">
        <v>2</v>
      </c>
      <c r="D4" s="46" t="s">
        <v>133</v>
      </c>
      <c r="E4" s="26">
        <v>2</v>
      </c>
      <c r="F4" s="50" t="s">
        <v>134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135</v>
      </c>
      <c r="P4" s="26">
        <v>2</v>
      </c>
      <c r="Q4" s="51" t="s">
        <v>136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137</v>
      </c>
      <c r="G5" s="26">
        <v>3</v>
      </c>
      <c r="H5" s="45" t="s">
        <v>138</v>
      </c>
      <c r="I5" s="26">
        <v>3</v>
      </c>
      <c r="J5" s="50" t="s">
        <v>139</v>
      </c>
      <c r="L5" s="26">
        <v>3</v>
      </c>
      <c r="M5" s="47"/>
      <c r="N5" s="26">
        <v>3</v>
      </c>
      <c r="O5" s="47"/>
      <c r="P5" s="26">
        <v>3</v>
      </c>
      <c r="Q5" s="52" t="s">
        <v>140</v>
      </c>
      <c r="R5" s="26">
        <v>3</v>
      </c>
      <c r="S5" s="48" t="s">
        <v>141</v>
      </c>
      <c r="T5" s="26">
        <v>3</v>
      </c>
      <c r="U5" s="51" t="s">
        <v>142</v>
      </c>
    </row>
    <row r="6" spans="1:21" x14ac:dyDescent="0.2">
      <c r="A6" s="26">
        <v>4</v>
      </c>
      <c r="C6" s="26">
        <v>4</v>
      </c>
      <c r="D6" s="50" t="s">
        <v>143</v>
      </c>
      <c r="E6" s="26">
        <v>4</v>
      </c>
      <c r="F6" s="53" t="s">
        <v>144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145</v>
      </c>
      <c r="P6" s="26">
        <v>4</v>
      </c>
      <c r="Q6" s="54" t="s">
        <v>146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147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148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149</v>
      </c>
      <c r="E8" s="26">
        <v>6</v>
      </c>
      <c r="F8" s="45" t="s">
        <v>150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151</v>
      </c>
      <c r="P8" s="26">
        <v>6</v>
      </c>
      <c r="Q8" s="48" t="s">
        <v>152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153</v>
      </c>
      <c r="G9" s="26">
        <v>7</v>
      </c>
      <c r="H9" s="44" t="s">
        <v>154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155</v>
      </c>
      <c r="R9" s="26">
        <v>7</v>
      </c>
      <c r="S9" s="52" t="s">
        <v>156</v>
      </c>
      <c r="T9" s="26">
        <v>7</v>
      </c>
    </row>
    <row r="10" spans="1:21" x14ac:dyDescent="0.2">
      <c r="A10" s="26">
        <v>8</v>
      </c>
      <c r="B10" s="44" t="s">
        <v>157</v>
      </c>
      <c r="C10" s="26">
        <v>8</v>
      </c>
      <c r="D10" s="45" t="s">
        <v>158</v>
      </c>
      <c r="E10" s="26">
        <v>8</v>
      </c>
      <c r="G10" s="26">
        <v>8</v>
      </c>
      <c r="H10" s="53" t="s">
        <v>159</v>
      </c>
      <c r="I10" s="26">
        <v>8</v>
      </c>
      <c r="L10" s="26">
        <v>8</v>
      </c>
      <c r="M10" s="52" t="s">
        <v>128</v>
      </c>
      <c r="N10" s="26">
        <v>8</v>
      </c>
      <c r="O10" s="48" t="s">
        <v>129</v>
      </c>
      <c r="P10" s="26">
        <v>8</v>
      </c>
      <c r="Q10" s="47"/>
      <c r="R10" s="26">
        <v>8</v>
      </c>
      <c r="S10" s="54" t="s">
        <v>160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161</v>
      </c>
      <c r="E11" s="26">
        <v>9</v>
      </c>
      <c r="F11" s="50" t="s">
        <v>162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133</v>
      </c>
      <c r="P11" s="26">
        <v>9</v>
      </c>
      <c r="Q11" s="51" t="s">
        <v>134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163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138</v>
      </c>
      <c r="T12" s="26">
        <v>10</v>
      </c>
    </row>
    <row r="13" spans="1:21" x14ac:dyDescent="0.2">
      <c r="A13" s="26">
        <v>11</v>
      </c>
      <c r="B13" s="45" t="s">
        <v>164</v>
      </c>
      <c r="C13" s="26">
        <v>11</v>
      </c>
      <c r="D13" s="50" t="s">
        <v>165</v>
      </c>
      <c r="E13" s="26">
        <v>11</v>
      </c>
      <c r="F13" s="53" t="s">
        <v>166</v>
      </c>
      <c r="G13" s="26">
        <v>11</v>
      </c>
      <c r="H13" s="46" t="s">
        <v>167</v>
      </c>
      <c r="I13" s="26">
        <v>11</v>
      </c>
      <c r="L13" s="26">
        <v>11</v>
      </c>
      <c r="M13" s="47"/>
      <c r="N13" s="26">
        <v>11</v>
      </c>
      <c r="O13" s="51" t="s">
        <v>143</v>
      </c>
      <c r="P13" s="26">
        <v>11</v>
      </c>
      <c r="Q13" s="54" t="s">
        <v>144</v>
      </c>
      <c r="R13" s="26">
        <v>11</v>
      </c>
      <c r="S13" s="49" t="s">
        <v>168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169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147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170</v>
      </c>
      <c r="E15" s="26">
        <v>13</v>
      </c>
      <c r="F15" s="45" t="s">
        <v>141</v>
      </c>
      <c r="G15" s="26">
        <v>13</v>
      </c>
      <c r="H15" s="50" t="s">
        <v>171</v>
      </c>
      <c r="I15" s="26">
        <v>13</v>
      </c>
      <c r="L15" s="26">
        <v>13</v>
      </c>
      <c r="M15" s="47"/>
      <c r="N15" s="26">
        <v>13</v>
      </c>
      <c r="O15" s="54" t="s">
        <v>149</v>
      </c>
      <c r="P15" s="26">
        <v>13</v>
      </c>
      <c r="Q15" s="48" t="s">
        <v>150</v>
      </c>
      <c r="R15" s="26">
        <v>13</v>
      </c>
      <c r="S15" s="51" t="s">
        <v>172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173</v>
      </c>
      <c r="G16" s="26">
        <v>14</v>
      </c>
      <c r="H16" s="44" t="s">
        <v>174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153</v>
      </c>
      <c r="R16" s="26">
        <v>14</v>
      </c>
      <c r="S16" s="52" t="s">
        <v>154</v>
      </c>
      <c r="T16" s="26">
        <v>14</v>
      </c>
    </row>
    <row r="17" spans="1:20" x14ac:dyDescent="0.2">
      <c r="A17" s="26">
        <v>15</v>
      </c>
      <c r="B17" s="44" t="s">
        <v>175</v>
      </c>
      <c r="C17" s="26">
        <v>15</v>
      </c>
      <c r="D17" s="45" t="s">
        <v>176</v>
      </c>
      <c r="E17" s="26">
        <v>15</v>
      </c>
      <c r="G17" s="26">
        <v>15</v>
      </c>
      <c r="H17" s="53" t="s">
        <v>177</v>
      </c>
      <c r="I17" s="26">
        <v>15</v>
      </c>
      <c r="L17" s="26">
        <v>15</v>
      </c>
      <c r="M17" s="52" t="s">
        <v>157</v>
      </c>
      <c r="N17" s="26">
        <v>15</v>
      </c>
      <c r="O17" s="48" t="s">
        <v>158</v>
      </c>
      <c r="P17" s="26">
        <v>15</v>
      </c>
      <c r="Q17" s="47"/>
      <c r="R17" s="26">
        <v>15</v>
      </c>
      <c r="S17" s="54" t="s">
        <v>159</v>
      </c>
      <c r="T17" s="26">
        <v>15</v>
      </c>
    </row>
    <row r="18" spans="1:20" x14ac:dyDescent="0.2">
      <c r="A18" s="26">
        <v>16</v>
      </c>
      <c r="B18" s="53" t="s">
        <v>178</v>
      </c>
      <c r="C18" s="26">
        <v>16</v>
      </c>
      <c r="D18" s="46" t="s">
        <v>179</v>
      </c>
      <c r="E18" s="26">
        <v>16</v>
      </c>
      <c r="F18" s="50" t="s">
        <v>180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161</v>
      </c>
      <c r="P18" s="26">
        <v>16</v>
      </c>
      <c r="Q18" s="51" t="s">
        <v>162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181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163</v>
      </c>
      <c r="T19" s="26">
        <v>17</v>
      </c>
    </row>
    <row r="20" spans="1:20" x14ac:dyDescent="0.2">
      <c r="A20" s="26">
        <v>18</v>
      </c>
      <c r="B20" s="45" t="s">
        <v>182</v>
      </c>
      <c r="C20" s="26">
        <v>18</v>
      </c>
      <c r="D20" s="50" t="s">
        <v>183</v>
      </c>
      <c r="E20" s="26">
        <v>18</v>
      </c>
      <c r="F20" s="53" t="s">
        <v>160</v>
      </c>
      <c r="G20" s="26">
        <v>18</v>
      </c>
      <c r="H20" s="46" t="s">
        <v>184</v>
      </c>
      <c r="I20" s="26">
        <v>18</v>
      </c>
      <c r="L20" s="26">
        <v>18</v>
      </c>
      <c r="M20" s="48" t="s">
        <v>164</v>
      </c>
      <c r="N20" s="26">
        <v>18</v>
      </c>
      <c r="O20" s="51" t="s">
        <v>165</v>
      </c>
      <c r="P20" s="26">
        <v>18</v>
      </c>
      <c r="Q20" s="54" t="s">
        <v>166</v>
      </c>
      <c r="R20" s="26">
        <v>18</v>
      </c>
      <c r="S20" s="49" t="s">
        <v>167</v>
      </c>
      <c r="T20" s="26">
        <v>18</v>
      </c>
    </row>
    <row r="21" spans="1:20" x14ac:dyDescent="0.2">
      <c r="A21" s="26">
        <v>19</v>
      </c>
      <c r="B21" s="46" t="s">
        <v>185</v>
      </c>
      <c r="C21" s="26">
        <v>19</v>
      </c>
      <c r="D21" s="44" t="s">
        <v>186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169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187</v>
      </c>
      <c r="E22" s="26">
        <v>20</v>
      </c>
      <c r="G22" s="26">
        <v>20</v>
      </c>
      <c r="H22" s="50" t="s">
        <v>188</v>
      </c>
      <c r="I22" s="26">
        <v>20</v>
      </c>
      <c r="L22" s="26">
        <v>20</v>
      </c>
      <c r="M22" s="47"/>
      <c r="N22" s="26">
        <v>20</v>
      </c>
      <c r="O22" s="54" t="s">
        <v>170</v>
      </c>
      <c r="P22" s="26">
        <v>20</v>
      </c>
      <c r="Q22" s="47"/>
      <c r="R22" s="26">
        <v>20</v>
      </c>
      <c r="S22" s="51" t="s">
        <v>171</v>
      </c>
      <c r="T22" s="26">
        <v>20</v>
      </c>
    </row>
    <row r="23" spans="1:20" x14ac:dyDescent="0.2">
      <c r="A23" s="26">
        <v>21</v>
      </c>
      <c r="B23" s="50" t="s">
        <v>189</v>
      </c>
      <c r="C23" s="26">
        <v>21</v>
      </c>
      <c r="E23" s="26">
        <v>21</v>
      </c>
      <c r="F23" s="46" t="s">
        <v>168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173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190</v>
      </c>
      <c r="C24" s="26">
        <v>22</v>
      </c>
      <c r="D24" s="45" t="s">
        <v>191</v>
      </c>
      <c r="E24" s="26">
        <v>22</v>
      </c>
      <c r="G24" s="26">
        <v>22</v>
      </c>
      <c r="H24" s="53" t="s">
        <v>192</v>
      </c>
      <c r="I24" s="26">
        <v>22</v>
      </c>
      <c r="L24" s="26">
        <v>22</v>
      </c>
      <c r="M24" s="52" t="s">
        <v>175</v>
      </c>
      <c r="N24" s="26">
        <v>22</v>
      </c>
      <c r="O24" s="48" t="s">
        <v>176</v>
      </c>
      <c r="P24" s="26">
        <v>22</v>
      </c>
      <c r="Q24" s="47"/>
      <c r="R24" s="26">
        <v>22</v>
      </c>
      <c r="S24" s="54" t="s">
        <v>177</v>
      </c>
      <c r="T24" s="26">
        <v>22</v>
      </c>
    </row>
    <row r="25" spans="1:20" x14ac:dyDescent="0.2">
      <c r="A25" s="26">
        <v>23</v>
      </c>
      <c r="B25" s="53" t="s">
        <v>193</v>
      </c>
      <c r="C25" s="26">
        <v>23</v>
      </c>
      <c r="D25" s="46" t="s">
        <v>194</v>
      </c>
      <c r="E25" s="26">
        <v>23</v>
      </c>
      <c r="F25" s="50" t="s">
        <v>172</v>
      </c>
      <c r="G25" s="26">
        <v>23</v>
      </c>
      <c r="I25" s="26">
        <v>23</v>
      </c>
      <c r="L25" s="26">
        <v>23</v>
      </c>
      <c r="M25" s="54" t="s">
        <v>178</v>
      </c>
      <c r="N25" s="26">
        <v>23</v>
      </c>
      <c r="O25" s="49" t="s">
        <v>179</v>
      </c>
      <c r="P25" s="26">
        <v>23</v>
      </c>
      <c r="Q25" s="51" t="s">
        <v>180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195</v>
      </c>
      <c r="G26" s="26">
        <v>24</v>
      </c>
      <c r="H26" s="45" t="s">
        <v>196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137</v>
      </c>
      <c r="R26" s="26">
        <v>24</v>
      </c>
      <c r="S26" s="48" t="s">
        <v>181</v>
      </c>
      <c r="T26" s="26">
        <v>24</v>
      </c>
    </row>
    <row r="27" spans="1:20" x14ac:dyDescent="0.2">
      <c r="A27" s="26">
        <v>25</v>
      </c>
      <c r="B27" s="45" t="s">
        <v>131</v>
      </c>
      <c r="C27" s="26">
        <v>25</v>
      </c>
      <c r="D27" s="50" t="s">
        <v>136</v>
      </c>
      <c r="E27" s="26">
        <v>25</v>
      </c>
      <c r="G27" s="26">
        <v>25</v>
      </c>
      <c r="H27" s="46" t="s">
        <v>132</v>
      </c>
      <c r="I27" s="26">
        <v>25</v>
      </c>
      <c r="L27" s="26">
        <v>25</v>
      </c>
      <c r="M27" s="48" t="s">
        <v>182</v>
      </c>
      <c r="N27" s="26">
        <v>25</v>
      </c>
      <c r="O27" s="51" t="s">
        <v>183</v>
      </c>
      <c r="P27" s="26">
        <v>25</v>
      </c>
      <c r="Q27" s="47"/>
      <c r="R27" s="26">
        <v>25</v>
      </c>
      <c r="S27" s="49" t="s">
        <v>184</v>
      </c>
      <c r="T27" s="26">
        <v>25</v>
      </c>
    </row>
    <row r="28" spans="1:20" x14ac:dyDescent="0.2">
      <c r="A28" s="26">
        <v>26</v>
      </c>
      <c r="B28" s="46" t="s">
        <v>135</v>
      </c>
      <c r="C28" s="26">
        <v>26</v>
      </c>
      <c r="D28" s="44" t="s">
        <v>140</v>
      </c>
      <c r="E28" s="26">
        <v>26</v>
      </c>
      <c r="G28" s="26">
        <v>26</v>
      </c>
      <c r="I28" s="26">
        <v>26</v>
      </c>
      <c r="L28" s="26">
        <v>26</v>
      </c>
      <c r="M28" s="49" t="s">
        <v>185</v>
      </c>
      <c r="N28" s="26">
        <v>26</v>
      </c>
      <c r="O28" s="52" t="s">
        <v>186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146</v>
      </c>
      <c r="E29" s="26">
        <v>27</v>
      </c>
      <c r="G29" s="26">
        <v>27</v>
      </c>
      <c r="H29" s="50" t="s">
        <v>142</v>
      </c>
      <c r="I29" s="26">
        <v>27</v>
      </c>
      <c r="L29" s="26">
        <v>27</v>
      </c>
      <c r="M29" s="47"/>
      <c r="N29" s="26">
        <v>27</v>
      </c>
      <c r="O29" s="54" t="s">
        <v>187</v>
      </c>
      <c r="P29" s="26">
        <v>27</v>
      </c>
      <c r="Q29" s="47"/>
      <c r="R29" s="26">
        <v>27</v>
      </c>
      <c r="S29" s="51" t="s">
        <v>188</v>
      </c>
      <c r="T29" s="26">
        <v>27</v>
      </c>
    </row>
    <row r="30" spans="1:20" x14ac:dyDescent="0.2">
      <c r="A30" s="26">
        <v>28</v>
      </c>
      <c r="B30" s="50" t="s">
        <v>145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189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148</v>
      </c>
      <c r="C31" s="26">
        <v>29</v>
      </c>
      <c r="D31" s="45" t="s">
        <v>152</v>
      </c>
      <c r="E31" s="26">
        <v>29</v>
      </c>
      <c r="G31" s="26">
        <v>29</v>
      </c>
      <c r="H31" s="53" t="s">
        <v>197</v>
      </c>
      <c r="L31" s="26">
        <v>29</v>
      </c>
      <c r="M31" s="52" t="s">
        <v>190</v>
      </c>
      <c r="N31" s="26">
        <v>29</v>
      </c>
      <c r="O31" s="48" t="s">
        <v>191</v>
      </c>
      <c r="P31" s="26">
        <v>29</v>
      </c>
      <c r="Q31" s="47"/>
      <c r="R31" s="26">
        <v>29</v>
      </c>
      <c r="S31" s="54" t="s">
        <v>192</v>
      </c>
    </row>
    <row r="32" spans="1:20" x14ac:dyDescent="0.2">
      <c r="A32" s="26">
        <v>30</v>
      </c>
      <c r="B32" s="53" t="s">
        <v>151</v>
      </c>
      <c r="C32" s="26">
        <v>30</v>
      </c>
      <c r="D32" s="46" t="s">
        <v>155</v>
      </c>
      <c r="E32" s="26">
        <v>30</v>
      </c>
      <c r="G32" s="26">
        <v>30</v>
      </c>
      <c r="L32" s="26">
        <v>30</v>
      </c>
      <c r="M32" s="54" t="s">
        <v>193</v>
      </c>
      <c r="N32" s="26">
        <v>30</v>
      </c>
      <c r="O32" s="49" t="s">
        <v>194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156</v>
      </c>
      <c r="G33" s="26">
        <v>31</v>
      </c>
      <c r="L33" s="26">
        <v>31</v>
      </c>
      <c r="M33" s="47"/>
      <c r="P33" s="26">
        <v>31</v>
      </c>
      <c r="Q33" s="52" t="s">
        <v>195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2016-11-02T15:21:08Z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