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3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<sst xmlns="http://schemas.openxmlformats.org/spreadsheetml/2006/main" count="480" uniqueCount="247">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</sst>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4" customBuiltin="true"/>
  </cellStyles>
  <dxfs count="21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D30" activeCellId="0" sqref="D30"/>
    </sheetView>
  </sheetViews>
  <sheetFormatPr defaultRowHeight="15.75"/>
  <cols>
    <col collapsed="false" hidden="false" max="1" min="1" style="0" width="17"/>
    <col collapsed="false" hidden="false" max="2" min="2" style="0" width="11"/>
    <col collapsed="false" hidden="false" max="3" min="3" style="0" width="9"/>
    <col collapsed="false" hidden="false" max="4" min="4" style="0" width="11"/>
    <col collapsed="false" hidden="false" max="5" min="5" style="0" width="6.61860465116279"/>
    <col collapsed="false" hidden="false" max="6" min="6" style="1" width="13.6279069767442"/>
    <col collapsed="false" hidden="false" max="7" min="7" style="0" width="8.62325581395349"/>
    <col collapsed="false" hidden="false" max="8" min="8" style="0" width="19.7488372093023"/>
    <col collapsed="false" hidden="false" max="9" min="9" style="0" width="49.2511627906977"/>
    <col collapsed="false" hidden="false" max="14" min="10" style="0" width="9.25581395348837"/>
    <col collapsed="false" hidden="false" max="15" min="15" style="0" width="11"/>
    <col collapsed="false" hidden="false" max="1025" min="16" style="0" width="9.25581395348837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47.2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7.25" hidden="false" customHeight="false" outlineLevel="0" collapsed="false">
      <c r="A4" s="0" t="n">
        <v>1</v>
      </c>
      <c r="B4" s="4" t="n">
        <v>42661</v>
      </c>
      <c r="C4" s="5" t="n">
        <f aca="false">WEEKNUM(B4,2)-1</f>
        <v>41</v>
      </c>
      <c r="D4" s="4" t="n">
        <v>42661</v>
      </c>
      <c r="E4" s="5" t="n">
        <f aca="false">WEEKNUM(D4,2)-1</f>
        <v>41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7.25" hidden="false" customHeight="false" outlineLevel="0" collapsed="false">
      <c r="A5" s="0" t="n">
        <v>2</v>
      </c>
      <c r="B5" s="4" t="n">
        <v>42662</v>
      </c>
      <c r="C5" s="5" t="n">
        <f aca="false">WEEKNUM(B5,2)-1</f>
        <v>41</v>
      </c>
      <c r="D5" s="4" t="n">
        <v>42662</v>
      </c>
      <c r="E5" s="5" t="n">
        <f aca="false">WEEKNUM(D5,2)-1</f>
        <v>41</v>
      </c>
      <c r="F5" s="2" t="s">
        <v>12</v>
      </c>
      <c r="H5" s="0" t="s">
        <v>13</v>
      </c>
      <c r="I5" s="0" t="s">
        <v>14</v>
      </c>
    </row>
    <row r="6" customFormat="false" ht="31.5" hidden="false" customHeight="false" outlineLevel="0" collapsed="false">
      <c r="A6" s="0" t="n">
        <v>3</v>
      </c>
      <c r="B6" s="4" t="n">
        <v>42665</v>
      </c>
      <c r="C6" s="5" t="n">
        <f aca="false">WEEKNUM(B6,2)-1</f>
        <v>41</v>
      </c>
      <c r="D6" s="4" t="n">
        <v>42665</v>
      </c>
      <c r="E6" s="5" t="n">
        <f aca="false">WEEKNUM(D6,2)-1</f>
        <v>41</v>
      </c>
      <c r="F6" s="2" t="s">
        <v>15</v>
      </c>
      <c r="H6" s="0" t="s">
        <v>16</v>
      </c>
      <c r="I6" s="0" t="s">
        <v>17</v>
      </c>
    </row>
    <row r="7" customFormat="false" ht="47.25" hidden="false" customHeight="false" outlineLevel="0" collapsed="false">
      <c r="A7" s="0" t="n">
        <v>4</v>
      </c>
      <c r="B7" s="4" t="n">
        <v>42665</v>
      </c>
      <c r="C7" s="5" t="n">
        <f aca="false">WEEKNUM(B7,2)-1</f>
        <v>41</v>
      </c>
      <c r="D7" s="4" t="n">
        <v>42665</v>
      </c>
      <c r="E7" s="5" t="n">
        <f aca="false">WEEKNUM(D7,2)-1</f>
        <v>41</v>
      </c>
      <c r="F7" s="2" t="s">
        <v>18</v>
      </c>
      <c r="H7" s="0" t="s">
        <v>19</v>
      </c>
      <c r="I7" s="0" t="s">
        <v>20</v>
      </c>
    </row>
    <row r="8" customFormat="false" ht="78.75" hidden="false" customHeight="false" outlineLevel="0" collapsed="false">
      <c r="A8" s="0" t="n">
        <v>5</v>
      </c>
      <c r="B8" s="4" t="n">
        <v>42668</v>
      </c>
      <c r="C8" s="5" t="n">
        <f aca="false">WEEKNUM(B8,2)-1</f>
        <v>42</v>
      </c>
      <c r="D8" s="4" t="n">
        <v>42668</v>
      </c>
      <c r="E8" s="5" t="n">
        <f aca="false">WEEKNUM(D8,2)-1</f>
        <v>42</v>
      </c>
      <c r="F8" s="2" t="s">
        <v>21</v>
      </c>
      <c r="H8" s="0" t="s">
        <v>22</v>
      </c>
      <c r="I8" s="0" t="s">
        <v>23</v>
      </c>
    </row>
    <row r="9" customFormat="false" ht="31.5" hidden="false" customHeight="false" outlineLevel="0" collapsed="false">
      <c r="A9" s="0" t="n">
        <v>6</v>
      </c>
      <c r="B9" s="4" t="n">
        <v>42669</v>
      </c>
      <c r="C9" s="5" t="n">
        <f aca="false">WEEKNUM(B9,2)-1</f>
        <v>42</v>
      </c>
      <c r="D9" s="4" t="n">
        <v>42669</v>
      </c>
      <c r="E9" s="5" t="n">
        <f aca="false">WEEKNUM(D9,2)-1</f>
        <v>42</v>
      </c>
      <c r="F9" s="2" t="s">
        <v>24</v>
      </c>
      <c r="H9" s="0" t="s">
        <v>25</v>
      </c>
      <c r="I9" s="0" t="s">
        <v>26</v>
      </c>
    </row>
    <row r="10" customFormat="false" ht="31.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43</v>
      </c>
      <c r="D10" s="4" t="n">
        <v>42676</v>
      </c>
      <c r="E10" s="5" t="n">
        <f aca="false">WEEKNUM(D10,2)-1</f>
        <v>43</v>
      </c>
      <c r="F10" s="2" t="s">
        <v>27</v>
      </c>
      <c r="H10" s="0" t="s">
        <v>28</v>
      </c>
      <c r="I10" s="0" t="s">
        <v>29</v>
      </c>
    </row>
    <row r="11" customFormat="false" ht="47.2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44</v>
      </c>
      <c r="D11" s="4" t="n">
        <v>42682</v>
      </c>
      <c r="E11" s="5" t="n">
        <f aca="false">WEEKNUM(D11,2)-1</f>
        <v>44</v>
      </c>
      <c r="F11" s="2" t="s">
        <v>30</v>
      </c>
      <c r="H11" s="0" t="s">
        <v>31</v>
      </c>
      <c r="I11" s="0" t="s">
        <v>32</v>
      </c>
    </row>
    <row r="12" customFormat="false" ht="47.25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44</v>
      </c>
      <c r="D12" s="4" t="n">
        <v>42683</v>
      </c>
      <c r="E12" s="5" t="n">
        <f aca="false">WEEKNUM(D12,2)-1</f>
        <v>44</v>
      </c>
      <c r="F12" s="2" t="s">
        <v>33</v>
      </c>
      <c r="H12" s="0" t="s">
        <v>34</v>
      </c>
      <c r="I12" s="0" t="s">
        <v>35</v>
      </c>
    </row>
    <row r="13" customFormat="false" ht="47.25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45</v>
      </c>
      <c r="D13" s="4" t="n">
        <v>42689</v>
      </c>
      <c r="E13" s="5" t="n">
        <f aca="false">WEEKNUM(D13,2)-1</f>
        <v>45</v>
      </c>
      <c r="F13" s="2" t="s">
        <v>36</v>
      </c>
      <c r="H13" s="2" t="s">
        <v>37</v>
      </c>
      <c r="I13" s="0" t="s">
        <v>38</v>
      </c>
    </row>
    <row r="14" customFormat="false" ht="31.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45</v>
      </c>
      <c r="D14" s="4" t="n">
        <v>42690</v>
      </c>
      <c r="E14" s="5" t="n">
        <f aca="false">WEEKNUM(D14,2)-1</f>
        <v>45</v>
      </c>
      <c r="F14" s="2" t="s">
        <v>39</v>
      </c>
      <c r="H14" s="0" t="s">
        <v>40</v>
      </c>
      <c r="I14" s="2" t="s">
        <v>39</v>
      </c>
    </row>
    <row r="15" customFormat="false" ht="78.75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45</v>
      </c>
      <c r="D15" s="4" t="n">
        <v>42693</v>
      </c>
      <c r="E15" s="5" t="n">
        <f aca="false">WEEKNUM(D15,2)-1</f>
        <v>45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47.25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45</v>
      </c>
      <c r="D16" s="4" t="n">
        <v>42693</v>
      </c>
      <c r="E16" s="5" t="n">
        <f aca="false">WEEKNUM(D16,2)-1</f>
        <v>45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7.2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46</v>
      </c>
      <c r="D17" s="4" t="n">
        <v>42696</v>
      </c>
      <c r="E17" s="5" t="n">
        <f aca="false">WEEKNUM(D17,2)-1</f>
        <v>46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3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46</v>
      </c>
      <c r="D18" s="4" t="n">
        <v>42697</v>
      </c>
      <c r="E18" s="5" t="n">
        <f aca="false">WEEKNUM(D18,2)-1</f>
        <v>46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47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47</v>
      </c>
      <c r="D19" s="4" t="n">
        <v>42703</v>
      </c>
      <c r="E19" s="5" t="n">
        <f aca="false">WEEKNUM(D19,2)-1</f>
        <v>47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1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47</v>
      </c>
      <c r="D20" s="4" t="n">
        <v>42704</v>
      </c>
      <c r="E20" s="5" t="n">
        <f aca="false">WEEKNUM(D20,2)-1</f>
        <v>47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5.7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48</v>
      </c>
      <c r="D21" s="4" t="n">
        <v>42710</v>
      </c>
      <c r="E21" s="5" t="n">
        <f aca="false">WEEKNUM(D21,2)-1</f>
        <v>48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47.2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48</v>
      </c>
      <c r="D22" s="4" t="n">
        <v>42711</v>
      </c>
      <c r="E22" s="5" t="n">
        <f aca="false">WEEKNUM(D22,2)-1</f>
        <v>48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31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49</v>
      </c>
      <c r="D23" s="4" t="n">
        <v>42717</v>
      </c>
      <c r="E23" s="5" t="n">
        <f aca="false">WEEKNUM(D23,2)-1</f>
        <v>49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47.2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50</v>
      </c>
      <c r="D24" s="4" t="n">
        <v>42724</v>
      </c>
      <c r="E24" s="5" t="n">
        <f aca="false">WEEKNUM(D24,2)-1</f>
        <v>50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47.25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50</v>
      </c>
      <c r="D25" s="4" t="n">
        <v>42725</v>
      </c>
      <c r="E25" s="5" t="n">
        <f aca="false">WEEKNUM(D25,2)-1</f>
        <v>50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15.7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1</v>
      </c>
      <c r="D26" s="4" t="n">
        <v>42745</v>
      </c>
      <c r="E26" s="5" t="n">
        <f aca="false">WEEKNUM(D26,2)-1</f>
        <v>1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31.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1</v>
      </c>
      <c r="D27" s="4" t="n">
        <v>42746</v>
      </c>
      <c r="E27" s="5" t="n">
        <f aca="false">WEEKNUM(D27,2)-1</f>
        <v>1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47.2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2</v>
      </c>
      <c r="D28" s="4" t="n">
        <v>42752</v>
      </c>
      <c r="E28" s="5" t="n">
        <f aca="false">WEEKNUM(D28,2)-1</f>
        <v>2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31.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2</v>
      </c>
      <c r="E29" s="5" t="n">
        <f aca="false">WEEKNUM(D29,2)-1</f>
        <v>51</v>
      </c>
      <c r="F29" s="2" t="s">
        <v>79</v>
      </c>
      <c r="H29" s="2" t="s">
        <v>79</v>
      </c>
      <c r="O29" s="4" t="n">
        <v>42760</v>
      </c>
    </row>
    <row r="30" customFormat="false" ht="15.7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3</v>
      </c>
      <c r="E30" s="5" t="n">
        <f aca="false">WEEKNUM(D30,2)-1</f>
        <v>51</v>
      </c>
      <c r="F30" s="2" t="s">
        <v>80</v>
      </c>
      <c r="H30" s="2" t="s">
        <v>80</v>
      </c>
      <c r="O30" s="4" t="n">
        <v>42766</v>
      </c>
    </row>
    <row r="31" customFormat="false" ht="31.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3</v>
      </c>
      <c r="E31" s="5" t="n">
        <f aca="false">WEEKNUM(D31,2)-1</f>
        <v>51</v>
      </c>
      <c r="F31" s="2" t="s">
        <v>81</v>
      </c>
      <c r="H31" s="2" t="s">
        <v>81</v>
      </c>
      <c r="O31" s="4" t="n">
        <v>42767</v>
      </c>
    </row>
    <row r="32" customFormat="false" ht="31.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4</v>
      </c>
      <c r="E32" s="5" t="n">
        <f aca="false">WEEKNUM(D32,2)-1</f>
        <v>51</v>
      </c>
      <c r="F32" s="2" t="s">
        <v>82</v>
      </c>
      <c r="H32" s="2" t="s">
        <v>82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4</v>
      </c>
      <c r="E33" s="5" t="n">
        <f aca="false">WEEKNUM(D33,2)-1</f>
        <v>51</v>
      </c>
      <c r="F33" s="2" t="s">
        <v>83</v>
      </c>
      <c r="H33" s="2" t="s">
        <v>83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5.75"/>
  <cols>
    <col collapsed="false" hidden="false" max="1025" min="1" style="0" width="9.25581395348837"/>
  </cols>
  <sheetData>
    <row r="1" s="2" customFormat="true" ht="47.25" hidden="false" customHeight="true" outlineLevel="0" collapsed="false">
      <c r="A1" s="2" t="s">
        <v>84</v>
      </c>
      <c r="B1" s="2" t="s">
        <v>85</v>
      </c>
      <c r="C1" s="2" t="s">
        <v>86</v>
      </c>
      <c r="J1" s="2" t="s">
        <v>87</v>
      </c>
      <c r="M1" s="6" t="s">
        <v>88</v>
      </c>
      <c r="N1" s="6"/>
      <c r="O1" s="6"/>
      <c r="P1" s="2" t="s">
        <v>89</v>
      </c>
      <c r="T1" s="2" t="s">
        <v>90</v>
      </c>
    </row>
    <row r="2" customFormat="false" ht="31.5" hidden="false" customHeight="false" outlineLevel="0" collapsed="false">
      <c r="C2" s="2" t="s">
        <v>91</v>
      </c>
      <c r="D2" s="2" t="s">
        <v>92</v>
      </c>
      <c r="E2" s="2" t="s">
        <v>93</v>
      </c>
      <c r="F2" s="2" t="s">
        <v>94</v>
      </c>
      <c r="G2" s="2" t="s">
        <v>95</v>
      </c>
      <c r="H2" s="2" t="s">
        <v>96</v>
      </c>
      <c r="I2" s="2" t="s">
        <v>97</v>
      </c>
      <c r="J2" s="2" t="s">
        <v>98</v>
      </c>
      <c r="K2" s="2" t="s">
        <v>99</v>
      </c>
      <c r="L2" s="2" t="s">
        <v>100</v>
      </c>
      <c r="M2" s="2" t="s">
        <v>101</v>
      </c>
      <c r="N2" s="2" t="s">
        <v>102</v>
      </c>
      <c r="O2" s="2" t="s">
        <v>103</v>
      </c>
      <c r="P2" s="2" t="s">
        <v>101</v>
      </c>
      <c r="Q2" s="2" t="s">
        <v>102</v>
      </c>
      <c r="R2" s="2" t="s">
        <v>103</v>
      </c>
      <c r="S2" s="2" t="s">
        <v>104</v>
      </c>
    </row>
    <row r="3" customFormat="false" ht="31.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105</v>
      </c>
      <c r="K3" s="8" t="s">
        <v>106</v>
      </c>
      <c r="L3" s="8" t="s">
        <v>107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108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109</v>
      </c>
      <c r="K4" s="4" t="s">
        <v>110</v>
      </c>
      <c r="L4" s="4" t="s">
        <v>107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inlineStr">
        <f aca="false">VLOOKUP(O4,vorlesung!$A$4:$H$33,8,0)</f>
        <is>
          <t/>
        </is>
      </c>
      <c r="S4" s="0" t="n">
        <f aca="false">MAX(M4:O4)</f>
        <v>3</v>
      </c>
      <c r="T4" s="0" t="s">
        <v>111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110</v>
      </c>
      <c r="K5" s="0" t="s">
        <v>109</v>
      </c>
      <c r="L5" s="4" t="s">
        <v>107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112</v>
      </c>
      <c r="K6" s="0" t="s">
        <v>113</v>
      </c>
      <c r="L6" s="4" t="s">
        <v>107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inlineStr">
        <f aca="false">VLOOKUP(O6,vorlesung!$A$4:$H$33,8,0)</f>
        <is>
          <t/>
        </is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113</v>
      </c>
      <c r="K7" s="4" t="s">
        <v>114</v>
      </c>
      <c r="L7" s="4" t="s">
        <v>107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inlineStr">
        <f aca="false">VLOOKUP(O7,vorlesung!$A$4:$H$33,8,0)</f>
        <is>
          <t/>
        </is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109</v>
      </c>
      <c r="K8" s="4" t="s">
        <v>113</v>
      </c>
      <c r="L8" s="4" t="s">
        <v>115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113</v>
      </c>
      <c r="K9" s="4" t="s">
        <v>109</v>
      </c>
      <c r="L9" s="8" t="s">
        <v>115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114</v>
      </c>
      <c r="K10" s="4" t="s">
        <v>112</v>
      </c>
      <c r="L10" s="8" t="s">
        <v>115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114</v>
      </c>
      <c r="K11" s="4" t="s">
        <v>112</v>
      </c>
      <c r="L11" s="8" t="s">
        <v>115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106</v>
      </c>
      <c r="K12" s="4" t="s">
        <v>112</v>
      </c>
      <c r="L12" s="8" t="s">
        <v>115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106</v>
      </c>
      <c r="K13" s="4" t="s">
        <v>110</v>
      </c>
      <c r="L13" s="8" t="s">
        <v>105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inlineStr">
        <f aca="false">VLOOKUP(O13,vorlesung!$A$4:$H$33,8,0)</f>
        <is>
          <t/>
        </is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106</v>
      </c>
      <c r="K14" s="4" t="s">
        <v>109</v>
      </c>
      <c r="L14" s="8" t="s">
        <v>105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114</v>
      </c>
      <c r="K15" s="4" t="s">
        <v>106</v>
      </c>
      <c r="L15" s="8" t="s">
        <v>105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106</v>
      </c>
      <c r="L16" s="4" t="s">
        <v>105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0" sqref="F13"/>
    </sheetView>
  </sheetViews>
  <sheetFormatPr defaultRowHeight="15.75"/>
  <cols>
    <col collapsed="false" hidden="false" max="1025" min="1" style="0" width="9.25581395348837"/>
  </cols>
  <sheetData>
    <row r="1" s="2" customFormat="true" ht="31.5" hidden="false" customHeight="true" outlineLevel="0" collapsed="false">
      <c r="A1" s="2" t="s">
        <v>84</v>
      </c>
      <c r="C1" s="2" t="s">
        <v>86</v>
      </c>
      <c r="J1" s="2" t="s">
        <v>87</v>
      </c>
      <c r="M1" s="6" t="s">
        <v>88</v>
      </c>
      <c r="N1" s="6"/>
      <c r="O1" s="6"/>
      <c r="P1" s="2" t="s">
        <v>89</v>
      </c>
      <c r="T1" s="2" t="s">
        <v>90</v>
      </c>
      <c r="U1" s="2" t="s">
        <v>116</v>
      </c>
      <c r="V1" s="2" t="s">
        <v>117</v>
      </c>
    </row>
    <row r="2" customFormat="false" ht="31.5" hidden="false" customHeight="false" outlineLevel="0" collapsed="false">
      <c r="B2" s="2"/>
      <c r="C2" s="2" t="s">
        <v>91</v>
      </c>
      <c r="D2" s="2" t="s">
        <v>92</v>
      </c>
      <c r="E2" s="2" t="s">
        <v>93</v>
      </c>
      <c r="F2" s="2" t="s">
        <v>94</v>
      </c>
      <c r="G2" s="2" t="s">
        <v>95</v>
      </c>
      <c r="H2" s="2" t="s">
        <v>118</v>
      </c>
      <c r="I2" s="2" t="s">
        <v>119</v>
      </c>
      <c r="J2" s="2" t="s">
        <v>120</v>
      </c>
      <c r="K2" s="2" t="s">
        <v>99</v>
      </c>
      <c r="L2" s="2" t="s">
        <v>121</v>
      </c>
      <c r="M2" s="2" t="s">
        <v>101</v>
      </c>
      <c r="N2" s="2" t="s">
        <v>102</v>
      </c>
      <c r="O2" s="2" t="s">
        <v>103</v>
      </c>
      <c r="P2" s="2" t="s">
        <v>101</v>
      </c>
      <c r="Q2" s="2" t="s">
        <v>102</v>
      </c>
      <c r="R2" s="2" t="s">
        <v>103</v>
      </c>
      <c r="T2" s="2" t="s">
        <v>108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107</v>
      </c>
      <c r="K3" s="7" t="s">
        <v>105</v>
      </c>
      <c r="L3" s="7" t="s">
        <v>109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111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107</v>
      </c>
      <c r="K4" s="8" t="s">
        <v>105</v>
      </c>
      <c r="L4" s="8" t="s">
        <v>106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inlineStr">
        <f aca="false">VLOOKUP(O4,vorlesung!$A$4:$H$33,8,0)</f>
        <is>
          <t/>
        </is>
      </c>
      <c r="U4" s="0" t="inlineStr">
        <f aca="false">MAX(M4:O4)&lt;=MAX(PUE!M4:O4)</f>
        <is>
          <t/>
        </is>
      </c>
      <c r="V4" s="0" t="inlineStr">
        <f aca="false">MAX(M4:O4)&lt;=MAX(PUE!M5:O5)</f>
        <is>
          <t/>
        </is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107</v>
      </c>
      <c r="K5" s="8" t="s">
        <v>105</v>
      </c>
      <c r="L5" s="8" t="s">
        <v>113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U5" s="0" t="inlineStr">
        <f aca="false">MAX(M5:O5)&lt;=MAX(PUE!M5:O5)</f>
        <is>
          <t/>
        </is>
      </c>
      <c r="V5" s="0" t="inlineStr">
        <f aca="false">MAX(M5:O5)&lt;=MAX(PUE!M6:O6)</f>
        <is>
          <t/>
        </is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107</v>
      </c>
      <c r="K6" s="8" t="s">
        <v>105</v>
      </c>
      <c r="L6" s="8" t="s">
        <v>114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inlineStr">
        <f aca="false">VLOOKUP(O6,vorlesung!$A$4:$H$33,8,0)</f>
        <is>
          <t/>
        </is>
      </c>
      <c r="U6" s="0" t="inlineStr">
        <f aca="false">MAX(M6:O6)&lt;=MAX(PUE!M6:O6)</f>
        <is>
          <t/>
        </is>
      </c>
      <c r="V6" s="0" t="inlineStr">
        <f aca="false">MAX(M6:O6)&lt;=MAX(PUE!M7:O7)</f>
        <is>
          <t/>
        </is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107</v>
      </c>
      <c r="K7" s="8" t="s">
        <v>105</v>
      </c>
      <c r="L7" s="8" t="s">
        <v>112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inlineStr">
        <f aca="false">VLOOKUP(O7,vorlesung!$A$4:$H$33,8,0)</f>
        <is>
          <t/>
        </is>
      </c>
      <c r="U7" s="0" t="inlineStr">
        <f aca="false">MAX(M7:O7)&lt;=MAX(PUE!M7:O7)</f>
        <is>
          <t/>
        </is>
      </c>
      <c r="V7" s="0" t="inlineStr">
        <f aca="false">MAX(M7:O7)&lt;=MAX(PUE!M8:O8)</f>
        <is>
          <t/>
        </is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115</v>
      </c>
      <c r="K8" s="8" t="s">
        <v>107</v>
      </c>
      <c r="L8" s="8" t="s">
        <v>110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inlineStr">
        <f aca="false">VLOOKUP(O8,vorlesung!$A$4:$H$33,8,0)</f>
        <is>
          <t/>
        </is>
      </c>
      <c r="U8" s="0" t="inlineStr">
        <f aca="false">MAX(M8:O8)&lt;=MAX(PUE!M8:O8)</f>
        <is>
          <t/>
        </is>
      </c>
      <c r="V8" s="0" t="inlineStr">
        <f aca="false">MAX(M8:O8)&lt;=MAX(PUE!M9:O9)</f>
        <is>
          <t/>
        </is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115</v>
      </c>
      <c r="K9" s="8" t="s">
        <v>107</v>
      </c>
      <c r="L9" s="8" t="s">
        <v>109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U9" s="0" t="inlineStr">
        <f aca="false">MAX(M9:O9)&lt;=MAX(PUE!M9:O9)</f>
        <is>
          <t/>
        </is>
      </c>
      <c r="V9" s="0" t="inlineStr">
        <f aca="false">MAX(M9:O9)&lt;=MAX(PUE!M10:O10)</f>
        <is>
          <t/>
        </is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115</v>
      </c>
      <c r="K10" s="8" t="s">
        <v>107</v>
      </c>
      <c r="L10" s="8" t="s">
        <v>106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inlineStr">
        <f aca="false">MAX(M10:O10)&lt;=MAX(PUE!M10:O10)</f>
        <is>
          <t/>
        </is>
      </c>
      <c r="V10" s="0" t="inlineStr">
        <f aca="false">MAX(M10:O10)&lt;=MAX(PUE!M11:O11)</f>
        <is>
          <t/>
        </is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115</v>
      </c>
      <c r="K11" s="8" t="s">
        <v>107</v>
      </c>
      <c r="L11" s="8" t="s">
        <v>113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U11" s="0" t="n">
        <f aca="false">MAX(M11:O11)&lt;=MAX(PUE!M11:N11)</f>
        <v>1</v>
      </c>
      <c r="V11" s="0" t="inlineStr">
        <f aca="false">MAX(M11:O11)&lt;=MAX(PUE!M12:O12)</f>
        <is>
          <t/>
        </is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105</v>
      </c>
      <c r="K12" s="8" t="s">
        <v>115</v>
      </c>
      <c r="L12" s="8" t="s">
        <v>114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inlineStr">
        <f aca="false">MAX(M12:O12)&lt;=MAX(PUE!M13:O13)</f>
        <is>
          <t/>
        </is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105</v>
      </c>
      <c r="K13" s="8" t="s">
        <v>115</v>
      </c>
      <c r="L13" s="8" t="s">
        <v>106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inlineStr">
        <f aca="false">VLOOKUP(O13,vorlesung!$A$4:$H$33,8,0)</f>
        <is>
          <t/>
        </is>
      </c>
      <c r="U13" s="0" t="inlineStr">
        <f aca="false">MAX(M13:O13)&lt;=MAX(PUE!M13:O13)</f>
        <is>
          <t/>
        </is>
      </c>
      <c r="V13" s="0" t="inlineStr">
        <f aca="false">MAX(M13:O13)&lt;=MAX(PUE!M14:O14)</f>
        <is>
          <t/>
        </is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105</v>
      </c>
      <c r="K14" s="8" t="s">
        <v>115</v>
      </c>
      <c r="L14" s="8" t="s">
        <v>113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inlineStr">
        <f aca="false">MAX(M14:O14)&lt;=MAX(PUE!M14:O14)</f>
        <is>
          <t/>
        </is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105</v>
      </c>
      <c r="K15" s="8" t="s">
        <v>115</v>
      </c>
      <c r="L15" s="8" t="s">
        <v>114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inlineStr">
        <f aca="false">VLOOKUP(O15,vorlesung!$A$4:$H$33,8,0)</f>
        <is>
          <t/>
        </is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.75"/>
  <cols>
    <col collapsed="false" hidden="false" max="1025" min="1" style="0" width="9.25581395348837"/>
  </cols>
  <sheetData>
    <row r="1" s="2" customFormat="true" ht="31.5" hidden="false" customHeight="false" outlineLevel="0" collapsed="false">
      <c r="A1" s="2" t="s">
        <v>122</v>
      </c>
      <c r="B1" s="2" t="s">
        <v>123</v>
      </c>
      <c r="C1" s="2" t="s">
        <v>124</v>
      </c>
      <c r="D1" s="2" t="s">
        <v>125</v>
      </c>
      <c r="E1" s="2" t="s">
        <v>126</v>
      </c>
      <c r="F1" s="2" t="s">
        <v>127</v>
      </c>
      <c r="G1" s="2" t="s">
        <v>128</v>
      </c>
      <c r="H1" s="2" t="s">
        <v>129</v>
      </c>
      <c r="I1" s="2" t="s">
        <v>130</v>
      </c>
      <c r="J1" s="2" t="s">
        <v>131</v>
      </c>
    </row>
    <row r="2" customFormat="false" ht="27" hidden="false" customHeight="true" outlineLevel="0" collapsed="false">
      <c r="A2" s="0" t="s">
        <v>84</v>
      </c>
      <c r="B2" s="0" t="s">
        <v>107</v>
      </c>
      <c r="C2" s="0" t="s">
        <v>105</v>
      </c>
      <c r="D2" s="0" t="s">
        <v>115</v>
      </c>
      <c r="E2" s="0" t="s">
        <v>109</v>
      </c>
      <c r="F2" s="0" t="s">
        <v>112</v>
      </c>
      <c r="G2" s="0" t="s">
        <v>110</v>
      </c>
      <c r="H2" s="0" t="s">
        <v>106</v>
      </c>
      <c r="I2" s="0" t="s">
        <v>113</v>
      </c>
      <c r="J2" s="0" t="s">
        <v>114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7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" hidden="false" customHeight="false" outlineLevel="0" collapsed="false">
      <c r="A11" s="0" t="n">
        <v>9</v>
      </c>
      <c r="C11" s="11"/>
      <c r="D11" s="11"/>
      <c r="G11" s="11"/>
      <c r="I11" s="11"/>
    </row>
    <row r="12" customFormat="false" ht="15.75" hidden="false" customHeight="false" outlineLevel="0" collapsed="false">
      <c r="A12" s="0" t="n">
        <v>10</v>
      </c>
    </row>
    <row r="13" customFormat="false" ht="15.75" hidden="false" customHeight="false" outlineLevel="0" collapsed="false">
      <c r="A13" s="0" t="n">
        <v>11</v>
      </c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5.75"/>
  <cols>
    <col collapsed="false" hidden="false" max="1025" min="1" style="0" width="9.25581395348837"/>
  </cols>
  <sheetData>
    <row r="2" s="2" customFormat="true" ht="78.75" hidden="false" customHeight="false" outlineLevel="0" collapsed="false">
      <c r="D2" s="13" t="s">
        <v>132</v>
      </c>
      <c r="E2" s="14" t="s">
        <v>133</v>
      </c>
      <c r="F2" s="13" t="s">
        <v>134</v>
      </c>
      <c r="G2" s="14" t="s">
        <v>135</v>
      </c>
      <c r="H2" s="13" t="s">
        <v>136</v>
      </c>
      <c r="I2" s="14" t="s">
        <v>137</v>
      </c>
      <c r="J2" s="13" t="s">
        <v>138</v>
      </c>
      <c r="K2" s="13" t="s">
        <v>139</v>
      </c>
      <c r="L2" s="13" t="s">
        <v>140</v>
      </c>
      <c r="M2" s="13" t="s">
        <v>141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142</v>
      </c>
      <c r="P3" s="17"/>
    </row>
    <row r="4" customFormat="false" ht="47.25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143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144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145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146</v>
      </c>
      <c r="B6" s="2" t="s">
        <v>147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148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149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150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151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31.5" hidden="false" customHeight="false" outlineLevel="0" collapsed="false">
      <c r="B11" s="2" t="s">
        <v>152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153</v>
      </c>
      <c r="B12" s="2" t="s">
        <v>154</v>
      </c>
      <c r="C12" s="2" t="s">
        <v>155</v>
      </c>
      <c r="D12" s="2" t="s">
        <v>156</v>
      </c>
      <c r="N12" s="18" t="s">
        <v>157</v>
      </c>
      <c r="O12" s="18" t="s">
        <v>158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123</v>
      </c>
      <c r="B13" s="0" t="s">
        <v>107</v>
      </c>
      <c r="C13" s="0" t="s">
        <v>147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124</v>
      </c>
      <c r="B14" s="0" t="s">
        <v>105</v>
      </c>
      <c r="C14" s="0" t="s">
        <v>147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125</v>
      </c>
      <c r="B15" s="0" t="s">
        <v>115</v>
      </c>
      <c r="C15" s="0" t="s">
        <v>147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126</v>
      </c>
      <c r="B16" s="0" t="s">
        <v>109</v>
      </c>
      <c r="C16" s="0" t="s">
        <v>148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127</v>
      </c>
      <c r="B17" s="0" t="s">
        <v>112</v>
      </c>
      <c r="C17" s="0" t="s">
        <v>149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128</v>
      </c>
      <c r="B18" s="0" t="s">
        <v>110</v>
      </c>
      <c r="C18" s="0" t="s">
        <v>149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129</v>
      </c>
      <c r="B19" s="0" t="s">
        <v>106</v>
      </c>
      <c r="C19" s="0" t="s">
        <v>148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130</v>
      </c>
      <c r="B20" s="0" t="s">
        <v>113</v>
      </c>
      <c r="C20" s="0" t="s">
        <v>148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131</v>
      </c>
      <c r="B21" s="0" t="s">
        <v>114</v>
      </c>
      <c r="C21" s="0" t="s">
        <v>148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0" sqref="I4"/>
    </sheetView>
  </sheetViews>
  <sheetFormatPr defaultRowHeight="15.75"/>
  <cols>
    <col collapsed="false" hidden="false" max="1025" min="1" style="0" width="9.25581395348837"/>
  </cols>
  <sheetData>
    <row r="1" customFormat="false" ht="15.75" hidden="false" customHeight="false" outlineLevel="0" collapsed="false">
      <c r="B1" s="0" t="s">
        <v>159</v>
      </c>
      <c r="C1" s="0" t="s">
        <v>160</v>
      </c>
      <c r="D1" s="0" t="s">
        <v>161</v>
      </c>
      <c r="E1" s="0" t="s">
        <v>162</v>
      </c>
      <c r="F1" s="0" t="s">
        <v>163</v>
      </c>
      <c r="G1" s="0" t="s">
        <v>164</v>
      </c>
      <c r="H1" s="0" t="s">
        <v>165</v>
      </c>
      <c r="I1" s="0" t="s">
        <v>166</v>
      </c>
    </row>
    <row r="2" customFormat="false" ht="15.75" hidden="false" customHeight="false" outlineLevel="0" collapsed="false">
      <c r="A2" s="46" t="s">
        <v>125</v>
      </c>
      <c r="B2" s="47" t="s">
        <v>167</v>
      </c>
      <c r="C2" s="47"/>
      <c r="D2" s="47"/>
      <c r="E2" s="47"/>
      <c r="F2" s="47"/>
      <c r="G2" s="47" t="s">
        <v>168</v>
      </c>
      <c r="H2" s="47"/>
      <c r="I2" s="47"/>
    </row>
    <row r="3" customFormat="false" ht="15.75" hidden="false" customHeight="false" outlineLevel="0" collapsed="false">
      <c r="A3" s="46" t="s">
        <v>124</v>
      </c>
      <c r="B3" s="47"/>
      <c r="C3" s="47"/>
      <c r="D3" s="47"/>
      <c r="E3" s="47"/>
      <c r="F3" s="47"/>
      <c r="G3" s="47" t="s">
        <v>167</v>
      </c>
      <c r="H3" s="47"/>
      <c r="I3" s="47" t="s">
        <v>169</v>
      </c>
    </row>
    <row r="4" customFormat="false" ht="15.75" hidden="false" customHeight="false" outlineLevel="0" collapsed="false">
      <c r="A4" s="48" t="s">
        <v>130</v>
      </c>
      <c r="B4" s="47"/>
      <c r="C4" s="47" t="s">
        <v>167</v>
      </c>
      <c r="D4" s="47"/>
      <c r="E4" s="47"/>
      <c r="F4" s="47" t="s">
        <v>167</v>
      </c>
      <c r="G4" s="47"/>
      <c r="H4" s="47"/>
      <c r="I4" s="47"/>
    </row>
    <row r="5" customFormat="false" ht="15.75" hidden="false" customHeight="false" outlineLevel="0" collapsed="false">
      <c r="A5" s="46" t="s">
        <v>129</v>
      </c>
      <c r="B5" s="47"/>
      <c r="C5" s="47"/>
      <c r="D5" s="47" t="s">
        <v>167</v>
      </c>
      <c r="E5" s="47" t="s">
        <v>167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131</v>
      </c>
      <c r="B6" s="47"/>
      <c r="C6" s="47"/>
      <c r="D6" s="47"/>
      <c r="E6" s="47"/>
      <c r="F6" s="47" t="s">
        <v>168</v>
      </c>
      <c r="G6" s="47"/>
      <c r="H6" s="47" t="s">
        <v>167</v>
      </c>
      <c r="I6" s="47"/>
    </row>
    <row r="7" customFormat="false" ht="15.75" hidden="false" customHeight="false" outlineLevel="0" collapsed="false">
      <c r="A7" s="46" t="s">
        <v>128</v>
      </c>
      <c r="B7" s="47"/>
      <c r="C7" s="47"/>
      <c r="D7" s="47"/>
      <c r="E7" s="47" t="s">
        <v>168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127</v>
      </c>
      <c r="B8" s="47"/>
      <c r="C8" s="47"/>
      <c r="D8" s="47" t="s">
        <v>168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123</v>
      </c>
      <c r="B9" s="47" t="s">
        <v>168</v>
      </c>
      <c r="C9" s="47"/>
      <c r="D9" s="47"/>
      <c r="E9" s="47"/>
      <c r="F9" s="47"/>
      <c r="G9" s="47"/>
      <c r="H9" s="47"/>
      <c r="I9" s="47" t="s">
        <v>168</v>
      </c>
    </row>
    <row r="10" customFormat="false" ht="15.75" hidden="false" customHeight="false" outlineLevel="0" collapsed="false">
      <c r="A10" s="46" t="s">
        <v>126</v>
      </c>
      <c r="B10" s="47"/>
      <c r="C10" s="47" t="s">
        <v>168</v>
      </c>
      <c r="D10" s="47"/>
      <c r="E10" s="47"/>
      <c r="F10" s="47"/>
      <c r="G10" s="47"/>
      <c r="H10" s="47" t="s">
        <v>168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RowHeight="15.75"/>
  <cols>
    <col collapsed="false" hidden="false" max="1025" min="1" style="0" width="9.25581395348837"/>
  </cols>
  <sheetData>
    <row r="1" customFormat="false" ht="15.75" hidden="false" customHeight="false" outlineLevel="0" collapsed="false">
      <c r="A1" s="0" t="s">
        <v>170</v>
      </c>
      <c r="L1" s="0" t="s">
        <v>171</v>
      </c>
    </row>
    <row r="2" customFormat="false" ht="15.75" hidden="false" customHeight="false" outlineLevel="0" collapsed="false">
      <c r="A2" s="36" t="s">
        <v>172</v>
      </c>
      <c r="B2" s="37"/>
      <c r="C2" s="36" t="s">
        <v>173</v>
      </c>
      <c r="D2" s="37"/>
      <c r="E2" s="36" t="s">
        <v>174</v>
      </c>
      <c r="F2" s="37"/>
      <c r="G2" s="36" t="s">
        <v>175</v>
      </c>
      <c r="H2" s="37"/>
      <c r="I2" s="36" t="s">
        <v>176</v>
      </c>
      <c r="J2" s="37"/>
      <c r="L2" s="36" t="s">
        <v>172</v>
      </c>
      <c r="M2" s="37"/>
      <c r="N2" s="36" t="s">
        <v>173</v>
      </c>
      <c r="O2" s="37"/>
      <c r="P2" s="36" t="s">
        <v>174</v>
      </c>
      <c r="Q2" s="37"/>
      <c r="R2" s="36" t="s">
        <v>175</v>
      </c>
      <c r="S2" s="37"/>
      <c r="T2" s="36" t="s">
        <v>176</v>
      </c>
      <c r="U2" s="37"/>
    </row>
    <row r="3" customFormat="false" ht="15.75" hidden="false" customHeight="false" outlineLevel="0" collapsed="false">
      <c r="A3" s="31" t="n">
        <v>1</v>
      </c>
      <c r="B3" s="49" t="s">
        <v>177</v>
      </c>
      <c r="C3" s="31" t="n">
        <v>1</v>
      </c>
      <c r="D3" s="50" t="s">
        <v>178</v>
      </c>
      <c r="E3" s="31" t="n">
        <v>1</v>
      </c>
      <c r="G3" s="31" t="n">
        <v>1</v>
      </c>
      <c r="I3" s="31" t="n">
        <v>1</v>
      </c>
      <c r="J3" s="51" t="s">
        <v>179</v>
      </c>
      <c r="L3" s="31" t="n">
        <v>1</v>
      </c>
      <c r="N3" s="31" t="n">
        <v>1</v>
      </c>
      <c r="O3" s="52" t="s">
        <v>180</v>
      </c>
      <c r="P3" s="31" t="n">
        <v>1</v>
      </c>
      <c r="R3" s="31" t="n">
        <v>1</v>
      </c>
      <c r="T3" s="31" t="n">
        <v>1</v>
      </c>
      <c r="U3" s="53" t="s">
        <v>181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182</v>
      </c>
      <c r="E4" s="31" t="n">
        <v>2</v>
      </c>
      <c r="F4" s="54" t="s">
        <v>183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184</v>
      </c>
      <c r="P4" s="31" t="n">
        <v>2</v>
      </c>
      <c r="Q4" s="55" t="s">
        <v>185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186</v>
      </c>
      <c r="G5" s="31" t="n">
        <v>3</v>
      </c>
      <c r="H5" s="50" t="s">
        <v>187</v>
      </c>
      <c r="I5" s="31" t="n">
        <v>3</v>
      </c>
      <c r="J5" s="54" t="s">
        <v>188</v>
      </c>
      <c r="L5" s="31" t="n">
        <v>3</v>
      </c>
      <c r="N5" s="31" t="n">
        <v>3</v>
      </c>
      <c r="P5" s="31" t="n">
        <v>3</v>
      </c>
      <c r="Q5" s="56" t="s">
        <v>189</v>
      </c>
      <c r="R5" s="31" t="n">
        <v>3</v>
      </c>
      <c r="S5" s="52" t="s">
        <v>190</v>
      </c>
      <c r="T5" s="31" t="n">
        <v>3</v>
      </c>
      <c r="U5" s="55" t="s">
        <v>191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192</v>
      </c>
      <c r="E6" s="31" t="n">
        <v>4</v>
      </c>
      <c r="F6" s="57" t="s">
        <v>193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194</v>
      </c>
      <c r="P6" s="31" t="n">
        <v>4</v>
      </c>
      <c r="Q6" s="58" t="s">
        <v>195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196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197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198</v>
      </c>
      <c r="E8" s="31" t="n">
        <v>6</v>
      </c>
      <c r="F8" s="50" t="s">
        <v>199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200</v>
      </c>
      <c r="P8" s="31" t="n">
        <v>6</v>
      </c>
      <c r="Q8" s="52" t="s">
        <v>201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202</v>
      </c>
      <c r="G9" s="31" t="n">
        <v>7</v>
      </c>
      <c r="H9" s="49" t="s">
        <v>203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204</v>
      </c>
      <c r="R9" s="31" t="n">
        <v>7</v>
      </c>
      <c r="S9" s="56" t="s">
        <v>205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206</v>
      </c>
      <c r="C10" s="31" t="n">
        <v>8</v>
      </c>
      <c r="D10" s="50" t="s">
        <v>207</v>
      </c>
      <c r="E10" s="31" t="n">
        <v>8</v>
      </c>
      <c r="G10" s="31" t="n">
        <v>8</v>
      </c>
      <c r="H10" s="57" t="s">
        <v>208</v>
      </c>
      <c r="I10" s="31" t="n">
        <v>8</v>
      </c>
      <c r="L10" s="31" t="n">
        <v>8</v>
      </c>
      <c r="M10" s="56" t="s">
        <v>177</v>
      </c>
      <c r="N10" s="31" t="n">
        <v>8</v>
      </c>
      <c r="O10" s="52" t="s">
        <v>178</v>
      </c>
      <c r="P10" s="31" t="n">
        <v>8</v>
      </c>
      <c r="R10" s="31" t="n">
        <v>8</v>
      </c>
      <c r="S10" s="58" t="s">
        <v>209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210</v>
      </c>
      <c r="E11" s="31" t="n">
        <v>9</v>
      </c>
      <c r="F11" s="54" t="s">
        <v>211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182</v>
      </c>
      <c r="P11" s="31" t="n">
        <v>9</v>
      </c>
      <c r="Q11" s="55" t="s">
        <v>183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212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187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213</v>
      </c>
      <c r="C13" s="31" t="n">
        <v>11</v>
      </c>
      <c r="D13" s="54" t="s">
        <v>214</v>
      </c>
      <c r="E13" s="31" t="n">
        <v>11</v>
      </c>
      <c r="F13" s="57" t="s">
        <v>215</v>
      </c>
      <c r="G13" s="31" t="n">
        <v>11</v>
      </c>
      <c r="H13" s="51" t="s">
        <v>216</v>
      </c>
      <c r="I13" s="31" t="n">
        <v>11</v>
      </c>
      <c r="L13" s="31" t="n">
        <v>11</v>
      </c>
      <c r="N13" s="31" t="n">
        <v>11</v>
      </c>
      <c r="O13" s="55" t="s">
        <v>192</v>
      </c>
      <c r="P13" s="31" t="n">
        <v>11</v>
      </c>
      <c r="Q13" s="58" t="s">
        <v>193</v>
      </c>
      <c r="R13" s="31" t="n">
        <v>11</v>
      </c>
      <c r="S13" s="53" t="s">
        <v>217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218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196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219</v>
      </c>
      <c r="E15" s="31" t="n">
        <v>13</v>
      </c>
      <c r="F15" s="50" t="s">
        <v>190</v>
      </c>
      <c r="G15" s="31" t="n">
        <v>13</v>
      </c>
      <c r="H15" s="54" t="s">
        <v>220</v>
      </c>
      <c r="I15" s="31" t="n">
        <v>13</v>
      </c>
      <c r="L15" s="31" t="n">
        <v>13</v>
      </c>
      <c r="N15" s="31" t="n">
        <v>13</v>
      </c>
      <c r="O15" s="58" t="s">
        <v>198</v>
      </c>
      <c r="P15" s="31" t="n">
        <v>13</v>
      </c>
      <c r="Q15" s="52" t="s">
        <v>199</v>
      </c>
      <c r="R15" s="31" t="n">
        <v>13</v>
      </c>
      <c r="S15" s="55" t="s">
        <v>221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222</v>
      </c>
      <c r="G16" s="31" t="n">
        <v>14</v>
      </c>
      <c r="H16" s="49" t="s">
        <v>223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202</v>
      </c>
      <c r="R16" s="31" t="n">
        <v>14</v>
      </c>
      <c r="S16" s="56" t="s">
        <v>203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224</v>
      </c>
      <c r="C17" s="31" t="n">
        <v>15</v>
      </c>
      <c r="D17" s="50" t="s">
        <v>225</v>
      </c>
      <c r="E17" s="31" t="n">
        <v>15</v>
      </c>
      <c r="G17" s="31" t="n">
        <v>15</v>
      </c>
      <c r="H17" s="57" t="s">
        <v>226</v>
      </c>
      <c r="I17" s="31" t="n">
        <v>15</v>
      </c>
      <c r="L17" s="31" t="n">
        <v>15</v>
      </c>
      <c r="M17" s="56" t="s">
        <v>206</v>
      </c>
      <c r="N17" s="31" t="n">
        <v>15</v>
      </c>
      <c r="O17" s="52" t="s">
        <v>207</v>
      </c>
      <c r="P17" s="31" t="n">
        <v>15</v>
      </c>
      <c r="R17" s="31" t="n">
        <v>15</v>
      </c>
      <c r="S17" s="58" t="s">
        <v>208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227</v>
      </c>
      <c r="C18" s="31" t="n">
        <v>16</v>
      </c>
      <c r="D18" s="51" t="s">
        <v>228</v>
      </c>
      <c r="E18" s="31" t="n">
        <v>16</v>
      </c>
      <c r="F18" s="54" t="s">
        <v>229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210</v>
      </c>
      <c r="P18" s="31" t="n">
        <v>16</v>
      </c>
      <c r="Q18" s="55" t="s">
        <v>211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230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212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231</v>
      </c>
      <c r="C20" s="31" t="n">
        <v>18</v>
      </c>
      <c r="D20" s="54" t="s">
        <v>232</v>
      </c>
      <c r="E20" s="31" t="n">
        <v>18</v>
      </c>
      <c r="F20" s="57" t="s">
        <v>209</v>
      </c>
      <c r="G20" s="31" t="n">
        <v>18</v>
      </c>
      <c r="H20" s="51" t="s">
        <v>233</v>
      </c>
      <c r="I20" s="31" t="n">
        <v>18</v>
      </c>
      <c r="L20" s="31" t="n">
        <v>18</v>
      </c>
      <c r="M20" s="52" t="s">
        <v>213</v>
      </c>
      <c r="N20" s="31" t="n">
        <v>18</v>
      </c>
      <c r="O20" s="55" t="s">
        <v>214</v>
      </c>
      <c r="P20" s="31" t="n">
        <v>18</v>
      </c>
      <c r="Q20" s="58" t="s">
        <v>215</v>
      </c>
      <c r="R20" s="31" t="n">
        <v>18</v>
      </c>
      <c r="S20" s="53" t="s">
        <v>216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234</v>
      </c>
      <c r="C21" s="31" t="n">
        <v>19</v>
      </c>
      <c r="D21" s="49" t="s">
        <v>235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218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236</v>
      </c>
      <c r="E22" s="31" t="n">
        <v>20</v>
      </c>
      <c r="G22" s="31" t="n">
        <v>20</v>
      </c>
      <c r="H22" s="54" t="s">
        <v>237</v>
      </c>
      <c r="I22" s="31" t="n">
        <v>20</v>
      </c>
      <c r="L22" s="31" t="n">
        <v>20</v>
      </c>
      <c r="N22" s="31" t="n">
        <v>20</v>
      </c>
      <c r="O22" s="58" t="s">
        <v>219</v>
      </c>
      <c r="P22" s="31" t="n">
        <v>20</v>
      </c>
      <c r="R22" s="31" t="n">
        <v>20</v>
      </c>
      <c r="S22" s="55" t="s">
        <v>220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238</v>
      </c>
      <c r="C23" s="31" t="n">
        <v>21</v>
      </c>
      <c r="E23" s="31" t="n">
        <v>21</v>
      </c>
      <c r="F23" s="51" t="s">
        <v>217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222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239</v>
      </c>
      <c r="C24" s="31" t="n">
        <v>22</v>
      </c>
      <c r="D24" s="50" t="s">
        <v>240</v>
      </c>
      <c r="E24" s="31" t="n">
        <v>22</v>
      </c>
      <c r="G24" s="31" t="n">
        <v>22</v>
      </c>
      <c r="H24" s="57" t="s">
        <v>241</v>
      </c>
      <c r="I24" s="31" t="n">
        <v>22</v>
      </c>
      <c r="L24" s="31" t="n">
        <v>22</v>
      </c>
      <c r="M24" s="56" t="s">
        <v>224</v>
      </c>
      <c r="N24" s="31" t="n">
        <v>22</v>
      </c>
      <c r="O24" s="52" t="s">
        <v>225</v>
      </c>
      <c r="P24" s="31" t="n">
        <v>22</v>
      </c>
      <c r="R24" s="31" t="n">
        <v>22</v>
      </c>
      <c r="S24" s="58" t="s">
        <v>226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242</v>
      </c>
      <c r="C25" s="31" t="n">
        <v>23</v>
      </c>
      <c r="D25" s="51" t="s">
        <v>243</v>
      </c>
      <c r="E25" s="31" t="n">
        <v>23</v>
      </c>
      <c r="F25" s="54" t="s">
        <v>221</v>
      </c>
      <c r="G25" s="31" t="n">
        <v>23</v>
      </c>
      <c r="I25" s="31" t="n">
        <v>23</v>
      </c>
      <c r="L25" s="31" t="n">
        <v>23</v>
      </c>
      <c r="M25" s="58" t="s">
        <v>227</v>
      </c>
      <c r="N25" s="31" t="n">
        <v>23</v>
      </c>
      <c r="O25" s="53" t="s">
        <v>228</v>
      </c>
      <c r="P25" s="31" t="n">
        <v>23</v>
      </c>
      <c r="Q25" s="55" t="s">
        <v>229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244</v>
      </c>
      <c r="G26" s="31" t="n">
        <v>24</v>
      </c>
      <c r="H26" s="50" t="s">
        <v>245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186</v>
      </c>
      <c r="R26" s="31" t="n">
        <v>24</v>
      </c>
      <c r="S26" s="52" t="s">
        <v>230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180</v>
      </c>
      <c r="C27" s="31" t="n">
        <v>25</v>
      </c>
      <c r="D27" s="54" t="s">
        <v>185</v>
      </c>
      <c r="E27" s="31" t="n">
        <v>25</v>
      </c>
      <c r="G27" s="31" t="n">
        <v>25</v>
      </c>
      <c r="H27" s="51" t="s">
        <v>181</v>
      </c>
      <c r="I27" s="31" t="n">
        <v>25</v>
      </c>
      <c r="L27" s="31" t="n">
        <v>25</v>
      </c>
      <c r="M27" s="52" t="s">
        <v>231</v>
      </c>
      <c r="N27" s="31" t="n">
        <v>25</v>
      </c>
      <c r="O27" s="55" t="s">
        <v>232</v>
      </c>
      <c r="P27" s="31" t="n">
        <v>25</v>
      </c>
      <c r="R27" s="31" t="n">
        <v>25</v>
      </c>
      <c r="S27" s="53" t="s">
        <v>233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184</v>
      </c>
      <c r="C28" s="31" t="n">
        <v>26</v>
      </c>
      <c r="D28" s="49" t="s">
        <v>189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234</v>
      </c>
      <c r="N28" s="31" t="n">
        <v>26</v>
      </c>
      <c r="O28" s="56" t="s">
        <v>235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195</v>
      </c>
      <c r="E29" s="31" t="n">
        <v>27</v>
      </c>
      <c r="G29" s="31" t="n">
        <v>27</v>
      </c>
      <c r="H29" s="54" t="s">
        <v>191</v>
      </c>
      <c r="I29" s="31" t="n">
        <v>27</v>
      </c>
      <c r="L29" s="31" t="n">
        <v>27</v>
      </c>
      <c r="N29" s="31" t="n">
        <v>27</v>
      </c>
      <c r="O29" s="58" t="s">
        <v>236</v>
      </c>
      <c r="P29" s="31" t="n">
        <v>27</v>
      </c>
      <c r="R29" s="31" t="n">
        <v>27</v>
      </c>
      <c r="S29" s="55" t="s">
        <v>237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194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238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197</v>
      </c>
      <c r="C31" s="31" t="n">
        <v>29</v>
      </c>
      <c r="D31" s="50" t="s">
        <v>201</v>
      </c>
      <c r="E31" s="31" t="n">
        <v>29</v>
      </c>
      <c r="G31" s="31" t="n">
        <v>29</v>
      </c>
      <c r="H31" s="57" t="s">
        <v>246</v>
      </c>
      <c r="L31" s="31" t="n">
        <v>29</v>
      </c>
      <c r="M31" s="56" t="s">
        <v>239</v>
      </c>
      <c r="N31" s="31" t="n">
        <v>29</v>
      </c>
      <c r="O31" s="52" t="s">
        <v>240</v>
      </c>
      <c r="P31" s="31" t="n">
        <v>29</v>
      </c>
      <c r="R31" s="31" t="n">
        <v>29</v>
      </c>
      <c r="S31" s="58" t="s">
        <v>241</v>
      </c>
    </row>
    <row r="32" customFormat="false" ht="15.75" hidden="false" customHeight="false" outlineLevel="0" collapsed="false">
      <c r="A32" s="31" t="n">
        <v>30</v>
      </c>
      <c r="B32" s="57" t="s">
        <v>200</v>
      </c>
      <c r="C32" s="31" t="n">
        <v>30</v>
      </c>
      <c r="D32" s="51" t="s">
        <v>204</v>
      </c>
      <c r="E32" s="31" t="n">
        <v>30</v>
      </c>
      <c r="G32" s="31" t="n">
        <v>30</v>
      </c>
      <c r="L32" s="31" t="n">
        <v>30</v>
      </c>
      <c r="M32" s="58" t="s">
        <v>242</v>
      </c>
      <c r="N32" s="31" t="n">
        <v>30</v>
      </c>
      <c r="O32" s="53" t="s">
        <v>243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205</v>
      </c>
      <c r="G33" s="31" t="n">
        <v>31</v>
      </c>
      <c r="L33" s="31" t="n">
        <v>31</v>
      </c>
      <c r="P33" s="31" t="n">
        <v>31</v>
      </c>
      <c r="Q33" s="56" t="s">
        <v>244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2017-01-18T15:24:08Z</dcterms:modified>
  <cp:revision>32</cp:revision>
</cp:coreProperties>
</file>