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13200" windowHeight="17560" tabRatio="500" activeTab="1"/>
  </bookViews>
  <sheets>
    <sheet name="Sheet1" sheetId="2" r:id="rId1"/>
    <sheet name="train.csv" sheetId="1" r:id="rId2"/>
    <sheet name="Sheet2" sheetId="3" r:id="rId3"/>
  </sheets>
  <calcPr calcId="140001" concurrentCalc="0"/>
  <pivotCaches>
    <pivotCache cacheId="8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2" i="1"/>
  <c r="V3" i="1"/>
  <c r="V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5" i="1"/>
  <c r="A6" i="1"/>
  <c r="A7" i="1"/>
  <c r="A8" i="1"/>
  <c r="A9" i="1"/>
  <c r="A2" i="1"/>
  <c r="A3" i="1"/>
  <c r="A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2" i="1"/>
  <c r="T3" i="1"/>
  <c r="T2" i="1"/>
  <c r="S3" i="1"/>
  <c r="S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3" i="1"/>
  <c r="K4" i="1"/>
  <c r="K5" i="1"/>
  <c r="K6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2" i="1"/>
</calcChain>
</file>

<file path=xl/sharedStrings.xml><?xml version="1.0" encoding="utf-8"?>
<sst xmlns="http://schemas.openxmlformats.org/spreadsheetml/2006/main" count="3136" uniqueCount="1237">
  <si>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</si>
  <si>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</si>
  <si>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</si>
  <si>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</si>
  <si>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</si>
  <si>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</si>
  <si>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</si>
  <si>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</si>
  <si>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</si>
  <si>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</si>
  <si>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</si>
  <si>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</si>
  <si>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</si>
  <si>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</si>
  <si>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</si>
  <si>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</si>
  <si>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</si>
  <si>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</si>
  <si>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</si>
  <si>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</si>
  <si>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</si>
  <si>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</si>
  <si>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</si>
  <si>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</si>
  <si>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</si>
  <si>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</si>
  <si>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</si>
  <si>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</si>
  <si>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</si>
  <si>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</si>
  <si>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</si>
  <si>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</si>
  <si>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</si>
  <si>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</si>
  <si>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</si>
  <si>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</si>
  <si>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</si>
  <si>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</si>
  <si>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</si>
  <si>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</si>
  <si>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</si>
  <si>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</si>
  <si>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</si>
  <si>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</si>
  <si>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</si>
  <si>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</si>
  <si>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</si>
  <si>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</si>
  <si>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</si>
  <si>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</si>
  <si>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</si>
  <si>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</si>
  <si>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</si>
  <si>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</si>
  <si>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</si>
  <si>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</si>
  <si>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</si>
  <si>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</si>
  <si>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</si>
  <si>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</si>
  <si>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</si>
  <si>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</si>
  <si>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</si>
  <si>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</si>
  <si>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</si>
  <si>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</si>
  <si>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</si>
  <si>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</si>
  <si>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</si>
  <si>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</si>
  <si>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</si>
  <si>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</si>
  <si>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</si>
  <si>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</si>
  <si>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</si>
  <si>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</si>
  <si>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</si>
  <si>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</si>
  <si>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</si>
  <si>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</si>
  <si>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</si>
  <si>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</si>
  <si>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</si>
  <si>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</si>
  <si>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</si>
  <si>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</si>
  <si>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</si>
  <si>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</si>
  <si>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</si>
  <si>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</si>
  <si>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</si>
  <si>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</si>
  <si>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</si>
  <si>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</si>
  <si>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</si>
  <si>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</si>
  <si>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</si>
  <si>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</si>
  <si>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</si>
  <si>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</si>
  <si>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</si>
  <si>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</si>
  <si>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</si>
  <si>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</si>
  <si>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</si>
  <si>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</si>
  <si>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</si>
  <si>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</si>
  <si>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</si>
  <si>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</si>
  <si>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</si>
  <si>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</si>
  <si>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</si>
  <si>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</si>
  <si>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</si>
  <si>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</si>
  <si>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</si>
  <si>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</si>
  <si>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</si>
  <si>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</si>
  <si>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</si>
  <si>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</si>
  <si>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</si>
  <si>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</si>
  <si>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</si>
  <si>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</si>
  <si>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</si>
  <si>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</si>
  <si>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</si>
  <si>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</si>
  <si>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</si>
  <si>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</si>
  <si>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</si>
  <si>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</si>
  <si>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</si>
  <si>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</si>
  <si>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</si>
  <si>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</si>
  <si>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</si>
  <si>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</si>
  <si>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</si>
  <si>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</si>
  <si>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</si>
  <si>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</si>
  <si>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</si>
  <si>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</si>
  <si>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</si>
  <si>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</si>
  <si>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</si>
  <si>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</si>
  <si>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</si>
  <si>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</si>
  <si>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</si>
  <si>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</si>
  <si>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</si>
  <si>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</si>
  <si>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</si>
  <si>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</si>
  <si>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</si>
  <si>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</si>
  <si>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</si>
  <si>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</si>
  <si>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</si>
  <si>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</si>
  <si>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</si>
  <si>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</si>
  <si>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</si>
  <si>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</si>
  <si>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</si>
  <si>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</si>
  <si>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</si>
  <si>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</si>
  <si>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</si>
  <si>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</si>
  <si>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</si>
  <si>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</si>
  <si>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</si>
  <si>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</si>
  <si>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</si>
  <si>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</si>
  <si>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</si>
  <si>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</si>
  <si>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</si>
  <si>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</si>
  <si>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</si>
  <si>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</si>
  <si>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</si>
  <si>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</si>
  <si>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</si>
  <si>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</si>
  <si>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</si>
  <si>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</si>
  <si>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</si>
  <si>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</si>
  <si>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</si>
  <si>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</si>
  <si>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</si>
  <si>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</si>
  <si>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</si>
  <si>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</si>
  <si>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</si>
  <si>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</si>
  <si>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</si>
  <si>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</si>
  <si>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</si>
  <si>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</si>
  <si>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</si>
  <si>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</si>
  <si>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</si>
  <si>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</si>
  <si>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</si>
  <si>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</si>
  <si>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</si>
  <si>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</si>
  <si>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</si>
  <si>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</si>
  <si>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</si>
  <si>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</si>
  <si>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</si>
  <si>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</si>
  <si>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</si>
  <si>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</si>
  <si>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</si>
  <si>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</si>
  <si>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</si>
  <si>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</si>
  <si>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</si>
  <si>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</si>
  <si>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</si>
  <si>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</si>
  <si>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</si>
  <si>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</si>
  <si>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</si>
  <si>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</si>
  <si>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</si>
  <si>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</si>
  <si>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</si>
  <si>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</si>
  <si>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</si>
  <si>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</si>
  <si>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</si>
  <si>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</si>
  <si>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</si>
  <si>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</si>
  <si>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</si>
  <si>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</si>
  <si>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</si>
  <si>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</si>
  <si>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</si>
  <si>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</si>
  <si>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</si>
  <si>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</si>
  <si>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</si>
  <si>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</si>
  <si>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</si>
  <si>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</si>
  <si>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</si>
  <si>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</si>
  <si>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</si>
  <si>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</si>
  <si>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</si>
  <si>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</si>
  <si>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</si>
  <si>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</si>
  <si>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</si>
  <si>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</si>
  <si>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</si>
  <si>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</si>
  <si>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</si>
  <si>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</si>
  <si>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</si>
  <si>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</si>
  <si>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</si>
  <si>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</si>
  <si>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</si>
  <si>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</si>
  <si>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</si>
  <si>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</si>
  <si>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</si>
  <si>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</si>
  <si>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</si>
  <si>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</si>
  <si>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</si>
  <si>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</si>
  <si>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</si>
  <si>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</si>
  <si>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</si>
  <si>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</si>
  <si>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</si>
  <si>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</si>
  <si>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</si>
  <si>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</si>
  <si>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</si>
  <si>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</si>
  <si>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</si>
  <si>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</si>
  <si>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</si>
  <si>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</si>
  <si>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</si>
  <si>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</si>
  <si>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</si>
  <si>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</si>
  <si>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</si>
  <si>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</si>
  <si>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</si>
  <si>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</si>
  <si>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</si>
  <si>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</si>
  <si>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</si>
  <si>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</si>
  <si>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</si>
  <si>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</si>
  <si>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</si>
  <si>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</si>
  <si>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</si>
  <si>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</si>
  <si>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</si>
  <si>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</si>
  <si>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</si>
  <si>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</si>
  <si>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</si>
  <si>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</si>
  <si>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</si>
  <si>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</si>
  <si>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</si>
  <si>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</si>
  <si>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</si>
  <si>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</si>
  <si>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</si>
  <si>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</si>
  <si>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</si>
  <si>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</si>
  <si>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</si>
  <si>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</si>
  <si>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</si>
  <si>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</si>
  <si>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</si>
  <si>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</si>
  <si>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</si>
  <si>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</si>
  <si>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</si>
  <si>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</si>
  <si>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</si>
  <si>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</si>
  <si>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</si>
  <si>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</si>
  <si>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</si>
  <si>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</si>
  <si>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</si>
  <si>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</si>
  <si>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</si>
  <si>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</si>
  <si>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</si>
  <si>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</si>
  <si>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</si>
  <si>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</si>
  <si>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</si>
  <si>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</si>
  <si>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</si>
  <si>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</si>
  <si>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</si>
  <si>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</si>
  <si>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</si>
  <si>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</si>
  <si>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</si>
  <si>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</si>
  <si>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</si>
  <si>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</si>
  <si>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</si>
  <si>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</si>
  <si>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</si>
  <si>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</si>
  <si>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</si>
  <si>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</si>
  <si>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</si>
  <si>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</si>
  <si>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</si>
  <si>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</si>
  <si>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</si>
  <si>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</si>
  <si>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</si>
  <si>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</si>
  <si>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</si>
  <si>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</si>
  <si>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</si>
  <si>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</si>
  <si>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</si>
  <si>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</si>
  <si>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</si>
  <si>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</si>
  <si>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</si>
  <si>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</si>
  <si>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</si>
  <si>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</si>
  <si>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</si>
  <si>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</si>
  <si>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</si>
  <si>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</si>
  <si>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</si>
  <si>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</si>
  <si>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</si>
  <si>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</si>
  <si>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</si>
  <si>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</si>
  <si>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</si>
  <si>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</si>
  <si>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</si>
  <si>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</si>
  <si>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</si>
  <si>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</si>
  <si>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</si>
  <si>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</si>
  <si>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</si>
  <si>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</si>
  <si>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</si>
  <si>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</si>
  <si>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</si>
  <si>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</si>
  <si>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</si>
  <si>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</si>
  <si>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</si>
  <si>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</si>
  <si>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</si>
  <si>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</si>
  <si>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</si>
  <si>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</si>
  <si>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</si>
  <si>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</si>
  <si>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</si>
  <si>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</si>
  <si>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</si>
  <si>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</si>
  <si>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</si>
  <si>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</si>
  <si>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</si>
  <si>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</si>
  <si>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</si>
  <si>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</si>
  <si>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</si>
  <si>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</si>
  <si>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</si>
  <si>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</si>
  <si>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</si>
  <si>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</si>
  <si>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</si>
  <si>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</si>
  <si>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</si>
  <si>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</si>
  <si>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</si>
  <si>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</si>
  <si>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</si>
  <si>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</si>
  <si>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</si>
  <si>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</si>
  <si>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</si>
  <si>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</si>
  <si>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</si>
  <si>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</si>
  <si>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</si>
  <si>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</si>
  <si>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</si>
  <si>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</si>
  <si>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</si>
  <si>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</si>
  <si>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</si>
  <si>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</si>
  <si>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</si>
  <si>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</si>
  <si>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</si>
  <si>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</si>
  <si>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</si>
  <si>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</si>
  <si>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</si>
  <si>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</si>
  <si>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</si>
  <si>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</si>
  <si>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</si>
  <si>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</si>
  <si>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</si>
  <si>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</si>
  <si>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</si>
  <si>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</si>
  <si>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</si>
  <si>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</si>
  <si>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</si>
  <si>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</si>
  <si>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</si>
  <si>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</si>
  <si>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</si>
  <si>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</si>
  <si>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</si>
  <si>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</si>
  <si>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</si>
  <si>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</si>
  <si>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</si>
  <si>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</si>
  <si>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</si>
  <si>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</si>
  <si>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</si>
  <si>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</si>
  <si>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</si>
  <si>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</si>
  <si>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</si>
  <si>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</si>
  <si>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</si>
  <si>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</si>
  <si>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</si>
  <si>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</si>
  <si>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</si>
  <si>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</si>
  <si>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</si>
  <si>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</si>
  <si>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</si>
  <si>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</si>
  <si>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</si>
  <si>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</si>
  <si>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</si>
  <si>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</si>
  <si>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</si>
  <si>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</si>
  <si>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</si>
  <si>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</si>
  <si>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</si>
  <si>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</si>
  <si>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</si>
  <si>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</si>
  <si>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</si>
  <si>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</si>
  <si>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</si>
  <si>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</si>
  <si>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</si>
  <si>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</si>
  <si>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</si>
  <si>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</si>
  <si>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</si>
  <si>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</si>
  <si>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</si>
  <si>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</si>
  <si>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</si>
  <si>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</si>
  <si>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</si>
  <si>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</si>
  <si>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</si>
  <si>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</si>
  <si>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</si>
  <si>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</si>
  <si>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</si>
  <si>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</si>
  <si>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</si>
  <si>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</si>
  <si>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</si>
  <si>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</si>
  <si>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</si>
  <si>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</si>
  <si>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</si>
  <si>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</si>
  <si>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</si>
  <si>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</si>
  <si>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</si>
  <si>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</si>
  <si>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</si>
  <si>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</si>
  <si>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</si>
  <si>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</si>
  <si>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</si>
  <si>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</si>
  <si>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</si>
  <si>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</si>
  <si>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</si>
  <si>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</si>
  <si>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</si>
  <si>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</si>
  <si>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</si>
  <si>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</si>
  <si>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</si>
  <si>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</si>
  <si>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</si>
  <si>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</si>
  <si>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</si>
  <si>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</si>
  <si>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</si>
  <si>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</si>
  <si>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</si>
  <si>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</si>
  <si>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</si>
  <si>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</si>
  <si>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</si>
  <si>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</si>
  <si>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</si>
  <si>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</si>
  <si>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</si>
  <si>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</si>
  <si>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</si>
  <si>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</si>
  <si>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</si>
  <si>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</si>
  <si>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</si>
  <si>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</si>
  <si>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</si>
  <si>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</si>
  <si>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</si>
  <si>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</si>
  <si>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</si>
  <si>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</si>
  <si>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</si>
  <si>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</si>
  <si>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</si>
  <si>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</si>
  <si>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</si>
  <si>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</si>
  <si>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</si>
  <si>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</si>
  <si>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</si>
  <si>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</si>
  <si>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</si>
  <si>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</si>
  <si>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</si>
  <si>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</si>
  <si>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</si>
  <si>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</si>
  <si>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</si>
  <si>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</si>
  <si>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</si>
  <si>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</si>
  <si>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</si>
  <si>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</si>
  <si>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</si>
  <si>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</si>
  <si>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</si>
  <si>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</si>
  <si>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</si>
  <si>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</si>
  <si>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</si>
  <si>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</si>
  <si>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</si>
  <si>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</si>
  <si>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</si>
  <si>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</si>
  <si>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</si>
  <si>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</si>
  <si>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</si>
  <si>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</si>
  <si>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</si>
  <si>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</si>
  <si>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</si>
  <si>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</si>
  <si>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</si>
  <si>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</si>
  <si>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</si>
  <si>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</si>
  <si>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</si>
  <si>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</si>
  <si>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</si>
  <si>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</si>
  <si>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</si>
  <si>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</si>
  <si>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</si>
  <si>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</si>
  <si>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</si>
  <si>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</si>
  <si>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</si>
  <si>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</si>
  <si>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</si>
  <si>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</si>
  <si>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</si>
  <si>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</si>
  <si>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</si>
  <si>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</si>
  <si>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</si>
  <si>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</si>
  <si>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</si>
  <si>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</si>
  <si>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</si>
  <si>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</si>
  <si>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</si>
  <si>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</si>
  <si>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</si>
  <si>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</si>
  <si>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</si>
  <si>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</si>
  <si>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</si>
  <si>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</si>
  <si>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</si>
  <si>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</si>
  <si>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</si>
  <si>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</si>
  <si>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</si>
  <si>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</si>
  <si>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</si>
  <si>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</si>
  <si>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</si>
  <si>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</si>
  <si>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</si>
  <si>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</si>
  <si>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</si>
  <si>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</si>
  <si>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</si>
  <si>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</si>
  <si>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</si>
  <si>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</si>
  <si>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</si>
  <si>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</si>
  <si>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</si>
  <si>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</si>
  <si>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</si>
  <si>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</si>
  <si>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</si>
  <si>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</si>
  <si>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</si>
  <si>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</si>
  <si>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</si>
  <si>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</si>
  <si>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</si>
  <si>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</si>
  <si>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</si>
  <si>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</si>
  <si>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</si>
  <si>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</si>
  <si>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</si>
  <si>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</si>
  <si>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</si>
  <si>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</si>
  <si>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</si>
  <si>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</si>
  <si>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</si>
  <si>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</si>
  <si>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</si>
  <si>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</si>
  <si>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</si>
  <si>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</si>
  <si>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</si>
  <si>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</si>
  <si>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</si>
  <si>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</si>
  <si>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</si>
  <si>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</si>
  <si>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</si>
  <si>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</si>
  <si>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</si>
  <si>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</si>
  <si>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</si>
  <si>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</si>
  <si>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</si>
  <si>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</si>
  <si>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</si>
  <si>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</si>
  <si>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</si>
  <si>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</si>
  <si>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</si>
  <si>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</si>
  <si>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</si>
  <si>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</si>
  <si>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</si>
  <si>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</si>
  <si>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</si>
  <si>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</si>
  <si>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</si>
  <si>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</si>
  <si>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</si>
  <si>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</si>
  <si>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</si>
  <si>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</si>
  <si>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</si>
  <si>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</si>
  <si>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</si>
  <si>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</si>
  <si>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</si>
  <si>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</si>
  <si>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</si>
  <si>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</si>
  <si>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</si>
  <si>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</si>
  <si>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</si>
  <si>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</si>
  <si>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</si>
  <si>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</si>
  <si>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</si>
  <si>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</si>
  <si>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</si>
  <si>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</si>
  <si>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</si>
  <si>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</si>
  <si>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</si>
  <si>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</si>
  <si>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</si>
  <si>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</si>
  <si>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</si>
  <si>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</si>
  <si>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</si>
  <si>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</si>
  <si>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</si>
  <si>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</si>
  <si>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</si>
  <si>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</si>
  <si>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</si>
  <si>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</si>
  <si>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</si>
  <si>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</si>
  <si>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</si>
  <si>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</si>
  <si>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</si>
  <si>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</si>
  <si>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</si>
  <si>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</si>
  <si>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</si>
  <si>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</si>
  <si>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</si>
  <si>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</si>
  <si>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</si>
  <si>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</si>
  <si>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</si>
  <si>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</si>
  <si>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</si>
  <si>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</si>
  <si>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</si>
  <si>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</si>
  <si>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</si>
  <si>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</si>
  <si>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</si>
  <si>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</si>
  <si>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</si>
  <si>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</si>
  <si>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</si>
  <si>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</si>
  <si>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</si>
  <si>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</si>
  <si>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</si>
  <si>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</si>
  <si>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</si>
  <si>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</si>
  <si>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</si>
  <si>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</si>
  <si>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</si>
  <si>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</si>
  <si>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</si>
  <si>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</si>
  <si>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</si>
  <si>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</si>
  <si>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</si>
  <si>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</si>
  <si>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</si>
  <si>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</si>
  <si>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</si>
  <si>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</si>
  <si>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</si>
  <si>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</si>
  <si>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</si>
  <si>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</si>
  <si>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</si>
  <si>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</si>
  <si>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</si>
  <si>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</si>
  <si>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</si>
  <si>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</si>
  <si>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</si>
  <si>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</si>
  <si>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</si>
  <si>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</si>
  <si>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</si>
  <si>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</si>
  <si>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</si>
  <si>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</si>
  <si>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</si>
  <si>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</si>
  <si>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</si>
  <si>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</si>
  <si>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</si>
  <si>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</si>
  <si>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</si>
  <si>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</si>
  <si>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</si>
  <si>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</si>
  <si>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</si>
  <si>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</si>
  <si>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</si>
  <si>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</si>
  <si>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</si>
  <si>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</si>
  <si>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</si>
  <si>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</si>
  <si>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</si>
  <si>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</si>
  <si>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</si>
  <si>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</si>
  <si>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</si>
  <si>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</si>
  <si>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</si>
  <si>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</si>
  <si>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</si>
  <si>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</si>
  <si>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</si>
  <si>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</si>
  <si>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</si>
  <si>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</si>
  <si>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</si>
  <si>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</si>
  <si>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</si>
  <si>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</si>
  <si>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</si>
  <si>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</si>
  <si>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</si>
  <si>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</si>
  <si>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</si>
  <si>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</si>
  <si>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</si>
  <si>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</si>
  <si>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</si>
  <si>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</si>
  <si>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</si>
  <si>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</si>
  <si>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</si>
  <si>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</si>
  <si>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</si>
  <si>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</si>
  <si>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</si>
  <si>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</si>
  <si>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</si>
  <si>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</si>
  <si>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</si>
  <si>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</si>
  <si>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</si>
  <si>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</si>
  <si>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</si>
  <si>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</si>
  <si>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</si>
  <si>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</si>
  <si>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</si>
  <si>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</si>
  <si>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</si>
  <si>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</si>
  <si>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</si>
  <si>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</si>
  <si>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</si>
  <si>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</si>
  <si>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</si>
  <si>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</si>
  <si>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</si>
  <si>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</si>
  <si>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</si>
  <si>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</si>
  <si>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</si>
  <si>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</si>
  <si>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</si>
  <si>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</si>
  <si>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</si>
  <si>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</si>
  <si>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</si>
  <si>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</si>
  <si>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</si>
  <si>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</si>
  <si>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</si>
  <si>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</si>
  <si>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</si>
  <si>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</si>
  <si>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</si>
  <si>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</si>
  <si>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</si>
  <si>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</si>
  <si>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</si>
  <si>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</si>
  <si>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</si>
  <si>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</si>
  <si>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</si>
  <si>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</si>
  <si>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</si>
  <si>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</si>
  <si>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</si>
  <si>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</si>
  <si>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</si>
  <si>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</si>
  <si>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</si>
  <si>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</si>
  <si>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</si>
  <si>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</si>
  <si>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</si>
  <si>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</si>
  <si>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</si>
  <si>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</si>
  <si>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</si>
  <si>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</si>
  <si>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</si>
  <si>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</si>
  <si>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</si>
  <si>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</si>
  <si>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</si>
  <si>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</si>
  <si>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</si>
  <si>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</si>
  <si>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</si>
  <si>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</si>
  <si>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</si>
  <si>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</si>
  <si>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</si>
  <si>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</si>
  <si>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</si>
  <si>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</si>
  <si>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</si>
  <si>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</si>
  <si>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</si>
  <si>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</si>
  <si>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</si>
  <si>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</si>
  <si>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</si>
  <si>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</si>
  <si>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</si>
  <si>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</si>
  <si>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</si>
  <si>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</si>
  <si>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</si>
  <si>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</si>
  <si>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</si>
  <si>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</si>
  <si>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</si>
  <si>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</si>
  <si>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</si>
  <si>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</si>
  <si>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</si>
  <si>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</si>
  <si>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</si>
  <si>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</si>
  <si>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</si>
  <si>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</si>
  <si>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</si>
  <si>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</si>
  <si>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</si>
  <si>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</si>
  <si>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</si>
  <si>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</si>
  <si>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</si>
  <si>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</si>
  <si>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</si>
  <si>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</si>
  <si>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</si>
  <si>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</si>
  <si>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</si>
  <si>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</si>
  <si>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</si>
  <si>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</si>
  <si>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</si>
  <si>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</si>
  <si>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</si>
  <si>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</si>
  <si>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</si>
  <si>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</si>
  <si>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</si>
  <si>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</si>
  <si>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</si>
  <si>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</si>
  <si>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</si>
  <si>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</si>
  <si>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</si>
  <si>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</si>
  <si>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</si>
  <si>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</si>
  <si>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</si>
  <si>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</si>
  <si>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</si>
  <si>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</si>
  <si>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</si>
  <si>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</si>
  <si>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</si>
  <si>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</si>
  <si>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</si>
  <si>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</si>
  <si>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</si>
  <si>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</si>
  <si>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</si>
  <si>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</si>
  <si>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</si>
  <si>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</si>
  <si>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</si>
  <si>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</si>
  <si>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</si>
  <si>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</si>
  <si>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</si>
  <si>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</si>
  <si>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</si>
  <si>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</si>
  <si>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</si>
  <si>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</si>
  <si>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</si>
  <si>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</si>
  <si>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</si>
  <si>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</si>
  <si>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</si>
  <si>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</si>
  <si>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</si>
  <si>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</si>
  <si>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</si>
  <si>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</si>
  <si>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</si>
  <si>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</si>
  <si>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</si>
  <si>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</si>
  <si>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</si>
  <si>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</si>
  <si>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</si>
  <si>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</si>
  <si>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</si>
  <si>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</si>
  <si>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</si>
  <si>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</si>
  <si>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</si>
  <si>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</si>
  <si>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</si>
  <si>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</si>
  <si>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</si>
  <si>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</si>
  <si>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</si>
  <si>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</si>
  <si>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</si>
  <si>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</si>
  <si>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</si>
  <si>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</si>
  <si>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</si>
  <si>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</si>
  <si>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</si>
  <si>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</si>
  <si>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</si>
  <si>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</si>
  <si>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</si>
  <si>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</si>
  <si>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</si>
  <si>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</si>
  <si>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</si>
  <si>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</si>
  <si>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</si>
  <si>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</si>
  <si>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</si>
  <si>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</si>
  <si>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</si>
  <si>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</si>
  <si>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</si>
  <si>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</si>
  <si>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</si>
  <si>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</si>
  <si>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</si>
  <si>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</si>
  <si>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</si>
  <si>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</si>
  <si>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</si>
  <si>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</si>
  <si>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</si>
  <si>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</si>
  <si>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</si>
  <si>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</si>
  <si>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</si>
  <si>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</si>
  <si>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</si>
  <si>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</si>
  <si>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</si>
  <si>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</si>
  <si>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</si>
  <si>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</si>
  <si>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</si>
  <si>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</si>
  <si>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</si>
  <si>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</si>
  <si>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</si>
  <si>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</si>
  <si>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</si>
  <si>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</si>
  <si>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</si>
  <si>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</si>
  <si>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</si>
  <si>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</si>
  <si>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</si>
  <si>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</si>
  <si>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</si>
  <si>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</si>
  <si>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</si>
  <si>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</si>
  <si>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</si>
  <si>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</si>
  <si>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</si>
  <si>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</si>
  <si>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</si>
  <si>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</si>
  <si>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</si>
  <si>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</si>
  <si>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</si>
  <si>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</si>
  <si>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</si>
  <si>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</si>
  <si>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</si>
  <si>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</si>
  <si>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</si>
  <si>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</si>
  <si>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</si>
  <si>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</si>
  <si>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</si>
  <si>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</si>
  <si>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</si>
  <si>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</si>
  <si>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</si>
  <si>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</si>
  <si>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</si>
  <si>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</si>
  <si>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</si>
  <si>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</si>
  <si>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</si>
  <si>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</si>
  <si>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</si>
  <si>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</si>
  <si>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</si>
  <si>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</si>
  <si>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</si>
  <si>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</si>
  <si>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</si>
  <si>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</si>
  <si>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</si>
  <si>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</si>
  <si>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</si>
  <si>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</si>
  <si>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</si>
  <si>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</si>
  <si>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</si>
  <si>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</si>
  <si>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</si>
  <si>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</si>
  <si>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</si>
  <si>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</si>
  <si>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</si>
  <si>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</si>
  <si>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Values</t>
  </si>
  <si>
    <t>Sum of Survived</t>
  </si>
  <si>
    <t>Count of Survived2</t>
  </si>
  <si>
    <t>AGE RANGES</t>
  </si>
  <si>
    <t>Genderbase model</t>
  </si>
  <si>
    <t>Correct</t>
  </si>
  <si>
    <t>Wrong</t>
  </si>
  <si>
    <t>%</t>
  </si>
  <si>
    <t>Gender Model Diff</t>
  </si>
  <si>
    <t>Age Model</t>
  </si>
  <si>
    <t>Gender Model Prediction</t>
  </si>
  <si>
    <t>Age and Sex Model Prediction</t>
  </si>
  <si>
    <t>Gender+Sex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</si>
</sst>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" fillId="2" borderId="0" xfId="1"/>
    <xf numFmtId="0" fontId="1" fillId="2" borderId="1" xfId="1" applyBorder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Survived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Sheet2!$B$2:$B$892</c:f>
              <c:numCache>
                <c:formatCode>0.00</c:formatCode>
                <c:ptCount val="891"/>
                <c:pt idx="0">
                  <c:v>0.42</c:v>
                </c:pt>
                <c:pt idx="1">
                  <c:v>0.67</c:v>
                </c:pt>
                <c:pt idx="2">
                  <c:v>0.75</c:v>
                </c:pt>
                <c:pt idx="3">
                  <c:v>0.75</c:v>
                </c:pt>
                <c:pt idx="4">
                  <c:v>0.83</c:v>
                </c:pt>
                <c:pt idx="5">
                  <c:v>0.83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10.0</c:v>
                </c:pt>
                <c:pt idx="63">
                  <c:v>10.0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12.0</c:v>
                </c:pt>
                <c:pt idx="69">
                  <c:v>13.0</c:v>
                </c:pt>
                <c:pt idx="70">
                  <c:v>13.0</c:v>
                </c:pt>
                <c:pt idx="71">
                  <c:v>14.0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14.0</c:v>
                </c:pt>
                <c:pt idx="77">
                  <c:v>14.5</c:v>
                </c:pt>
                <c:pt idx="78">
                  <c:v>15.0</c:v>
                </c:pt>
                <c:pt idx="79">
                  <c:v>15.0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16.0</c:v>
                </c:pt>
                <c:pt idx="84">
                  <c:v>16.0</c:v>
                </c:pt>
                <c:pt idx="85">
                  <c:v>16.0</c:v>
                </c:pt>
                <c:pt idx="86">
                  <c:v>16.0</c:v>
                </c:pt>
                <c:pt idx="87">
                  <c:v>16.0</c:v>
                </c:pt>
                <c:pt idx="88">
                  <c:v>16.0</c:v>
                </c:pt>
                <c:pt idx="89">
                  <c:v>16.0</c:v>
                </c:pt>
                <c:pt idx="90">
                  <c:v>16.0</c:v>
                </c:pt>
                <c:pt idx="91">
                  <c:v>16.0</c:v>
                </c:pt>
                <c:pt idx="92">
                  <c:v>16.0</c:v>
                </c:pt>
                <c:pt idx="93">
                  <c:v>16.0</c:v>
                </c:pt>
                <c:pt idx="94">
                  <c:v>16.0</c:v>
                </c:pt>
                <c:pt idx="95">
                  <c:v>16.0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18.0</c:v>
                </c:pt>
                <c:pt idx="118">
                  <c:v>18.0</c:v>
                </c:pt>
                <c:pt idx="119">
                  <c:v>18.0</c:v>
                </c:pt>
                <c:pt idx="120">
                  <c:v>18.0</c:v>
                </c:pt>
                <c:pt idx="121">
                  <c:v>18.0</c:v>
                </c:pt>
                <c:pt idx="122">
                  <c:v>18.0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  <c:pt idx="135">
                  <c:v>18.0</c:v>
                </c:pt>
                <c:pt idx="136">
                  <c:v>18.0</c:v>
                </c:pt>
                <c:pt idx="137">
                  <c:v>18.0</c:v>
                </c:pt>
                <c:pt idx="138">
                  <c:v>18.0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20.0</c:v>
                </c:pt>
                <c:pt idx="165">
                  <c:v>20.0</c:v>
                </c:pt>
                <c:pt idx="166">
                  <c:v>20.0</c:v>
                </c:pt>
                <c:pt idx="167">
                  <c:v>20.0</c:v>
                </c:pt>
                <c:pt idx="168">
                  <c:v>20.0</c:v>
                </c:pt>
                <c:pt idx="169">
                  <c:v>20.0</c:v>
                </c:pt>
                <c:pt idx="170">
                  <c:v>20.0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20.5</c:v>
                </c:pt>
                <c:pt idx="180">
                  <c:v>21.0</c:v>
                </c:pt>
                <c:pt idx="181">
                  <c:v>21.0</c:v>
                </c:pt>
                <c:pt idx="182">
                  <c:v>21.0</c:v>
                </c:pt>
                <c:pt idx="183">
                  <c:v>21.0</c:v>
                </c:pt>
                <c:pt idx="184">
                  <c:v>21.0</c:v>
                </c:pt>
                <c:pt idx="185">
                  <c:v>21.0</c:v>
                </c:pt>
                <c:pt idx="186">
                  <c:v>21.0</c:v>
                </c:pt>
                <c:pt idx="187">
                  <c:v>21.0</c:v>
                </c:pt>
                <c:pt idx="188">
                  <c:v>21.0</c:v>
                </c:pt>
                <c:pt idx="189">
                  <c:v>21.0</c:v>
                </c:pt>
                <c:pt idx="190">
                  <c:v>21.0</c:v>
                </c:pt>
                <c:pt idx="191">
                  <c:v>21.0</c:v>
                </c:pt>
                <c:pt idx="192">
                  <c:v>21.0</c:v>
                </c:pt>
                <c:pt idx="193">
                  <c:v>21.0</c:v>
                </c:pt>
                <c:pt idx="194">
                  <c:v>21.0</c:v>
                </c:pt>
                <c:pt idx="195">
                  <c:v>21.0</c:v>
                </c:pt>
                <c:pt idx="196">
                  <c:v>21.0</c:v>
                </c:pt>
                <c:pt idx="197">
                  <c:v>21.0</c:v>
                </c:pt>
                <c:pt idx="198">
                  <c:v>21.0</c:v>
                </c:pt>
                <c:pt idx="199">
                  <c:v>21.0</c:v>
                </c:pt>
                <c:pt idx="200">
                  <c:v>21.0</c:v>
                </c:pt>
                <c:pt idx="201">
                  <c:v>21.0</c:v>
                </c:pt>
                <c:pt idx="202">
                  <c:v>21.0</c:v>
                </c:pt>
                <c:pt idx="203">
                  <c:v>21.0</c:v>
                </c:pt>
                <c:pt idx="204">
                  <c:v>22.0</c:v>
                </c:pt>
                <c:pt idx="205">
                  <c:v>22.0</c:v>
                </c:pt>
                <c:pt idx="206">
                  <c:v>22.0</c:v>
                </c:pt>
                <c:pt idx="207">
                  <c:v>22.0</c:v>
                </c:pt>
                <c:pt idx="208">
                  <c:v>22.0</c:v>
                </c:pt>
                <c:pt idx="209">
                  <c:v>22.0</c:v>
                </c:pt>
                <c:pt idx="210">
                  <c:v>22.0</c:v>
                </c:pt>
                <c:pt idx="211">
                  <c:v>22.0</c:v>
                </c:pt>
                <c:pt idx="212">
                  <c:v>22.0</c:v>
                </c:pt>
                <c:pt idx="213">
                  <c:v>22.0</c:v>
                </c:pt>
                <c:pt idx="214">
                  <c:v>22.0</c:v>
                </c:pt>
                <c:pt idx="215">
                  <c:v>22.0</c:v>
                </c:pt>
                <c:pt idx="216">
                  <c:v>22.0</c:v>
                </c:pt>
                <c:pt idx="217">
                  <c:v>22.0</c:v>
                </c:pt>
                <c:pt idx="218">
                  <c:v>22.0</c:v>
                </c:pt>
                <c:pt idx="219">
                  <c:v>22.0</c:v>
                </c:pt>
                <c:pt idx="220">
                  <c:v>22.0</c:v>
                </c:pt>
                <c:pt idx="221">
                  <c:v>22.0</c:v>
                </c:pt>
                <c:pt idx="222">
                  <c:v>22.0</c:v>
                </c:pt>
                <c:pt idx="223">
                  <c:v>22.0</c:v>
                </c:pt>
                <c:pt idx="224">
                  <c:v>22.0</c:v>
                </c:pt>
                <c:pt idx="225">
                  <c:v>22.0</c:v>
                </c:pt>
                <c:pt idx="226">
                  <c:v>22.0</c:v>
                </c:pt>
                <c:pt idx="227">
                  <c:v>22.0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23.0</c:v>
                </c:pt>
                <c:pt idx="232">
                  <c:v>23.0</c:v>
                </c:pt>
                <c:pt idx="233">
                  <c:v>23.0</c:v>
                </c:pt>
                <c:pt idx="234">
                  <c:v>23.0</c:v>
                </c:pt>
                <c:pt idx="235">
                  <c:v>23.0</c:v>
                </c:pt>
                <c:pt idx="236">
                  <c:v>23.0</c:v>
                </c:pt>
                <c:pt idx="237">
                  <c:v>23.0</c:v>
                </c:pt>
                <c:pt idx="238">
                  <c:v>23.0</c:v>
                </c:pt>
                <c:pt idx="239">
                  <c:v>23.0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23.5</c:v>
                </c:pt>
                <c:pt idx="247">
                  <c:v>24.0</c:v>
                </c:pt>
                <c:pt idx="248">
                  <c:v>24.0</c:v>
                </c:pt>
                <c:pt idx="249">
                  <c:v>24.0</c:v>
                </c:pt>
                <c:pt idx="250">
                  <c:v>24.0</c:v>
                </c:pt>
                <c:pt idx="251">
                  <c:v>24.0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24.0</c:v>
                </c:pt>
                <c:pt idx="265">
                  <c:v>24.0</c:v>
                </c:pt>
                <c:pt idx="266">
                  <c:v>24.0</c:v>
                </c:pt>
                <c:pt idx="267">
                  <c:v>24.0</c:v>
                </c:pt>
                <c:pt idx="268">
                  <c:v>24.0</c:v>
                </c:pt>
                <c:pt idx="269">
                  <c:v>24.0</c:v>
                </c:pt>
                <c:pt idx="270">
                  <c:v>24.0</c:v>
                </c:pt>
                <c:pt idx="271">
                  <c:v>24.0</c:v>
                </c:pt>
                <c:pt idx="272">
                  <c:v>24.0</c:v>
                </c:pt>
                <c:pt idx="273">
                  <c:v>24.0</c:v>
                </c:pt>
                <c:pt idx="274">
                  <c:v>24.0</c:v>
                </c:pt>
                <c:pt idx="275">
                  <c:v>24.0</c:v>
                </c:pt>
                <c:pt idx="276">
                  <c:v>24.0</c:v>
                </c:pt>
                <c:pt idx="277">
                  <c:v>24.5</c:v>
                </c:pt>
                <c:pt idx="278">
                  <c:v>25.0</c:v>
                </c:pt>
                <c:pt idx="279">
                  <c:v>25.0</c:v>
                </c:pt>
                <c:pt idx="280">
                  <c:v>25.0</c:v>
                </c:pt>
                <c:pt idx="281">
                  <c:v>25.0</c:v>
                </c:pt>
                <c:pt idx="282">
                  <c:v>25.0</c:v>
                </c:pt>
                <c:pt idx="283">
                  <c:v>25.0</c:v>
                </c:pt>
                <c:pt idx="284">
                  <c:v>25.0</c:v>
                </c:pt>
                <c:pt idx="285">
                  <c:v>25.0</c:v>
                </c:pt>
                <c:pt idx="286">
                  <c:v>25.0</c:v>
                </c:pt>
                <c:pt idx="287">
                  <c:v>25.0</c:v>
                </c:pt>
                <c:pt idx="288">
                  <c:v>25.0</c:v>
                </c:pt>
                <c:pt idx="289">
                  <c:v>25.0</c:v>
                </c:pt>
                <c:pt idx="290">
                  <c:v>25.0</c:v>
                </c:pt>
                <c:pt idx="291">
                  <c:v>25.0</c:v>
                </c:pt>
                <c:pt idx="292">
                  <c:v>25.0</c:v>
                </c:pt>
                <c:pt idx="293">
                  <c:v>25.0</c:v>
                </c:pt>
                <c:pt idx="294">
                  <c:v>25.0</c:v>
                </c:pt>
                <c:pt idx="295">
                  <c:v>25.0</c:v>
                </c:pt>
                <c:pt idx="296">
                  <c:v>25.0</c:v>
                </c:pt>
                <c:pt idx="297">
                  <c:v>25.0</c:v>
                </c:pt>
                <c:pt idx="298">
                  <c:v>25.0</c:v>
                </c:pt>
                <c:pt idx="299">
                  <c:v>25.0</c:v>
                </c:pt>
                <c:pt idx="300">
                  <c:v>25.0</c:v>
                </c:pt>
                <c:pt idx="301">
                  <c:v>26.0</c:v>
                </c:pt>
                <c:pt idx="302">
                  <c:v>26.0</c:v>
                </c:pt>
                <c:pt idx="303">
                  <c:v>26.0</c:v>
                </c:pt>
                <c:pt idx="304">
                  <c:v>26.0</c:v>
                </c:pt>
                <c:pt idx="305">
                  <c:v>26.0</c:v>
                </c:pt>
                <c:pt idx="306">
                  <c:v>26.0</c:v>
                </c:pt>
                <c:pt idx="307">
                  <c:v>26.0</c:v>
                </c:pt>
                <c:pt idx="308">
                  <c:v>26.0</c:v>
                </c:pt>
                <c:pt idx="309">
                  <c:v>26.0</c:v>
                </c:pt>
                <c:pt idx="310">
                  <c:v>26.0</c:v>
                </c:pt>
                <c:pt idx="311">
                  <c:v>26.0</c:v>
                </c:pt>
                <c:pt idx="312">
                  <c:v>26.0</c:v>
                </c:pt>
                <c:pt idx="313">
                  <c:v>26.0</c:v>
                </c:pt>
                <c:pt idx="314">
                  <c:v>26.0</c:v>
                </c:pt>
                <c:pt idx="315">
                  <c:v>26.0</c:v>
                </c:pt>
                <c:pt idx="316">
                  <c:v>26.0</c:v>
                </c:pt>
                <c:pt idx="317">
                  <c:v>26.0</c:v>
                </c:pt>
                <c:pt idx="318">
                  <c:v>26.0</c:v>
                </c:pt>
                <c:pt idx="319">
                  <c:v>27.0</c:v>
                </c:pt>
                <c:pt idx="320">
                  <c:v>27.0</c:v>
                </c:pt>
                <c:pt idx="321">
                  <c:v>27.0</c:v>
                </c:pt>
                <c:pt idx="322">
                  <c:v>27.0</c:v>
                </c:pt>
                <c:pt idx="323">
                  <c:v>27.0</c:v>
                </c:pt>
                <c:pt idx="324">
                  <c:v>27.0</c:v>
                </c:pt>
                <c:pt idx="325">
                  <c:v>27.0</c:v>
                </c:pt>
                <c:pt idx="326">
                  <c:v>27.0</c:v>
                </c:pt>
                <c:pt idx="327">
                  <c:v>27.0</c:v>
                </c:pt>
                <c:pt idx="328">
                  <c:v>27.0</c:v>
                </c:pt>
                <c:pt idx="329">
                  <c:v>27.0</c:v>
                </c:pt>
                <c:pt idx="330">
                  <c:v>27.0</c:v>
                </c:pt>
                <c:pt idx="331">
                  <c:v>27.0</c:v>
                </c:pt>
                <c:pt idx="332">
                  <c:v>27.0</c:v>
                </c:pt>
                <c:pt idx="333">
                  <c:v>27.0</c:v>
                </c:pt>
                <c:pt idx="334">
                  <c:v>27.0</c:v>
                </c:pt>
                <c:pt idx="335">
                  <c:v>27.0</c:v>
                </c:pt>
                <c:pt idx="336">
                  <c:v>27.0</c:v>
                </c:pt>
                <c:pt idx="337">
                  <c:v>28.0</c:v>
                </c:pt>
                <c:pt idx="338">
                  <c:v>28.0</c:v>
                </c:pt>
                <c:pt idx="339">
                  <c:v>28.0</c:v>
                </c:pt>
                <c:pt idx="340">
                  <c:v>28.0</c:v>
                </c:pt>
                <c:pt idx="341">
                  <c:v>28.0</c:v>
                </c:pt>
                <c:pt idx="342">
                  <c:v>28.0</c:v>
                </c:pt>
                <c:pt idx="343">
                  <c:v>28.0</c:v>
                </c:pt>
                <c:pt idx="344">
                  <c:v>28.0</c:v>
                </c:pt>
                <c:pt idx="345">
                  <c:v>28.0</c:v>
                </c:pt>
                <c:pt idx="346">
                  <c:v>28.0</c:v>
                </c:pt>
                <c:pt idx="347">
                  <c:v>28.0</c:v>
                </c:pt>
                <c:pt idx="348">
                  <c:v>28.0</c:v>
                </c:pt>
                <c:pt idx="349">
                  <c:v>28.0</c:v>
                </c:pt>
                <c:pt idx="350">
                  <c:v>28.0</c:v>
                </c:pt>
                <c:pt idx="351">
                  <c:v>28.0</c:v>
                </c:pt>
                <c:pt idx="352">
                  <c:v>28.0</c:v>
                </c:pt>
                <c:pt idx="353">
                  <c:v>28.0</c:v>
                </c:pt>
                <c:pt idx="354">
                  <c:v>28.0</c:v>
                </c:pt>
                <c:pt idx="355">
                  <c:v>28.0</c:v>
                </c:pt>
                <c:pt idx="356">
                  <c:v>28.0</c:v>
                </c:pt>
                <c:pt idx="357">
                  <c:v>28.0</c:v>
                </c:pt>
                <c:pt idx="358">
                  <c:v>28.0</c:v>
                </c:pt>
                <c:pt idx="359">
                  <c:v>28.0</c:v>
                </c:pt>
                <c:pt idx="360">
                  <c:v>28.0</c:v>
                </c:pt>
                <c:pt idx="361">
                  <c:v>28.0</c:v>
                </c:pt>
                <c:pt idx="362">
                  <c:v>28.5</c:v>
                </c:pt>
                <c:pt idx="363">
                  <c:v>28.5</c:v>
                </c:pt>
                <c:pt idx="364">
                  <c:v>29.0</c:v>
                </c:pt>
                <c:pt idx="365">
                  <c:v>29.0</c:v>
                </c:pt>
                <c:pt idx="366">
                  <c:v>29.0</c:v>
                </c:pt>
                <c:pt idx="367">
                  <c:v>29.0</c:v>
                </c:pt>
                <c:pt idx="368">
                  <c:v>29.0</c:v>
                </c:pt>
                <c:pt idx="369">
                  <c:v>29.0</c:v>
                </c:pt>
                <c:pt idx="370">
                  <c:v>29.0</c:v>
                </c:pt>
                <c:pt idx="371">
                  <c:v>29.0</c:v>
                </c:pt>
                <c:pt idx="372">
                  <c:v>29.0</c:v>
                </c:pt>
                <c:pt idx="373">
                  <c:v>29.0</c:v>
                </c:pt>
                <c:pt idx="374">
                  <c:v>29.0</c:v>
                </c:pt>
                <c:pt idx="375">
                  <c:v>29.0</c:v>
                </c:pt>
                <c:pt idx="376">
                  <c:v>29.0</c:v>
                </c:pt>
                <c:pt idx="377">
                  <c:v>29.0</c:v>
                </c:pt>
                <c:pt idx="378">
                  <c:v>29.0</c:v>
                </c:pt>
                <c:pt idx="379">
                  <c:v>29.0</c:v>
                </c:pt>
                <c:pt idx="380">
                  <c:v>29.0</c:v>
                </c:pt>
                <c:pt idx="381">
                  <c:v>29.0</c:v>
                </c:pt>
                <c:pt idx="382">
                  <c:v>29.0</c:v>
                </c:pt>
                <c:pt idx="383">
                  <c:v>29.0</c:v>
                </c:pt>
                <c:pt idx="384">
                  <c:v>30.0</c:v>
                </c:pt>
                <c:pt idx="385">
                  <c:v>30.0</c:v>
                </c:pt>
                <c:pt idx="386">
                  <c:v>30.0</c:v>
                </c:pt>
                <c:pt idx="387">
                  <c:v>30.0</c:v>
                </c:pt>
                <c:pt idx="388">
                  <c:v>30.0</c:v>
                </c:pt>
                <c:pt idx="389">
                  <c:v>30.0</c:v>
                </c:pt>
                <c:pt idx="390">
                  <c:v>30.0</c:v>
                </c:pt>
                <c:pt idx="391">
                  <c:v>30.0</c:v>
                </c:pt>
                <c:pt idx="392">
                  <c:v>30.0</c:v>
                </c:pt>
                <c:pt idx="393">
                  <c:v>30.0</c:v>
                </c:pt>
                <c:pt idx="394">
                  <c:v>30.0</c:v>
                </c:pt>
                <c:pt idx="395">
                  <c:v>30.0</c:v>
                </c:pt>
                <c:pt idx="396">
                  <c:v>30.0</c:v>
                </c:pt>
                <c:pt idx="397">
                  <c:v>30.0</c:v>
                </c:pt>
                <c:pt idx="398">
                  <c:v>30.0</c:v>
                </c:pt>
                <c:pt idx="399">
                  <c:v>30.0</c:v>
                </c:pt>
                <c:pt idx="400">
                  <c:v>30.0</c:v>
                </c:pt>
                <c:pt idx="401">
                  <c:v>30.0</c:v>
                </c:pt>
                <c:pt idx="402">
                  <c:v>30.0</c:v>
                </c:pt>
                <c:pt idx="403">
                  <c:v>30.0</c:v>
                </c:pt>
                <c:pt idx="404">
                  <c:v>30.0</c:v>
                </c:pt>
                <c:pt idx="405">
                  <c:v>30.0</c:v>
                </c:pt>
                <c:pt idx="406">
                  <c:v>30.0</c:v>
                </c:pt>
                <c:pt idx="407">
                  <c:v>30.0</c:v>
                </c:pt>
                <c:pt idx="408">
                  <c:v>30.0</c:v>
                </c:pt>
                <c:pt idx="409">
                  <c:v>30.5</c:v>
                </c:pt>
                <c:pt idx="410">
                  <c:v>30.5</c:v>
                </c:pt>
                <c:pt idx="411">
                  <c:v>31.0</c:v>
                </c:pt>
                <c:pt idx="412">
                  <c:v>31.0</c:v>
                </c:pt>
                <c:pt idx="413">
                  <c:v>31.0</c:v>
                </c:pt>
                <c:pt idx="414">
                  <c:v>31.0</c:v>
                </c:pt>
                <c:pt idx="415">
                  <c:v>31.0</c:v>
                </c:pt>
                <c:pt idx="416">
                  <c:v>31.0</c:v>
                </c:pt>
                <c:pt idx="417">
                  <c:v>31.0</c:v>
                </c:pt>
                <c:pt idx="418">
                  <c:v>31.0</c:v>
                </c:pt>
                <c:pt idx="419">
                  <c:v>31.0</c:v>
                </c:pt>
                <c:pt idx="420">
                  <c:v>31.0</c:v>
                </c:pt>
                <c:pt idx="421">
                  <c:v>31.0</c:v>
                </c:pt>
                <c:pt idx="422">
                  <c:v>31.0</c:v>
                </c:pt>
                <c:pt idx="423">
                  <c:v>31.0</c:v>
                </c:pt>
                <c:pt idx="424">
                  <c:v>31.0</c:v>
                </c:pt>
                <c:pt idx="425">
                  <c:v>31.0</c:v>
                </c:pt>
                <c:pt idx="426">
                  <c:v>31.0</c:v>
                </c:pt>
                <c:pt idx="427">
                  <c:v>31.0</c:v>
                </c:pt>
                <c:pt idx="428">
                  <c:v>32.0</c:v>
                </c:pt>
                <c:pt idx="429">
                  <c:v>32.0</c:v>
                </c:pt>
                <c:pt idx="430">
                  <c:v>32.0</c:v>
                </c:pt>
                <c:pt idx="431">
                  <c:v>32.0</c:v>
                </c:pt>
                <c:pt idx="432">
                  <c:v>32.0</c:v>
                </c:pt>
                <c:pt idx="433">
                  <c:v>32.0</c:v>
                </c:pt>
                <c:pt idx="434">
                  <c:v>32.0</c:v>
                </c:pt>
                <c:pt idx="435">
                  <c:v>32.0</c:v>
                </c:pt>
                <c:pt idx="436">
                  <c:v>32.0</c:v>
                </c:pt>
                <c:pt idx="437">
                  <c:v>32.0</c:v>
                </c:pt>
                <c:pt idx="438">
                  <c:v>32.0</c:v>
                </c:pt>
                <c:pt idx="439">
                  <c:v>32.0</c:v>
                </c:pt>
                <c:pt idx="440">
                  <c:v>32.0</c:v>
                </c:pt>
                <c:pt idx="441">
                  <c:v>32.0</c:v>
                </c:pt>
                <c:pt idx="442">
                  <c:v>32.0</c:v>
                </c:pt>
                <c:pt idx="443">
                  <c:v>32.0</c:v>
                </c:pt>
                <c:pt idx="444">
                  <c:v>32.0</c:v>
                </c:pt>
                <c:pt idx="445">
                  <c:v>32.0</c:v>
                </c:pt>
                <c:pt idx="446">
                  <c:v>32.5</c:v>
                </c:pt>
                <c:pt idx="447">
                  <c:v>32.5</c:v>
                </c:pt>
                <c:pt idx="448">
                  <c:v>33.0</c:v>
                </c:pt>
                <c:pt idx="449">
                  <c:v>33.0</c:v>
                </c:pt>
                <c:pt idx="450">
                  <c:v>33.0</c:v>
                </c:pt>
                <c:pt idx="451">
                  <c:v>33.0</c:v>
                </c:pt>
                <c:pt idx="452">
                  <c:v>33.0</c:v>
                </c:pt>
                <c:pt idx="453">
                  <c:v>33.0</c:v>
                </c:pt>
                <c:pt idx="454">
                  <c:v>33.0</c:v>
                </c:pt>
                <c:pt idx="455">
                  <c:v>33.0</c:v>
                </c:pt>
                <c:pt idx="456">
                  <c:v>33.0</c:v>
                </c:pt>
                <c:pt idx="457">
                  <c:v>33.0</c:v>
                </c:pt>
                <c:pt idx="458">
                  <c:v>33.0</c:v>
                </c:pt>
                <c:pt idx="459">
                  <c:v>33.0</c:v>
                </c:pt>
                <c:pt idx="460">
                  <c:v>33.0</c:v>
                </c:pt>
                <c:pt idx="461">
                  <c:v>33.0</c:v>
                </c:pt>
                <c:pt idx="462">
                  <c:v>33.0</c:v>
                </c:pt>
                <c:pt idx="463">
                  <c:v>34.0</c:v>
                </c:pt>
                <c:pt idx="464">
                  <c:v>34.0</c:v>
                </c:pt>
                <c:pt idx="465">
                  <c:v>34.0</c:v>
                </c:pt>
                <c:pt idx="466">
                  <c:v>34.0</c:v>
                </c:pt>
                <c:pt idx="467">
                  <c:v>34.0</c:v>
                </c:pt>
                <c:pt idx="468">
                  <c:v>34.0</c:v>
                </c:pt>
                <c:pt idx="469">
                  <c:v>34.0</c:v>
                </c:pt>
                <c:pt idx="470">
                  <c:v>34.0</c:v>
                </c:pt>
                <c:pt idx="471">
                  <c:v>34.0</c:v>
                </c:pt>
                <c:pt idx="472">
                  <c:v>34.0</c:v>
                </c:pt>
                <c:pt idx="473">
                  <c:v>34.0</c:v>
                </c:pt>
                <c:pt idx="474">
                  <c:v>34.0</c:v>
                </c:pt>
                <c:pt idx="475">
                  <c:v>34.0</c:v>
                </c:pt>
                <c:pt idx="476">
                  <c:v>34.0</c:v>
                </c:pt>
                <c:pt idx="477">
                  <c:v>34.0</c:v>
                </c:pt>
                <c:pt idx="478">
                  <c:v>34.5</c:v>
                </c:pt>
                <c:pt idx="479">
                  <c:v>35.0</c:v>
                </c:pt>
                <c:pt idx="480">
                  <c:v>35.0</c:v>
                </c:pt>
                <c:pt idx="481">
                  <c:v>35.0</c:v>
                </c:pt>
                <c:pt idx="482">
                  <c:v>35.0</c:v>
                </c:pt>
                <c:pt idx="483">
                  <c:v>35.0</c:v>
                </c:pt>
                <c:pt idx="484">
                  <c:v>35.0</c:v>
                </c:pt>
                <c:pt idx="485">
                  <c:v>35.0</c:v>
                </c:pt>
                <c:pt idx="486">
                  <c:v>35.0</c:v>
                </c:pt>
                <c:pt idx="487">
                  <c:v>35.0</c:v>
                </c:pt>
                <c:pt idx="488">
                  <c:v>35.0</c:v>
                </c:pt>
                <c:pt idx="489">
                  <c:v>35.0</c:v>
                </c:pt>
                <c:pt idx="490">
                  <c:v>35.0</c:v>
                </c:pt>
                <c:pt idx="491">
                  <c:v>35.0</c:v>
                </c:pt>
                <c:pt idx="492">
                  <c:v>35.0</c:v>
                </c:pt>
                <c:pt idx="493">
                  <c:v>35.0</c:v>
                </c:pt>
                <c:pt idx="494">
                  <c:v>35.0</c:v>
                </c:pt>
                <c:pt idx="495">
                  <c:v>35.0</c:v>
                </c:pt>
                <c:pt idx="496">
                  <c:v>35.0</c:v>
                </c:pt>
                <c:pt idx="497">
                  <c:v>36.0</c:v>
                </c:pt>
                <c:pt idx="498">
                  <c:v>36.0</c:v>
                </c:pt>
                <c:pt idx="499">
                  <c:v>36.0</c:v>
                </c:pt>
                <c:pt idx="500">
                  <c:v>36.0</c:v>
                </c:pt>
                <c:pt idx="501">
                  <c:v>36.0</c:v>
                </c:pt>
                <c:pt idx="502">
                  <c:v>36.0</c:v>
                </c:pt>
                <c:pt idx="503">
                  <c:v>36.0</c:v>
                </c:pt>
                <c:pt idx="504">
                  <c:v>36.0</c:v>
                </c:pt>
                <c:pt idx="505">
                  <c:v>36.0</c:v>
                </c:pt>
                <c:pt idx="506">
                  <c:v>36.0</c:v>
                </c:pt>
                <c:pt idx="507">
                  <c:v>36.0</c:v>
                </c:pt>
                <c:pt idx="508">
                  <c:v>36.0</c:v>
                </c:pt>
                <c:pt idx="509">
                  <c:v>36.0</c:v>
                </c:pt>
                <c:pt idx="510">
                  <c:v>36.0</c:v>
                </c:pt>
                <c:pt idx="511">
                  <c:v>36.0</c:v>
                </c:pt>
                <c:pt idx="512">
                  <c:v>36.0</c:v>
                </c:pt>
                <c:pt idx="513">
                  <c:v>36.0</c:v>
                </c:pt>
                <c:pt idx="514">
                  <c:v>36.0</c:v>
                </c:pt>
                <c:pt idx="515">
                  <c:v>36.0</c:v>
                </c:pt>
                <c:pt idx="516">
                  <c:v>36.0</c:v>
                </c:pt>
                <c:pt idx="517">
                  <c:v>36.0</c:v>
                </c:pt>
                <c:pt idx="518">
                  <c:v>36.0</c:v>
                </c:pt>
                <c:pt idx="519">
                  <c:v>36.5</c:v>
                </c:pt>
                <c:pt idx="520">
                  <c:v>37.0</c:v>
                </c:pt>
                <c:pt idx="521">
                  <c:v>37.0</c:v>
                </c:pt>
                <c:pt idx="522">
                  <c:v>37.0</c:v>
                </c:pt>
                <c:pt idx="523">
                  <c:v>37.0</c:v>
                </c:pt>
                <c:pt idx="524">
                  <c:v>37.0</c:v>
                </c:pt>
                <c:pt idx="525">
                  <c:v>37.0</c:v>
                </c:pt>
                <c:pt idx="526">
                  <c:v>38.0</c:v>
                </c:pt>
                <c:pt idx="527">
                  <c:v>38.0</c:v>
                </c:pt>
                <c:pt idx="528">
                  <c:v>38.0</c:v>
                </c:pt>
                <c:pt idx="529">
                  <c:v>38.0</c:v>
                </c:pt>
                <c:pt idx="530">
                  <c:v>38.0</c:v>
                </c:pt>
                <c:pt idx="531">
                  <c:v>38.0</c:v>
                </c:pt>
                <c:pt idx="532">
                  <c:v>38.0</c:v>
                </c:pt>
                <c:pt idx="533">
                  <c:v>38.0</c:v>
                </c:pt>
                <c:pt idx="534">
                  <c:v>38.0</c:v>
                </c:pt>
                <c:pt idx="535">
                  <c:v>38.0</c:v>
                </c:pt>
                <c:pt idx="536">
                  <c:v>38.0</c:v>
                </c:pt>
                <c:pt idx="537">
                  <c:v>39.0</c:v>
                </c:pt>
                <c:pt idx="538">
                  <c:v>39.0</c:v>
                </c:pt>
                <c:pt idx="539">
                  <c:v>39.0</c:v>
                </c:pt>
                <c:pt idx="540">
                  <c:v>39.0</c:v>
                </c:pt>
                <c:pt idx="541">
                  <c:v>39.0</c:v>
                </c:pt>
                <c:pt idx="542">
                  <c:v>39.0</c:v>
                </c:pt>
                <c:pt idx="543">
                  <c:v>39.0</c:v>
                </c:pt>
                <c:pt idx="544">
                  <c:v>39.0</c:v>
                </c:pt>
                <c:pt idx="545">
                  <c:v>39.0</c:v>
                </c:pt>
                <c:pt idx="546">
                  <c:v>39.0</c:v>
                </c:pt>
                <c:pt idx="547">
                  <c:v>39.0</c:v>
                </c:pt>
                <c:pt idx="548">
                  <c:v>39.0</c:v>
                </c:pt>
                <c:pt idx="549">
                  <c:v>39.0</c:v>
                </c:pt>
                <c:pt idx="550">
                  <c:v>39.0</c:v>
                </c:pt>
                <c:pt idx="551">
                  <c:v>40.0</c:v>
                </c:pt>
                <c:pt idx="552">
                  <c:v>40.0</c:v>
                </c:pt>
                <c:pt idx="553">
                  <c:v>40.0</c:v>
                </c:pt>
                <c:pt idx="554">
                  <c:v>40.0</c:v>
                </c:pt>
                <c:pt idx="555">
                  <c:v>40.0</c:v>
                </c:pt>
                <c:pt idx="556">
                  <c:v>40.0</c:v>
                </c:pt>
                <c:pt idx="557">
                  <c:v>40.0</c:v>
                </c:pt>
                <c:pt idx="558">
                  <c:v>40.0</c:v>
                </c:pt>
                <c:pt idx="559">
                  <c:v>40.0</c:v>
                </c:pt>
                <c:pt idx="560">
                  <c:v>40.0</c:v>
                </c:pt>
                <c:pt idx="561">
                  <c:v>40.0</c:v>
                </c:pt>
                <c:pt idx="562">
                  <c:v>40.0</c:v>
                </c:pt>
                <c:pt idx="563">
                  <c:v>40.0</c:v>
                </c:pt>
                <c:pt idx="564">
                  <c:v>40.5</c:v>
                </c:pt>
                <c:pt idx="565">
                  <c:v>40.5</c:v>
                </c:pt>
                <c:pt idx="566">
                  <c:v>41.0</c:v>
                </c:pt>
                <c:pt idx="567">
                  <c:v>41.0</c:v>
                </c:pt>
                <c:pt idx="568">
                  <c:v>41.0</c:v>
                </c:pt>
                <c:pt idx="569">
                  <c:v>41.0</c:v>
                </c:pt>
                <c:pt idx="570">
                  <c:v>41.0</c:v>
                </c:pt>
                <c:pt idx="571">
                  <c:v>41.0</c:v>
                </c:pt>
                <c:pt idx="572">
                  <c:v>42.0</c:v>
                </c:pt>
                <c:pt idx="573">
                  <c:v>42.0</c:v>
                </c:pt>
                <c:pt idx="574">
                  <c:v>42.0</c:v>
                </c:pt>
                <c:pt idx="575">
                  <c:v>42.0</c:v>
                </c:pt>
                <c:pt idx="576">
                  <c:v>42.0</c:v>
                </c:pt>
                <c:pt idx="577">
                  <c:v>42.0</c:v>
                </c:pt>
                <c:pt idx="578">
                  <c:v>42.0</c:v>
                </c:pt>
                <c:pt idx="579">
                  <c:v>42.0</c:v>
                </c:pt>
                <c:pt idx="580">
                  <c:v>42.0</c:v>
                </c:pt>
                <c:pt idx="581">
                  <c:v>42.0</c:v>
                </c:pt>
                <c:pt idx="582">
                  <c:v>42.0</c:v>
                </c:pt>
                <c:pt idx="583">
                  <c:v>42.0</c:v>
                </c:pt>
                <c:pt idx="584">
                  <c:v>42.0</c:v>
                </c:pt>
                <c:pt idx="585">
                  <c:v>43.0</c:v>
                </c:pt>
                <c:pt idx="586">
                  <c:v>43.0</c:v>
                </c:pt>
                <c:pt idx="587">
                  <c:v>43.0</c:v>
                </c:pt>
                <c:pt idx="588">
                  <c:v>43.0</c:v>
                </c:pt>
                <c:pt idx="589">
                  <c:v>43.0</c:v>
                </c:pt>
                <c:pt idx="590">
                  <c:v>44.0</c:v>
                </c:pt>
                <c:pt idx="591">
                  <c:v>44.0</c:v>
                </c:pt>
                <c:pt idx="592">
                  <c:v>44.0</c:v>
                </c:pt>
                <c:pt idx="593">
                  <c:v>44.0</c:v>
                </c:pt>
                <c:pt idx="594">
                  <c:v>44.0</c:v>
                </c:pt>
                <c:pt idx="595">
                  <c:v>44.0</c:v>
                </c:pt>
                <c:pt idx="596">
                  <c:v>44.0</c:v>
                </c:pt>
                <c:pt idx="597">
                  <c:v>44.0</c:v>
                </c:pt>
                <c:pt idx="598">
                  <c:v>44.0</c:v>
                </c:pt>
                <c:pt idx="599">
                  <c:v>45.0</c:v>
                </c:pt>
                <c:pt idx="600">
                  <c:v>45.0</c:v>
                </c:pt>
                <c:pt idx="601">
                  <c:v>45.0</c:v>
                </c:pt>
                <c:pt idx="602">
                  <c:v>45.0</c:v>
                </c:pt>
                <c:pt idx="603">
                  <c:v>45.0</c:v>
                </c:pt>
                <c:pt idx="604">
                  <c:v>45.0</c:v>
                </c:pt>
                <c:pt idx="605">
                  <c:v>45.0</c:v>
                </c:pt>
                <c:pt idx="606">
                  <c:v>45.0</c:v>
                </c:pt>
                <c:pt idx="607">
                  <c:v>45.0</c:v>
                </c:pt>
                <c:pt idx="608">
                  <c:v>45.0</c:v>
                </c:pt>
                <c:pt idx="609">
                  <c:v>45.0</c:v>
                </c:pt>
                <c:pt idx="610">
                  <c:v>45.0</c:v>
                </c:pt>
                <c:pt idx="611">
                  <c:v>45.5</c:v>
                </c:pt>
                <c:pt idx="612">
                  <c:v>45.5</c:v>
                </c:pt>
                <c:pt idx="613">
                  <c:v>46.0</c:v>
                </c:pt>
                <c:pt idx="614">
                  <c:v>46.0</c:v>
                </c:pt>
                <c:pt idx="615">
                  <c:v>46.0</c:v>
                </c:pt>
                <c:pt idx="616">
                  <c:v>47.0</c:v>
                </c:pt>
                <c:pt idx="617">
                  <c:v>47.0</c:v>
                </c:pt>
                <c:pt idx="618">
                  <c:v>47.0</c:v>
                </c:pt>
                <c:pt idx="619">
                  <c:v>47.0</c:v>
                </c:pt>
                <c:pt idx="620">
                  <c:v>47.0</c:v>
                </c:pt>
                <c:pt idx="621">
                  <c:v>47.0</c:v>
                </c:pt>
                <c:pt idx="622">
                  <c:v>47.0</c:v>
                </c:pt>
                <c:pt idx="623">
                  <c:v>47.0</c:v>
                </c:pt>
                <c:pt idx="624">
                  <c:v>47.0</c:v>
                </c:pt>
                <c:pt idx="625">
                  <c:v>48.0</c:v>
                </c:pt>
                <c:pt idx="626">
                  <c:v>48.0</c:v>
                </c:pt>
                <c:pt idx="627">
                  <c:v>48.0</c:v>
                </c:pt>
                <c:pt idx="628">
                  <c:v>48.0</c:v>
                </c:pt>
                <c:pt idx="629">
                  <c:v>48.0</c:v>
                </c:pt>
                <c:pt idx="630">
                  <c:v>48.0</c:v>
                </c:pt>
                <c:pt idx="631">
                  <c:v>48.0</c:v>
                </c:pt>
                <c:pt idx="632">
                  <c:v>48.0</c:v>
                </c:pt>
                <c:pt idx="633">
                  <c:v>48.0</c:v>
                </c:pt>
                <c:pt idx="634">
                  <c:v>49.0</c:v>
                </c:pt>
                <c:pt idx="635">
                  <c:v>49.0</c:v>
                </c:pt>
                <c:pt idx="636">
                  <c:v>49.0</c:v>
                </c:pt>
                <c:pt idx="637">
                  <c:v>49.0</c:v>
                </c:pt>
                <c:pt idx="638">
                  <c:v>49.0</c:v>
                </c:pt>
                <c:pt idx="639">
                  <c:v>49.0</c:v>
                </c:pt>
                <c:pt idx="640">
                  <c:v>50.0</c:v>
                </c:pt>
                <c:pt idx="641">
                  <c:v>50.0</c:v>
                </c:pt>
                <c:pt idx="642">
                  <c:v>50.0</c:v>
                </c:pt>
                <c:pt idx="643">
                  <c:v>50.0</c:v>
                </c:pt>
                <c:pt idx="644">
                  <c:v>50.0</c:v>
                </c:pt>
                <c:pt idx="645">
                  <c:v>50.0</c:v>
                </c:pt>
                <c:pt idx="646">
                  <c:v>50.0</c:v>
                </c:pt>
                <c:pt idx="647">
                  <c:v>50.0</c:v>
                </c:pt>
                <c:pt idx="648">
                  <c:v>50.0</c:v>
                </c:pt>
                <c:pt idx="649">
                  <c:v>50.0</c:v>
                </c:pt>
                <c:pt idx="650">
                  <c:v>51.0</c:v>
                </c:pt>
                <c:pt idx="651">
                  <c:v>51.0</c:v>
                </c:pt>
                <c:pt idx="652">
                  <c:v>51.0</c:v>
                </c:pt>
                <c:pt idx="653">
                  <c:v>51.0</c:v>
                </c:pt>
                <c:pt idx="654">
                  <c:v>51.0</c:v>
                </c:pt>
                <c:pt idx="655">
                  <c:v>51.0</c:v>
                </c:pt>
                <c:pt idx="656">
                  <c:v>51.0</c:v>
                </c:pt>
                <c:pt idx="657">
                  <c:v>52.0</c:v>
                </c:pt>
                <c:pt idx="658">
                  <c:v>52.0</c:v>
                </c:pt>
                <c:pt idx="659">
                  <c:v>52.0</c:v>
                </c:pt>
                <c:pt idx="660">
                  <c:v>52.0</c:v>
                </c:pt>
                <c:pt idx="661">
                  <c:v>52.0</c:v>
                </c:pt>
                <c:pt idx="662">
                  <c:v>52.0</c:v>
                </c:pt>
                <c:pt idx="663">
                  <c:v>53.0</c:v>
                </c:pt>
                <c:pt idx="664">
                  <c:v>54.0</c:v>
                </c:pt>
                <c:pt idx="665">
                  <c:v>54.0</c:v>
                </c:pt>
                <c:pt idx="666">
                  <c:v>54.0</c:v>
                </c:pt>
                <c:pt idx="667">
                  <c:v>54.0</c:v>
                </c:pt>
                <c:pt idx="668">
                  <c:v>54.0</c:v>
                </c:pt>
                <c:pt idx="669">
                  <c:v>54.0</c:v>
                </c:pt>
                <c:pt idx="670">
                  <c:v>54.0</c:v>
                </c:pt>
                <c:pt idx="671">
                  <c:v>54.0</c:v>
                </c:pt>
                <c:pt idx="672">
                  <c:v>55.0</c:v>
                </c:pt>
                <c:pt idx="673">
                  <c:v>55.0</c:v>
                </c:pt>
                <c:pt idx="674">
                  <c:v>55.5</c:v>
                </c:pt>
                <c:pt idx="675">
                  <c:v>56.0</c:v>
                </c:pt>
                <c:pt idx="676">
                  <c:v>56.0</c:v>
                </c:pt>
                <c:pt idx="677">
                  <c:v>56.0</c:v>
                </c:pt>
                <c:pt idx="678">
                  <c:v>56.0</c:v>
                </c:pt>
                <c:pt idx="679">
                  <c:v>57.0</c:v>
                </c:pt>
                <c:pt idx="680">
                  <c:v>57.0</c:v>
                </c:pt>
                <c:pt idx="681">
                  <c:v>58.0</c:v>
                </c:pt>
                <c:pt idx="682">
                  <c:v>58.0</c:v>
                </c:pt>
                <c:pt idx="683">
                  <c:v>58.0</c:v>
                </c:pt>
                <c:pt idx="684">
                  <c:v>58.0</c:v>
                </c:pt>
                <c:pt idx="685">
                  <c:v>58.0</c:v>
                </c:pt>
                <c:pt idx="686">
                  <c:v>59.0</c:v>
                </c:pt>
                <c:pt idx="687">
                  <c:v>59.0</c:v>
                </c:pt>
                <c:pt idx="688">
                  <c:v>60.0</c:v>
                </c:pt>
                <c:pt idx="689">
                  <c:v>60.0</c:v>
                </c:pt>
                <c:pt idx="690">
                  <c:v>60.0</c:v>
                </c:pt>
                <c:pt idx="691">
                  <c:v>60.0</c:v>
                </c:pt>
                <c:pt idx="692">
                  <c:v>61.0</c:v>
                </c:pt>
                <c:pt idx="693">
                  <c:v>61.0</c:v>
                </c:pt>
                <c:pt idx="694">
                  <c:v>61.0</c:v>
                </c:pt>
                <c:pt idx="695">
                  <c:v>62.0</c:v>
                </c:pt>
                <c:pt idx="696">
                  <c:v>62.0</c:v>
                </c:pt>
                <c:pt idx="697">
                  <c:v>62.0</c:v>
                </c:pt>
                <c:pt idx="698">
                  <c:v>62.0</c:v>
                </c:pt>
                <c:pt idx="699">
                  <c:v>63.0</c:v>
                </c:pt>
                <c:pt idx="700">
                  <c:v>63.0</c:v>
                </c:pt>
                <c:pt idx="701">
                  <c:v>64.0</c:v>
                </c:pt>
                <c:pt idx="702">
                  <c:v>64.0</c:v>
                </c:pt>
                <c:pt idx="703">
                  <c:v>65.0</c:v>
                </c:pt>
                <c:pt idx="704">
                  <c:v>65.0</c:v>
                </c:pt>
                <c:pt idx="705">
                  <c:v>65.0</c:v>
                </c:pt>
                <c:pt idx="706">
                  <c:v>66.0</c:v>
                </c:pt>
                <c:pt idx="707">
                  <c:v>70.0</c:v>
                </c:pt>
                <c:pt idx="708">
                  <c:v>70.0</c:v>
                </c:pt>
                <c:pt idx="709">
                  <c:v>70.5</c:v>
                </c:pt>
                <c:pt idx="710">
                  <c:v>71.0</c:v>
                </c:pt>
                <c:pt idx="711">
                  <c:v>71.0</c:v>
                </c:pt>
                <c:pt idx="712">
                  <c:v>74.0</c:v>
                </c:pt>
                <c:pt idx="713">
                  <c:v>80.0</c:v>
                </c:pt>
              </c:numCache>
            </c:numRef>
          </c:xVal>
          <c:yVal>
            <c:numRef>
              <c:f>Sheet2!$A$2:$A$892</c:f>
              <c:numCache>
                <c:formatCode>General</c:formatCode>
                <c:ptCount val="89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1.0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1.0</c:v>
                </c:pt>
                <c:pt idx="120">
                  <c:v>0.0</c:v>
                </c:pt>
                <c:pt idx="121">
                  <c:v>0.0</c:v>
                </c:pt>
                <c:pt idx="122">
                  <c:v>1.0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1.0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1.0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1.0</c:v>
                </c:pt>
                <c:pt idx="148">
                  <c:v>0.0</c:v>
                </c:pt>
                <c:pt idx="149">
                  <c:v>1.0</c:v>
                </c:pt>
                <c:pt idx="150">
                  <c:v>1.0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1.0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1.0</c:v>
                </c:pt>
                <c:pt idx="172">
                  <c:v>0.0</c:v>
                </c:pt>
                <c:pt idx="173">
                  <c:v>1.0</c:v>
                </c:pt>
                <c:pt idx="174">
                  <c:v>0.0</c:v>
                </c:pt>
                <c:pt idx="175">
                  <c:v>0.0</c:v>
                </c:pt>
                <c:pt idx="176">
                  <c:v>1.0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1.0</c:v>
                </c:pt>
                <c:pt idx="183">
                  <c:v>0.0</c:v>
                </c:pt>
                <c:pt idx="184">
                  <c:v>0.0</c:v>
                </c:pt>
                <c:pt idx="185">
                  <c:v>1.0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1.0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1.0</c:v>
                </c:pt>
                <c:pt idx="200">
                  <c:v>0.0</c:v>
                </c:pt>
                <c:pt idx="201">
                  <c:v>1.0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1.0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1.0</c:v>
                </c:pt>
                <c:pt idx="217">
                  <c:v>1.0</c:v>
                </c:pt>
                <c:pt idx="218">
                  <c:v>0.0</c:v>
                </c:pt>
                <c:pt idx="219">
                  <c:v>1.0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0.0</c:v>
                </c:pt>
                <c:pt idx="228">
                  <c:v>1.0</c:v>
                </c:pt>
                <c:pt idx="229">
                  <c:v>1.0</c:v>
                </c:pt>
                <c:pt idx="230">
                  <c:v>0.0</c:v>
                </c:pt>
                <c:pt idx="231">
                  <c:v>1.0</c:v>
                </c:pt>
                <c:pt idx="232">
                  <c:v>1.0</c:v>
                </c:pt>
                <c:pt idx="233">
                  <c:v>0.0</c:v>
                </c:pt>
                <c:pt idx="234">
                  <c:v>0.0</c:v>
                </c:pt>
                <c:pt idx="235">
                  <c:v>1.0</c:v>
                </c:pt>
                <c:pt idx="236">
                  <c:v>0.0</c:v>
                </c:pt>
                <c:pt idx="237">
                  <c:v>1.0</c:v>
                </c:pt>
                <c:pt idx="238">
                  <c:v>0.0</c:v>
                </c:pt>
                <c:pt idx="239">
                  <c:v>1.0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1.0</c:v>
                </c:pt>
                <c:pt idx="250">
                  <c:v>0.0</c:v>
                </c:pt>
                <c:pt idx="251">
                  <c:v>1.0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1.0</c:v>
                </c:pt>
                <c:pt idx="256">
                  <c:v>0.0</c:v>
                </c:pt>
                <c:pt idx="257">
                  <c:v>0.0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0.0</c:v>
                </c:pt>
                <c:pt idx="272">
                  <c:v>1.0</c:v>
                </c:pt>
                <c:pt idx="273">
                  <c:v>0.0</c:v>
                </c:pt>
                <c:pt idx="274">
                  <c:v>0.0</c:v>
                </c:pt>
                <c:pt idx="275">
                  <c:v>1.0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1.0</c:v>
                </c:pt>
                <c:pt idx="282">
                  <c:v>1.0</c:v>
                </c:pt>
                <c:pt idx="283">
                  <c:v>0.0</c:v>
                </c:pt>
                <c:pt idx="284">
                  <c:v>0.0</c:v>
                </c:pt>
                <c:pt idx="285">
                  <c:v>1.0</c:v>
                </c:pt>
                <c:pt idx="286">
                  <c:v>0.0</c:v>
                </c:pt>
                <c:pt idx="287">
                  <c:v>1.0</c:v>
                </c:pt>
                <c:pt idx="288">
                  <c:v>0.0</c:v>
                </c:pt>
                <c:pt idx="289">
                  <c:v>1.0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1.0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1.0</c:v>
                </c:pt>
                <c:pt idx="307">
                  <c:v>1.0</c:v>
                </c:pt>
                <c:pt idx="308">
                  <c:v>0.0</c:v>
                </c:pt>
                <c:pt idx="309">
                  <c:v>1.0</c:v>
                </c:pt>
                <c:pt idx="310">
                  <c:v>0.0</c:v>
                </c:pt>
                <c:pt idx="311">
                  <c:v>1.0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1.0</c:v>
                </c:pt>
                <c:pt idx="319">
                  <c:v>1.0</c:v>
                </c:pt>
                <c:pt idx="320">
                  <c:v>0.0</c:v>
                </c:pt>
                <c:pt idx="321">
                  <c:v>1.0</c:v>
                </c:pt>
                <c:pt idx="322">
                  <c:v>1.0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1.0</c:v>
                </c:pt>
                <c:pt idx="328">
                  <c:v>0.0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0.0</c:v>
                </c:pt>
                <c:pt idx="337">
                  <c:v>1.0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1.0</c:v>
                </c:pt>
                <c:pt idx="350">
                  <c:v>0.0</c:v>
                </c:pt>
                <c:pt idx="351">
                  <c:v>0.0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0.0</c:v>
                </c:pt>
                <c:pt idx="356">
                  <c:v>0.0</c:v>
                </c:pt>
                <c:pt idx="357">
                  <c:v>1.0</c:v>
                </c:pt>
                <c:pt idx="358">
                  <c:v>0.0</c:v>
                </c:pt>
                <c:pt idx="359">
                  <c:v>0.0</c:v>
                </c:pt>
                <c:pt idx="360">
                  <c:v>1.0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0.0</c:v>
                </c:pt>
                <c:pt idx="368">
                  <c:v>0.0</c:v>
                </c:pt>
                <c:pt idx="369">
                  <c:v>1.0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1.0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1.0</c:v>
                </c:pt>
                <c:pt idx="378">
                  <c:v>0.0</c:v>
                </c:pt>
                <c:pt idx="379">
                  <c:v>1.0</c:v>
                </c:pt>
                <c:pt idx="380">
                  <c:v>0.0</c:v>
                </c:pt>
                <c:pt idx="381">
                  <c:v>0.0</c:v>
                </c:pt>
                <c:pt idx="382">
                  <c:v>1.0</c:v>
                </c:pt>
                <c:pt idx="383">
                  <c:v>0.0</c:v>
                </c:pt>
                <c:pt idx="384">
                  <c:v>1.0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1.0</c:v>
                </c:pt>
                <c:pt idx="392">
                  <c:v>1.0</c:v>
                </c:pt>
                <c:pt idx="393">
                  <c:v>0.0</c:v>
                </c:pt>
                <c:pt idx="394">
                  <c:v>1.0</c:v>
                </c:pt>
                <c:pt idx="395">
                  <c:v>1.0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1.0</c:v>
                </c:pt>
                <c:pt idx="401">
                  <c:v>0.0</c:v>
                </c:pt>
                <c:pt idx="402">
                  <c:v>1.0</c:v>
                </c:pt>
                <c:pt idx="403">
                  <c:v>0.0</c:v>
                </c:pt>
                <c:pt idx="404">
                  <c:v>1.0</c:v>
                </c:pt>
                <c:pt idx="405">
                  <c:v>1.0</c:v>
                </c:pt>
                <c:pt idx="406">
                  <c:v>0.0</c:v>
                </c:pt>
                <c:pt idx="407">
                  <c:v>0.0</c:v>
                </c:pt>
                <c:pt idx="408">
                  <c:v>1.0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0.0</c:v>
                </c:pt>
                <c:pt idx="423">
                  <c:v>1.0</c:v>
                </c:pt>
                <c:pt idx="424">
                  <c:v>1.0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1.0</c:v>
                </c:pt>
                <c:pt idx="430">
                  <c:v>1.0</c:v>
                </c:pt>
                <c:pt idx="431">
                  <c:v>0.0</c:v>
                </c:pt>
                <c:pt idx="432">
                  <c:v>1.0</c:v>
                </c:pt>
                <c:pt idx="433">
                  <c:v>0.0</c:v>
                </c:pt>
                <c:pt idx="434">
                  <c:v>1.0</c:v>
                </c:pt>
                <c:pt idx="435">
                  <c:v>0.0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1.0</c:v>
                </c:pt>
                <c:pt idx="445">
                  <c:v>0.0</c:v>
                </c:pt>
                <c:pt idx="446">
                  <c:v>0.0</c:v>
                </c:pt>
                <c:pt idx="447">
                  <c:v>1.0</c:v>
                </c:pt>
                <c:pt idx="448">
                  <c:v>1.0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1.0</c:v>
                </c:pt>
                <c:pt idx="460">
                  <c:v>1.0</c:v>
                </c:pt>
                <c:pt idx="461">
                  <c:v>0.0</c:v>
                </c:pt>
                <c:pt idx="462">
                  <c:v>0.0</c:v>
                </c:pt>
                <c:pt idx="463">
                  <c:v>1.0</c:v>
                </c:pt>
                <c:pt idx="464">
                  <c:v>1.0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1.0</c:v>
                </c:pt>
                <c:pt idx="469">
                  <c:v>1.0</c:v>
                </c:pt>
                <c:pt idx="470">
                  <c:v>0.0</c:v>
                </c:pt>
                <c:pt idx="471">
                  <c:v>0.0</c:v>
                </c:pt>
                <c:pt idx="472">
                  <c:v>1.0</c:v>
                </c:pt>
                <c:pt idx="473">
                  <c:v>1.0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1.0</c:v>
                </c:pt>
                <c:pt idx="480">
                  <c:v>0.0</c:v>
                </c:pt>
                <c:pt idx="481">
                  <c:v>0.0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0.0</c:v>
                </c:pt>
                <c:pt idx="488">
                  <c:v>1.0</c:v>
                </c:pt>
                <c:pt idx="489">
                  <c:v>1.0</c:v>
                </c:pt>
                <c:pt idx="490">
                  <c:v>0.0</c:v>
                </c:pt>
                <c:pt idx="491">
                  <c:v>1.0</c:v>
                </c:pt>
                <c:pt idx="492">
                  <c:v>0.0</c:v>
                </c:pt>
                <c:pt idx="493">
                  <c:v>1.0</c:v>
                </c:pt>
                <c:pt idx="494">
                  <c:v>1.0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1.0</c:v>
                </c:pt>
                <c:pt idx="502">
                  <c:v>1.0</c:v>
                </c:pt>
                <c:pt idx="503">
                  <c:v>0.0</c:v>
                </c:pt>
                <c:pt idx="504">
                  <c:v>1.0</c:v>
                </c:pt>
                <c:pt idx="505">
                  <c:v>1.0</c:v>
                </c:pt>
                <c:pt idx="506">
                  <c:v>0.0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1.0</c:v>
                </c:pt>
                <c:pt idx="517">
                  <c:v>0.0</c:v>
                </c:pt>
                <c:pt idx="518">
                  <c:v>1.0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1.0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0.0</c:v>
                </c:pt>
                <c:pt idx="530">
                  <c:v>1.0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1.0</c:v>
                </c:pt>
                <c:pt idx="536">
                  <c:v>0.0</c:v>
                </c:pt>
                <c:pt idx="537">
                  <c:v>0.0</c:v>
                </c:pt>
                <c:pt idx="538">
                  <c:v>1.0</c:v>
                </c:pt>
                <c:pt idx="539">
                  <c:v>0.0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1.0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1.0</c:v>
                </c:pt>
                <c:pt idx="554">
                  <c:v>0.0</c:v>
                </c:pt>
                <c:pt idx="555">
                  <c:v>1.0</c:v>
                </c:pt>
                <c:pt idx="556">
                  <c:v>0.0</c:v>
                </c:pt>
                <c:pt idx="557">
                  <c:v>1.0</c:v>
                </c:pt>
                <c:pt idx="558">
                  <c:v>1.0</c:v>
                </c:pt>
                <c:pt idx="559">
                  <c:v>0.0</c:v>
                </c:pt>
                <c:pt idx="560">
                  <c:v>0.0</c:v>
                </c:pt>
                <c:pt idx="561">
                  <c:v>1.0</c:v>
                </c:pt>
                <c:pt idx="562">
                  <c:v>0.0</c:v>
                </c:pt>
                <c:pt idx="563">
                  <c:v>1.0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1.0</c:v>
                </c:pt>
                <c:pt idx="568">
                  <c:v>1.0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1.0</c:v>
                </c:pt>
                <c:pt idx="577">
                  <c:v>0.0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0.0</c:v>
                </c:pt>
                <c:pt idx="582">
                  <c:v>1.0</c:v>
                </c:pt>
                <c:pt idx="583">
                  <c:v>0.0</c:v>
                </c:pt>
                <c:pt idx="584">
                  <c:v>1.0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1.0</c:v>
                </c:pt>
                <c:pt idx="589">
                  <c:v>0.0</c:v>
                </c:pt>
                <c:pt idx="590">
                  <c:v>0.0</c:v>
                </c:pt>
                <c:pt idx="591">
                  <c:v>1.0</c:v>
                </c:pt>
                <c:pt idx="592">
                  <c:v>0.0</c:v>
                </c:pt>
                <c:pt idx="593">
                  <c:v>0.0</c:v>
                </c:pt>
                <c:pt idx="594">
                  <c:v>1.0</c:v>
                </c:pt>
                <c:pt idx="595">
                  <c:v>1.0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1.0</c:v>
                </c:pt>
                <c:pt idx="603">
                  <c:v>0.0</c:v>
                </c:pt>
                <c:pt idx="604">
                  <c:v>1.0</c:v>
                </c:pt>
                <c:pt idx="605">
                  <c:v>0.0</c:v>
                </c:pt>
                <c:pt idx="606">
                  <c:v>0.0</c:v>
                </c:pt>
                <c:pt idx="607">
                  <c:v>1.0</c:v>
                </c:pt>
                <c:pt idx="608">
                  <c:v>0.0</c:v>
                </c:pt>
                <c:pt idx="609">
                  <c:v>1.0</c:v>
                </c:pt>
                <c:pt idx="610">
                  <c:v>1.0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1.0</c:v>
                </c:pt>
                <c:pt idx="624">
                  <c:v>0.0</c:v>
                </c:pt>
                <c:pt idx="625">
                  <c:v>1.0</c:v>
                </c:pt>
                <c:pt idx="626">
                  <c:v>0.0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0.0</c:v>
                </c:pt>
                <c:pt idx="631">
                  <c:v>1.0</c:v>
                </c:pt>
                <c:pt idx="632">
                  <c:v>0.0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0.0</c:v>
                </c:pt>
                <c:pt idx="637">
                  <c:v>1.0</c:v>
                </c:pt>
                <c:pt idx="638">
                  <c:v>0.0</c:v>
                </c:pt>
                <c:pt idx="639">
                  <c:v>1.0</c:v>
                </c:pt>
                <c:pt idx="640">
                  <c:v>0.0</c:v>
                </c:pt>
                <c:pt idx="641">
                  <c:v>1.0</c:v>
                </c:pt>
                <c:pt idx="642">
                  <c:v>1.0</c:v>
                </c:pt>
                <c:pt idx="643">
                  <c:v>0.0</c:v>
                </c:pt>
                <c:pt idx="644">
                  <c:v>1.0</c:v>
                </c:pt>
                <c:pt idx="645">
                  <c:v>0.0</c:v>
                </c:pt>
                <c:pt idx="646">
                  <c:v>1.0</c:v>
                </c:pt>
                <c:pt idx="647">
                  <c:v>0.0</c:v>
                </c:pt>
                <c:pt idx="648">
                  <c:v>1.0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1.0</c:v>
                </c:pt>
                <c:pt idx="656">
                  <c:v>1.0</c:v>
                </c:pt>
                <c:pt idx="657">
                  <c:v>0.0</c:v>
                </c:pt>
                <c:pt idx="658">
                  <c:v>1.0</c:v>
                </c:pt>
                <c:pt idx="659">
                  <c:v>1.0</c:v>
                </c:pt>
                <c:pt idx="660">
                  <c:v>0.0</c:v>
                </c:pt>
                <c:pt idx="661">
                  <c:v>0.0</c:v>
                </c:pt>
                <c:pt idx="662">
                  <c:v>1.0</c:v>
                </c:pt>
                <c:pt idx="663">
                  <c:v>1.0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1.0</c:v>
                </c:pt>
                <c:pt idx="669">
                  <c:v>1.0</c:v>
                </c:pt>
                <c:pt idx="670">
                  <c:v>0.0</c:v>
                </c:pt>
                <c:pt idx="671">
                  <c:v>1.0</c:v>
                </c:pt>
                <c:pt idx="672">
                  <c:v>1.0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1.0</c:v>
                </c:pt>
                <c:pt idx="678">
                  <c:v>1.0</c:v>
                </c:pt>
                <c:pt idx="679">
                  <c:v>0.0</c:v>
                </c:pt>
                <c:pt idx="680">
                  <c:v>0.0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1.0</c:v>
                </c:pt>
                <c:pt idx="689">
                  <c:v>1.0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1.0</c:v>
                </c:pt>
                <c:pt idx="714">
                  <c:v>0.0</c:v>
                </c:pt>
                <c:pt idx="715">
                  <c:v>1.0</c:v>
                </c:pt>
                <c:pt idx="716">
                  <c:v>1.0</c:v>
                </c:pt>
                <c:pt idx="717">
                  <c:v>0.0</c:v>
                </c:pt>
                <c:pt idx="718">
                  <c:v>1.0</c:v>
                </c:pt>
                <c:pt idx="719">
                  <c:v>0.0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1.0</c:v>
                </c:pt>
                <c:pt idx="727">
                  <c:v>0.0</c:v>
                </c:pt>
                <c:pt idx="728">
                  <c:v>1.0</c:v>
                </c:pt>
                <c:pt idx="729">
                  <c:v>0.0</c:v>
                </c:pt>
                <c:pt idx="730">
                  <c:v>1.0</c:v>
                </c:pt>
                <c:pt idx="731">
                  <c:v>0.0</c:v>
                </c:pt>
                <c:pt idx="732">
                  <c:v>0.0</c:v>
                </c:pt>
                <c:pt idx="733">
                  <c:v>1.0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1.0</c:v>
                </c:pt>
                <c:pt idx="738">
                  <c:v>1.0</c:v>
                </c:pt>
                <c:pt idx="739">
                  <c:v>0.0</c:v>
                </c:pt>
                <c:pt idx="740">
                  <c:v>0.0</c:v>
                </c:pt>
                <c:pt idx="741">
                  <c:v>1.0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1.0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1.0</c:v>
                </c:pt>
                <c:pt idx="753">
                  <c:v>0.0</c:v>
                </c:pt>
                <c:pt idx="754">
                  <c:v>1.0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1.0</c:v>
                </c:pt>
                <c:pt idx="762">
                  <c:v>0.0</c:v>
                </c:pt>
                <c:pt idx="763">
                  <c:v>1.0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1.0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0.0</c:v>
                </c:pt>
                <c:pt idx="776">
                  <c:v>1.0</c:v>
                </c:pt>
                <c:pt idx="777">
                  <c:v>0.0</c:v>
                </c:pt>
                <c:pt idx="778">
                  <c:v>1.0</c:v>
                </c:pt>
                <c:pt idx="779">
                  <c:v>1.0</c:v>
                </c:pt>
                <c:pt idx="780">
                  <c:v>0.0</c:v>
                </c:pt>
                <c:pt idx="781">
                  <c:v>1.0</c:v>
                </c:pt>
                <c:pt idx="782">
                  <c:v>0.0</c:v>
                </c:pt>
                <c:pt idx="783">
                  <c:v>0.0</c:v>
                </c:pt>
                <c:pt idx="784">
                  <c:v>1.0</c:v>
                </c:pt>
                <c:pt idx="785">
                  <c:v>1.0</c:v>
                </c:pt>
                <c:pt idx="786">
                  <c:v>0.0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1.0</c:v>
                </c:pt>
                <c:pt idx="801">
                  <c:v>1.0</c:v>
                </c:pt>
                <c:pt idx="802">
                  <c:v>0.0</c:v>
                </c:pt>
                <c:pt idx="803">
                  <c:v>0.0</c:v>
                </c:pt>
                <c:pt idx="804">
                  <c:v>1.0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1.0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1.0</c:v>
                </c:pt>
                <c:pt idx="825">
                  <c:v>0.0</c:v>
                </c:pt>
                <c:pt idx="826">
                  <c:v>1.0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1.0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1.0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1.0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1.0</c:v>
                </c:pt>
                <c:pt idx="849">
                  <c:v>0.0</c:v>
                </c:pt>
                <c:pt idx="850">
                  <c:v>0.0</c:v>
                </c:pt>
                <c:pt idx="851">
                  <c:v>1.0</c:v>
                </c:pt>
                <c:pt idx="852">
                  <c:v>0.0</c:v>
                </c:pt>
                <c:pt idx="853">
                  <c:v>0.0</c:v>
                </c:pt>
                <c:pt idx="854">
                  <c:v>1.0</c:v>
                </c:pt>
                <c:pt idx="855">
                  <c:v>0.0</c:v>
                </c:pt>
                <c:pt idx="856">
                  <c:v>0.0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0.0</c:v>
                </c:pt>
                <c:pt idx="861">
                  <c:v>0.0</c:v>
                </c:pt>
                <c:pt idx="862">
                  <c:v>1.0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1.0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1.0</c:v>
                </c:pt>
                <c:pt idx="881">
                  <c:v>0.0</c:v>
                </c:pt>
                <c:pt idx="882">
                  <c:v>0.0</c:v>
                </c:pt>
                <c:pt idx="883">
                  <c:v>1.0</c:v>
                </c:pt>
                <c:pt idx="884">
                  <c:v>0.0</c:v>
                </c:pt>
                <c:pt idx="885">
                  <c:v>1.0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28728"/>
        <c:axId val="641488984"/>
      </c:scatterChart>
      <c:valAx>
        <c:axId val="8470287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41488984"/>
        <c:crosses val="autoZero"/>
        <c:crossBetween val="midCat"/>
      </c:valAx>
      <c:valAx>
        <c:axId val="64148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028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44450</xdr:rowOff>
    </xdr:from>
    <xdr:to>
      <xdr:col>19</xdr:col>
      <xdr:colOff>279400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antha Hewamanage" refreshedDate="41563.728312847219" createdVersion="4" refreshedVersion="4" minRefreshableVersion="3" recordCount="891">
  <cacheSource type="worksheet">
    <worksheetSource ref="E1:Q892" sheet="train.csv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x v="0"/>
    <s v="Braund, Mr. Owen Harris"/>
    <x v="0"/>
    <x v="0"/>
    <x v="0"/>
    <n v="0"/>
    <s v="A/5 21171"/>
    <n v="7.25"/>
    <m/>
    <s v="S"/>
  </r>
  <r>
    <n v="2"/>
    <x v="1"/>
    <x v="1"/>
    <s v="Cumings, Mrs. John Bradley (Florence Briggs Thayer)"/>
    <x v="1"/>
    <x v="1"/>
    <x v="0"/>
    <n v="0"/>
    <s v="PC 17599"/>
    <n v="71.283299999999997"/>
    <s v="C85"/>
    <s v="C"/>
  </r>
  <r>
    <n v="3"/>
    <x v="1"/>
    <x v="0"/>
    <s v="Heikkinen, Miss. Laina"/>
    <x v="1"/>
    <x v="2"/>
    <x v="1"/>
    <n v="0"/>
    <s v="STON/O2. 3101282"/>
    <n v="7.9249999999999998"/>
    <m/>
    <s v="S"/>
  </r>
  <r>
    <n v="4"/>
    <x v="1"/>
    <x v="1"/>
    <s v="Futrelle, Mrs. Jacques Heath (Lily May Peel)"/>
    <x v="1"/>
    <x v="3"/>
    <x v="0"/>
    <n v="0"/>
    <n v="113803"/>
    <n v="53.1"/>
    <s v="C123"/>
    <s v="S"/>
  </r>
  <r>
    <n v="5"/>
    <x v="0"/>
    <x v="0"/>
    <s v="Allen, Mr. William Henry"/>
    <x v="0"/>
    <x v="3"/>
    <x v="1"/>
    <n v="0"/>
    <n v="373450"/>
    <n v="8.0500000000000007"/>
    <m/>
    <s v="S"/>
  </r>
  <r>
    <n v="6"/>
    <x v="0"/>
    <x v="0"/>
    <s v="Moran, Mr. James"/>
    <x v="0"/>
    <x v="4"/>
    <x v="1"/>
    <n v="0"/>
    <n v="330877"/>
    <n v="8.4582999999999995"/>
    <m/>
    <s v="Q"/>
  </r>
  <r>
    <n v="7"/>
    <x v="0"/>
    <x v="1"/>
    <s v="McCarthy, Mr. Timothy J"/>
    <x v="0"/>
    <x v="5"/>
    <x v="1"/>
    <n v="0"/>
    <n v="17463"/>
    <n v="51.862499999999997"/>
    <s v="E46"/>
    <s v="S"/>
  </r>
  <r>
    <n v="8"/>
    <x v="0"/>
    <x v="0"/>
    <s v="Palsson, Master. Gosta Leonard"/>
    <x v="0"/>
    <x v="6"/>
    <x v="2"/>
    <n v="1"/>
    <n v="349909"/>
    <n v="21.074999999999999"/>
    <m/>
    <s v="S"/>
  </r>
  <r>
    <n v="9"/>
    <x v="1"/>
    <x v="0"/>
    <s v="Johnson, Mrs. Oscar W (Elisabeth Vilhelmina Berg)"/>
    <x v="1"/>
    <x v="7"/>
    <x v="1"/>
    <n v="2"/>
    <n v="347742"/>
    <n v="11.1333"/>
    <m/>
    <s v="S"/>
  </r>
  <r>
    <n v="10"/>
    <x v="1"/>
    <x v="2"/>
    <s v="Nasser, Mrs. Nicholas (Adele Achem)"/>
    <x v="1"/>
    <x v="8"/>
    <x v="0"/>
    <n v="0"/>
    <n v="237736"/>
    <n v="30.070799999999998"/>
    <m/>
    <s v="C"/>
  </r>
  <r>
    <n v="11"/>
    <x v="1"/>
    <x v="0"/>
    <s v="Sandstrom, Miss. Marguerite Rut"/>
    <x v="1"/>
    <x v="9"/>
    <x v="0"/>
    <n v="1"/>
    <s v="PP 9549"/>
    <n v="16.7"/>
    <s v="G6"/>
    <s v="S"/>
  </r>
  <r>
    <n v="12"/>
    <x v="1"/>
    <x v="1"/>
    <s v="Bonnell, Miss. Elizabeth"/>
    <x v="1"/>
    <x v="10"/>
    <x v="1"/>
    <n v="0"/>
    <n v="113783"/>
    <n v="26.55"/>
    <s v="C103"/>
    <s v="S"/>
  </r>
  <r>
    <n v="13"/>
    <x v="0"/>
    <x v="0"/>
    <s v="Saundercock, Mr. William Henry"/>
    <x v="0"/>
    <x v="11"/>
    <x v="1"/>
    <n v="0"/>
    <s v="A/5. 2151"/>
    <n v="8.0500000000000007"/>
    <m/>
    <s v="S"/>
  </r>
  <r>
    <n v="14"/>
    <x v="0"/>
    <x v="0"/>
    <s v="Andersson, Mr. Anders Johan"/>
    <x v="0"/>
    <x v="12"/>
    <x v="0"/>
    <n v="5"/>
    <n v="347082"/>
    <n v="31.274999999999999"/>
    <m/>
    <s v="S"/>
  </r>
  <r>
    <n v="15"/>
    <x v="0"/>
    <x v="0"/>
    <s v="Vestrom, Miss. Hulda Amanda Adolfina"/>
    <x v="1"/>
    <x v="8"/>
    <x v="1"/>
    <n v="0"/>
    <n v="350406"/>
    <n v="7.8541999999999996"/>
    <m/>
    <s v="S"/>
  </r>
  <r>
    <n v="16"/>
    <x v="1"/>
    <x v="2"/>
    <s v="Hewlett, Mrs. (Mary D Kingcome) "/>
    <x v="1"/>
    <x v="13"/>
    <x v="1"/>
    <n v="0"/>
    <n v="248706"/>
    <n v="16"/>
    <m/>
    <s v="S"/>
  </r>
  <r>
    <n v="17"/>
    <x v="0"/>
    <x v="0"/>
    <s v="Rice, Master. Eugene"/>
    <x v="0"/>
    <x v="6"/>
    <x v="3"/>
    <n v="1"/>
    <n v="382652"/>
    <n v="29.125"/>
    <m/>
    <s v="Q"/>
  </r>
  <r>
    <n v="18"/>
    <x v="1"/>
    <x v="2"/>
    <s v="Williams, Mr. Charles Eugene"/>
    <x v="0"/>
    <x v="4"/>
    <x v="1"/>
    <n v="0"/>
    <n v="244373"/>
    <n v="13"/>
    <m/>
    <s v="S"/>
  </r>
  <r>
    <n v="19"/>
    <x v="0"/>
    <x v="0"/>
    <s v="Vander Planke, Mrs. Julius (Emelia Maria Vandemoortele)"/>
    <x v="1"/>
    <x v="14"/>
    <x v="0"/>
    <n v="0"/>
    <n v="345763"/>
    <n v="18"/>
    <m/>
    <s v="S"/>
  </r>
  <r>
    <n v="20"/>
    <x v="1"/>
    <x v="0"/>
    <s v="Masselmani, Mrs. Fatima"/>
    <x v="1"/>
    <x v="4"/>
    <x v="1"/>
    <n v="0"/>
    <n v="2649"/>
    <n v="7.2249999999999996"/>
    <m/>
    <s v="C"/>
  </r>
  <r>
    <n v="21"/>
    <x v="0"/>
    <x v="2"/>
    <s v="Fynney, Mr. Joseph J"/>
    <x v="0"/>
    <x v="3"/>
    <x v="1"/>
    <n v="0"/>
    <n v="239865"/>
    <n v="26"/>
    <m/>
    <s v="S"/>
  </r>
  <r>
    <n v="22"/>
    <x v="1"/>
    <x v="2"/>
    <s v="Beesley, Mr. Lawrence"/>
    <x v="0"/>
    <x v="15"/>
    <x v="1"/>
    <n v="0"/>
    <n v="248698"/>
    <n v="13"/>
    <s v="D56"/>
    <s v="S"/>
  </r>
  <r>
    <n v="23"/>
    <x v="1"/>
    <x v="0"/>
    <s v="McGowan, Miss. Anna &quot;Annie&quot;"/>
    <x v="1"/>
    <x v="16"/>
    <x v="1"/>
    <n v="0"/>
    <n v="330923"/>
    <n v="8.0291999999999994"/>
    <m/>
    <s v="Q"/>
  </r>
  <r>
    <n v="24"/>
    <x v="1"/>
    <x v="1"/>
    <s v="Sloper, Mr. William Thompson"/>
    <x v="0"/>
    <x v="17"/>
    <x v="1"/>
    <n v="0"/>
    <n v="113788"/>
    <n v="35.5"/>
    <s v="A6"/>
    <s v="S"/>
  </r>
  <r>
    <n v="25"/>
    <x v="0"/>
    <x v="0"/>
    <s v="Palsson, Miss. Torborg Danira"/>
    <x v="1"/>
    <x v="18"/>
    <x v="2"/>
    <n v="1"/>
    <n v="349909"/>
    <n v="21.074999999999999"/>
    <m/>
    <s v="S"/>
  </r>
  <r>
    <n v="26"/>
    <x v="1"/>
    <x v="0"/>
    <s v="Asplund, Mrs. Carl Oscar (Selma Augusta Emilia Johansson)"/>
    <x v="1"/>
    <x v="1"/>
    <x v="0"/>
    <n v="5"/>
    <n v="347077"/>
    <n v="31.387499999999999"/>
    <m/>
    <s v="S"/>
  </r>
  <r>
    <n v="27"/>
    <x v="0"/>
    <x v="0"/>
    <s v="Emir, Mr. Farred Chehab"/>
    <x v="0"/>
    <x v="4"/>
    <x v="1"/>
    <n v="0"/>
    <n v="2631"/>
    <n v="7.2249999999999996"/>
    <m/>
    <s v="C"/>
  </r>
  <r>
    <n v="28"/>
    <x v="0"/>
    <x v="1"/>
    <s v="Fortune, Mr. Charles Alexander"/>
    <x v="0"/>
    <x v="19"/>
    <x v="2"/>
    <n v="2"/>
    <n v="19950"/>
    <n v="263"/>
    <s v="C23 C25 C27"/>
    <s v="S"/>
  </r>
  <r>
    <n v="29"/>
    <x v="1"/>
    <x v="0"/>
    <s v="O'Dwyer, Miss. Ellen &quot;Nellie&quot;"/>
    <x v="1"/>
    <x v="4"/>
    <x v="1"/>
    <n v="0"/>
    <n v="330959"/>
    <n v="7.8792"/>
    <m/>
    <s v="Q"/>
  </r>
  <r>
    <n v="30"/>
    <x v="0"/>
    <x v="0"/>
    <s v="Todoroff, Mr. Lalio"/>
    <x v="0"/>
    <x v="4"/>
    <x v="1"/>
    <n v="0"/>
    <n v="349216"/>
    <n v="7.8958000000000004"/>
    <m/>
    <s v="S"/>
  </r>
  <r>
    <n v="31"/>
    <x v="0"/>
    <x v="1"/>
    <s v="Uruchurtu, Don. Manuel E"/>
    <x v="0"/>
    <x v="20"/>
    <x v="1"/>
    <n v="0"/>
    <s v="PC 17601"/>
    <n v="27.720800000000001"/>
    <m/>
    <s v="C"/>
  </r>
  <r>
    <n v="32"/>
    <x v="1"/>
    <x v="1"/>
    <s v="Spencer, Mrs. William Augustus (Marie Eugenie)"/>
    <x v="1"/>
    <x v="4"/>
    <x v="0"/>
    <n v="0"/>
    <s v="PC 17569"/>
    <n v="146.52080000000001"/>
    <s v="B78"/>
    <s v="C"/>
  </r>
  <r>
    <n v="33"/>
    <x v="1"/>
    <x v="0"/>
    <s v="Glynn, Miss. Mary Agatha"/>
    <x v="1"/>
    <x v="4"/>
    <x v="1"/>
    <n v="0"/>
    <n v="335677"/>
    <n v="7.75"/>
    <m/>
    <s v="Q"/>
  </r>
  <r>
    <n v="34"/>
    <x v="0"/>
    <x v="2"/>
    <s v="Wheadon, Mr. Edward H"/>
    <x v="0"/>
    <x v="21"/>
    <x v="1"/>
    <n v="0"/>
    <s v="C.A. 24579"/>
    <n v="10.5"/>
    <m/>
    <s v="S"/>
  </r>
  <r>
    <n v="35"/>
    <x v="0"/>
    <x v="1"/>
    <s v="Meyer, Mr. Edgar Joseph"/>
    <x v="0"/>
    <x v="17"/>
    <x v="0"/>
    <n v="0"/>
    <s v="PC 17604"/>
    <n v="82.1708"/>
    <m/>
    <s v="C"/>
  </r>
  <r>
    <n v="36"/>
    <x v="0"/>
    <x v="1"/>
    <s v="Holverson, Mr. Alexander Oskar"/>
    <x v="0"/>
    <x v="22"/>
    <x v="0"/>
    <n v="0"/>
    <n v="113789"/>
    <n v="52"/>
    <m/>
    <s v="S"/>
  </r>
  <r>
    <n v="37"/>
    <x v="1"/>
    <x v="0"/>
    <s v="Mamee, Mr. Hanna"/>
    <x v="0"/>
    <x v="4"/>
    <x v="1"/>
    <n v="0"/>
    <n v="2677"/>
    <n v="7.2291999999999996"/>
    <m/>
    <s v="C"/>
  </r>
  <r>
    <n v="38"/>
    <x v="0"/>
    <x v="0"/>
    <s v="Cann, Mr. Ernest Charles"/>
    <x v="0"/>
    <x v="23"/>
    <x v="1"/>
    <n v="0"/>
    <s v="A./5. 2152"/>
    <n v="8.0500000000000007"/>
    <m/>
    <s v="S"/>
  </r>
  <r>
    <n v="39"/>
    <x v="0"/>
    <x v="0"/>
    <s v="Vander Planke, Miss. Augusta Maria"/>
    <x v="1"/>
    <x v="24"/>
    <x v="4"/>
    <n v="0"/>
    <n v="345764"/>
    <n v="18"/>
    <m/>
    <s v="S"/>
  </r>
  <r>
    <n v="40"/>
    <x v="1"/>
    <x v="0"/>
    <s v="Nicola-Yarred, Miss. Jamila"/>
    <x v="1"/>
    <x v="8"/>
    <x v="0"/>
    <n v="0"/>
    <n v="2651"/>
    <n v="11.2417"/>
    <m/>
    <s v="C"/>
  </r>
  <r>
    <n v="41"/>
    <x v="0"/>
    <x v="0"/>
    <s v="Ahlin, Mrs. Johan (Johanna Persdotter Larsson)"/>
    <x v="1"/>
    <x v="20"/>
    <x v="0"/>
    <n v="0"/>
    <n v="7546"/>
    <n v="9.4749999999999996"/>
    <m/>
    <s v="S"/>
  </r>
  <r>
    <n v="42"/>
    <x v="0"/>
    <x v="2"/>
    <s v="Turpin, Mrs. William John Robert (Dorothy Ann Wonnacott)"/>
    <x v="1"/>
    <x v="7"/>
    <x v="0"/>
    <n v="0"/>
    <n v="11668"/>
    <n v="21"/>
    <m/>
    <s v="S"/>
  </r>
  <r>
    <n v="43"/>
    <x v="0"/>
    <x v="0"/>
    <s v="Kraeff, Mr. Theodor"/>
    <x v="0"/>
    <x v="4"/>
    <x v="1"/>
    <n v="0"/>
    <n v="349253"/>
    <n v="7.8958000000000004"/>
    <m/>
    <s v="C"/>
  </r>
  <r>
    <n v="44"/>
    <x v="1"/>
    <x v="2"/>
    <s v="Laroche, Miss. Simonne Marie Anne Andree"/>
    <x v="1"/>
    <x v="25"/>
    <x v="0"/>
    <n v="2"/>
    <s v="SC/Paris 2123"/>
    <n v="41.5792"/>
    <m/>
    <s v="C"/>
  </r>
  <r>
    <n v="45"/>
    <x v="1"/>
    <x v="0"/>
    <s v="Devaney, Miss. Margaret Delia"/>
    <x v="1"/>
    <x v="19"/>
    <x v="1"/>
    <n v="0"/>
    <n v="330958"/>
    <n v="7.8792"/>
    <m/>
    <s v="Q"/>
  </r>
  <r>
    <n v="46"/>
    <x v="0"/>
    <x v="0"/>
    <s v="Rogers, Mr. William John"/>
    <x v="0"/>
    <x v="4"/>
    <x v="1"/>
    <n v="0"/>
    <s v="S.C./A.4. 23567"/>
    <n v="8.0500000000000007"/>
    <m/>
    <s v="S"/>
  </r>
  <r>
    <n v="47"/>
    <x v="0"/>
    <x v="0"/>
    <s v="Lennon, Mr. Denis"/>
    <x v="0"/>
    <x v="4"/>
    <x v="0"/>
    <n v="0"/>
    <n v="370371"/>
    <n v="15.5"/>
    <m/>
    <s v="Q"/>
  </r>
  <r>
    <n v="48"/>
    <x v="1"/>
    <x v="0"/>
    <s v="O'Driscoll, Miss. Bridget"/>
    <x v="1"/>
    <x v="4"/>
    <x v="1"/>
    <n v="0"/>
    <n v="14311"/>
    <n v="7.75"/>
    <m/>
    <s v="Q"/>
  </r>
  <r>
    <n v="49"/>
    <x v="0"/>
    <x v="0"/>
    <s v="Samaan, Mr. Youssef"/>
    <x v="0"/>
    <x v="4"/>
    <x v="4"/>
    <n v="0"/>
    <n v="2662"/>
    <n v="21.679200000000002"/>
    <m/>
    <s v="C"/>
  </r>
  <r>
    <n v="50"/>
    <x v="0"/>
    <x v="0"/>
    <s v="Arnold-Franchi, Mrs. Josef (Josefine Franchi)"/>
    <x v="1"/>
    <x v="24"/>
    <x v="0"/>
    <n v="0"/>
    <n v="349237"/>
    <n v="17.8"/>
    <m/>
    <s v="S"/>
  </r>
  <r>
    <n v="51"/>
    <x v="0"/>
    <x v="0"/>
    <s v="Panula, Master. Juha Niilo"/>
    <x v="0"/>
    <x v="26"/>
    <x v="3"/>
    <n v="1"/>
    <n v="3101295"/>
    <n v="39.6875"/>
    <m/>
    <s v="S"/>
  </r>
  <r>
    <n v="52"/>
    <x v="0"/>
    <x v="0"/>
    <s v="Nosworthy, Mr. Richard Cater"/>
    <x v="0"/>
    <x v="23"/>
    <x v="1"/>
    <n v="0"/>
    <s v="A/4. 39886"/>
    <n v="7.8"/>
    <m/>
    <s v="S"/>
  </r>
  <r>
    <n v="53"/>
    <x v="1"/>
    <x v="1"/>
    <s v="Harper, Mrs. Henry Sleeper (Myna Haxtun)"/>
    <x v="1"/>
    <x v="27"/>
    <x v="0"/>
    <n v="0"/>
    <s v="PC 17572"/>
    <n v="76.729200000000006"/>
    <s v="D33"/>
    <s v="C"/>
  </r>
  <r>
    <n v="54"/>
    <x v="1"/>
    <x v="2"/>
    <s v="Faunthorpe, Mrs. Lizzie (Elizabeth Anne Wilkinson)"/>
    <x v="1"/>
    <x v="28"/>
    <x v="0"/>
    <n v="0"/>
    <n v="2926"/>
    <n v="26"/>
    <m/>
    <s v="S"/>
  </r>
  <r>
    <n v="55"/>
    <x v="0"/>
    <x v="1"/>
    <s v="Ostby, Mr. Engelhart Cornelius"/>
    <x v="0"/>
    <x v="29"/>
    <x v="1"/>
    <n v="1"/>
    <n v="113509"/>
    <n v="61.979199999999999"/>
    <s v="B30"/>
    <s v="C"/>
  </r>
  <r>
    <n v="56"/>
    <x v="1"/>
    <x v="1"/>
    <s v="Woolner, Mr. Hugh"/>
    <x v="0"/>
    <x v="4"/>
    <x v="1"/>
    <n v="0"/>
    <n v="19947"/>
    <n v="35.5"/>
    <s v="C52"/>
    <s v="S"/>
  </r>
  <r>
    <n v="57"/>
    <x v="1"/>
    <x v="2"/>
    <s v="Rugg, Miss. Emily"/>
    <x v="1"/>
    <x v="23"/>
    <x v="1"/>
    <n v="0"/>
    <s v="C.A. 31026"/>
    <n v="10.5"/>
    <m/>
    <s v="S"/>
  </r>
  <r>
    <n v="58"/>
    <x v="0"/>
    <x v="0"/>
    <s v="Novel, Mr. Mansouer"/>
    <x v="0"/>
    <x v="30"/>
    <x v="1"/>
    <n v="0"/>
    <n v="2697"/>
    <n v="7.2291999999999996"/>
    <m/>
    <s v="C"/>
  </r>
  <r>
    <n v="59"/>
    <x v="1"/>
    <x v="2"/>
    <s v="West, Miss. Constance Mirium"/>
    <x v="1"/>
    <x v="31"/>
    <x v="0"/>
    <n v="2"/>
    <s v="C.A. 34651"/>
    <n v="27.75"/>
    <m/>
    <s v="S"/>
  </r>
  <r>
    <n v="60"/>
    <x v="0"/>
    <x v="0"/>
    <s v="Goodwin, Master. William Frederick"/>
    <x v="0"/>
    <x v="32"/>
    <x v="5"/>
    <n v="2"/>
    <s v="CA 2144"/>
    <n v="46.9"/>
    <m/>
    <s v="S"/>
  </r>
  <r>
    <n v="61"/>
    <x v="0"/>
    <x v="0"/>
    <s v="Sirayanian, Mr. Orsen"/>
    <x v="0"/>
    <x v="0"/>
    <x v="1"/>
    <n v="0"/>
    <n v="2669"/>
    <n v="7.2291999999999996"/>
    <m/>
    <s v="C"/>
  </r>
  <r>
    <n v="62"/>
    <x v="1"/>
    <x v="1"/>
    <s v="Icard, Miss. Amelie"/>
    <x v="1"/>
    <x v="1"/>
    <x v="1"/>
    <n v="0"/>
    <n v="113572"/>
    <n v="80"/>
    <s v="B28"/>
    <m/>
  </r>
  <r>
    <n v="63"/>
    <x v="0"/>
    <x v="1"/>
    <s v="Harris, Mr. Henry Birkhardt"/>
    <x v="0"/>
    <x v="33"/>
    <x v="0"/>
    <n v="0"/>
    <n v="36973"/>
    <n v="83.474999999999994"/>
    <s v="C83"/>
    <s v="S"/>
  </r>
  <r>
    <n v="64"/>
    <x v="0"/>
    <x v="0"/>
    <s v="Skoog, Master. Harald"/>
    <x v="0"/>
    <x v="9"/>
    <x v="2"/>
    <n v="2"/>
    <n v="347088"/>
    <n v="27.9"/>
    <m/>
    <s v="S"/>
  </r>
  <r>
    <n v="65"/>
    <x v="0"/>
    <x v="1"/>
    <s v="Stewart, Mr. Albert A"/>
    <x v="0"/>
    <x v="4"/>
    <x v="1"/>
    <n v="0"/>
    <s v="PC 17605"/>
    <n v="27.720800000000001"/>
    <m/>
    <s v="C"/>
  </r>
  <r>
    <n v="66"/>
    <x v="1"/>
    <x v="0"/>
    <s v="Moubarek, Master. Gerios"/>
    <x v="0"/>
    <x v="4"/>
    <x v="0"/>
    <n v="1"/>
    <n v="2661"/>
    <n v="15.245799999999999"/>
    <m/>
    <s v="C"/>
  </r>
  <r>
    <n v="67"/>
    <x v="1"/>
    <x v="2"/>
    <s v="Nye, Mrs. (Elizabeth Ramell)"/>
    <x v="1"/>
    <x v="28"/>
    <x v="1"/>
    <n v="0"/>
    <s v="C.A. 29395"/>
    <n v="10.5"/>
    <s v="F33"/>
    <s v="S"/>
  </r>
  <r>
    <n v="68"/>
    <x v="0"/>
    <x v="0"/>
    <s v="Crease, Mr. Ernest James"/>
    <x v="0"/>
    <x v="19"/>
    <x v="1"/>
    <n v="0"/>
    <s v="S.P. 3464"/>
    <n v="8.1583000000000006"/>
    <m/>
    <s v="S"/>
  </r>
  <r>
    <n v="69"/>
    <x v="1"/>
    <x v="0"/>
    <s v="Andersson, Miss. Erna Alexandra"/>
    <x v="1"/>
    <x v="34"/>
    <x v="3"/>
    <n v="2"/>
    <n v="3101281"/>
    <n v="7.9249999999999998"/>
    <m/>
    <s v="S"/>
  </r>
  <r>
    <n v="70"/>
    <x v="0"/>
    <x v="0"/>
    <s v="Kink, Mr. Vincenz"/>
    <x v="0"/>
    <x v="2"/>
    <x v="4"/>
    <n v="0"/>
    <n v="315151"/>
    <n v="8.6624999999999996"/>
    <m/>
    <s v="S"/>
  </r>
  <r>
    <n v="71"/>
    <x v="0"/>
    <x v="2"/>
    <s v="Jenkin, Mr. Stephen Curnow"/>
    <x v="0"/>
    <x v="35"/>
    <x v="1"/>
    <n v="0"/>
    <s v="C.A. 33111"/>
    <n v="10.5"/>
    <m/>
    <s v="S"/>
  </r>
  <r>
    <n v="72"/>
    <x v="0"/>
    <x v="0"/>
    <s v="Goodwin, Miss. Lillian Amy"/>
    <x v="1"/>
    <x v="36"/>
    <x v="5"/>
    <n v="2"/>
    <s v="CA 2144"/>
    <n v="46.9"/>
    <m/>
    <s v="S"/>
  </r>
  <r>
    <n v="73"/>
    <x v="0"/>
    <x v="2"/>
    <s v="Hood, Mr. Ambrose Jr"/>
    <x v="0"/>
    <x v="23"/>
    <x v="1"/>
    <n v="0"/>
    <s v="S.O.C. 14879"/>
    <n v="73.5"/>
    <m/>
    <s v="S"/>
  </r>
  <r>
    <n v="74"/>
    <x v="0"/>
    <x v="0"/>
    <s v="Chronopoulos, Mr. Apostolos"/>
    <x v="0"/>
    <x v="2"/>
    <x v="0"/>
    <n v="0"/>
    <n v="2680"/>
    <n v="14.4542"/>
    <m/>
    <s v="C"/>
  </r>
  <r>
    <n v="75"/>
    <x v="1"/>
    <x v="0"/>
    <s v="Bing, Mr. Lee"/>
    <x v="0"/>
    <x v="35"/>
    <x v="1"/>
    <n v="0"/>
    <n v="1601"/>
    <n v="56.495800000000003"/>
    <m/>
    <s v="S"/>
  </r>
  <r>
    <n v="76"/>
    <x v="0"/>
    <x v="0"/>
    <s v="Moen, Mr. Sigurd Hansen"/>
    <x v="0"/>
    <x v="37"/>
    <x v="1"/>
    <n v="0"/>
    <n v="348123"/>
    <n v="7.65"/>
    <s v="F G73"/>
    <s v="S"/>
  </r>
  <r>
    <n v="77"/>
    <x v="0"/>
    <x v="0"/>
    <s v="Staneff, Mr. Ivan"/>
    <x v="0"/>
    <x v="4"/>
    <x v="1"/>
    <n v="0"/>
    <n v="349208"/>
    <n v="7.8958000000000004"/>
    <m/>
    <s v="S"/>
  </r>
  <r>
    <n v="78"/>
    <x v="0"/>
    <x v="0"/>
    <s v="Moutal, Mr. Rahamin Haim"/>
    <x v="0"/>
    <x v="4"/>
    <x v="1"/>
    <n v="0"/>
    <n v="374746"/>
    <n v="8.0500000000000007"/>
    <m/>
    <s v="S"/>
  </r>
  <r>
    <n v="79"/>
    <x v="1"/>
    <x v="2"/>
    <s v="Caldwell, Master. Alden Gates"/>
    <x v="0"/>
    <x v="38"/>
    <x v="1"/>
    <n v="2"/>
    <n v="248738"/>
    <n v="29"/>
    <m/>
    <s v="S"/>
  </r>
  <r>
    <n v="80"/>
    <x v="1"/>
    <x v="0"/>
    <s v="Dowdell, Miss. Elizabeth"/>
    <x v="1"/>
    <x v="39"/>
    <x v="1"/>
    <n v="0"/>
    <n v="364516"/>
    <n v="12.475"/>
    <m/>
    <s v="S"/>
  </r>
  <r>
    <n v="81"/>
    <x v="0"/>
    <x v="0"/>
    <s v="Waelens, Mr. Achille"/>
    <x v="0"/>
    <x v="0"/>
    <x v="1"/>
    <n v="0"/>
    <n v="345767"/>
    <n v="9"/>
    <m/>
    <s v="S"/>
  </r>
  <r>
    <n v="82"/>
    <x v="1"/>
    <x v="0"/>
    <s v="Sheerlinck, Mr. Jan Baptist"/>
    <x v="0"/>
    <x v="28"/>
    <x v="1"/>
    <n v="0"/>
    <n v="345779"/>
    <n v="9.5"/>
    <m/>
    <s v="S"/>
  </r>
  <r>
    <n v="83"/>
    <x v="1"/>
    <x v="0"/>
    <s v="McDermott, Miss. Brigdet Delia"/>
    <x v="1"/>
    <x v="4"/>
    <x v="1"/>
    <n v="0"/>
    <n v="330932"/>
    <n v="7.7874999999999996"/>
    <m/>
    <s v="Q"/>
  </r>
  <r>
    <n v="84"/>
    <x v="0"/>
    <x v="1"/>
    <s v="Carrau, Mr. Francisco M"/>
    <x v="0"/>
    <x v="17"/>
    <x v="1"/>
    <n v="0"/>
    <n v="113059"/>
    <n v="47.1"/>
    <m/>
    <s v="S"/>
  </r>
  <r>
    <n v="85"/>
    <x v="1"/>
    <x v="2"/>
    <s v="Ilett, Miss. Bertha"/>
    <x v="1"/>
    <x v="34"/>
    <x v="1"/>
    <n v="0"/>
    <s v="SO/C 14885"/>
    <n v="10.5"/>
    <m/>
    <s v="S"/>
  </r>
  <r>
    <n v="86"/>
    <x v="1"/>
    <x v="0"/>
    <s v="Backstrom, Mrs. Karl Alfred (Maria Mathilda Gustafsson)"/>
    <x v="1"/>
    <x v="40"/>
    <x v="2"/>
    <n v="0"/>
    <n v="3101278"/>
    <n v="15.85"/>
    <m/>
    <s v="S"/>
  </r>
  <r>
    <n v="87"/>
    <x v="0"/>
    <x v="0"/>
    <s v="Ford, Mr. William Neal"/>
    <x v="0"/>
    <x v="36"/>
    <x v="0"/>
    <n v="3"/>
    <s v="W./C. 6608"/>
    <n v="34.375"/>
    <m/>
    <s v="S"/>
  </r>
  <r>
    <n v="88"/>
    <x v="0"/>
    <x v="0"/>
    <s v="Slocovski, Mr. Selman Francis"/>
    <x v="0"/>
    <x v="4"/>
    <x v="1"/>
    <n v="0"/>
    <s v="SOTON/OQ 392086"/>
    <n v="8.0500000000000007"/>
    <m/>
    <s v="S"/>
  </r>
  <r>
    <n v="89"/>
    <x v="1"/>
    <x v="1"/>
    <s v="Fortune, Miss. Mabel Helen"/>
    <x v="1"/>
    <x v="41"/>
    <x v="2"/>
    <n v="2"/>
    <n v="19950"/>
    <n v="263"/>
    <s v="C23 C25 C27"/>
    <s v="S"/>
  </r>
  <r>
    <n v="90"/>
    <x v="0"/>
    <x v="0"/>
    <s v="Celotti, Mr. Francesco"/>
    <x v="0"/>
    <x v="42"/>
    <x v="1"/>
    <n v="0"/>
    <n v="343275"/>
    <n v="8.0500000000000007"/>
    <m/>
    <s v="S"/>
  </r>
  <r>
    <n v="91"/>
    <x v="0"/>
    <x v="0"/>
    <s v="Christmann, Mr. Emil"/>
    <x v="0"/>
    <x v="28"/>
    <x v="1"/>
    <n v="0"/>
    <n v="343276"/>
    <n v="8.0500000000000007"/>
    <m/>
    <s v="S"/>
  </r>
  <r>
    <n v="92"/>
    <x v="0"/>
    <x v="0"/>
    <s v="Andreasson, Mr. Paul Edvin"/>
    <x v="0"/>
    <x v="11"/>
    <x v="1"/>
    <n v="0"/>
    <n v="347466"/>
    <n v="7.8541999999999996"/>
    <m/>
    <s v="S"/>
  </r>
  <r>
    <n v="93"/>
    <x v="0"/>
    <x v="1"/>
    <s v="Chaffee, Mr. Herbert Fuller"/>
    <x v="0"/>
    <x v="43"/>
    <x v="0"/>
    <n v="0"/>
    <s v="W.E.P. 5734"/>
    <n v="61.174999999999997"/>
    <s v="E31"/>
    <s v="S"/>
  </r>
  <r>
    <n v="94"/>
    <x v="0"/>
    <x v="0"/>
    <s v="Dean, Mr. Bertram Frank"/>
    <x v="0"/>
    <x v="2"/>
    <x v="0"/>
    <n v="2"/>
    <s v="C.A. 2315"/>
    <n v="20.574999999999999"/>
    <m/>
    <s v="S"/>
  </r>
  <r>
    <n v="95"/>
    <x v="0"/>
    <x v="0"/>
    <s v="Coxon, Mr. Daniel"/>
    <x v="0"/>
    <x v="44"/>
    <x v="1"/>
    <n v="0"/>
    <n v="364500"/>
    <n v="7.25"/>
    <m/>
    <s v="S"/>
  </r>
  <r>
    <n v="96"/>
    <x v="0"/>
    <x v="0"/>
    <s v="Shorney, Mr. Charles Joseph"/>
    <x v="0"/>
    <x v="4"/>
    <x v="1"/>
    <n v="0"/>
    <n v="374910"/>
    <n v="8.0500000000000007"/>
    <m/>
    <s v="S"/>
  </r>
  <r>
    <n v="97"/>
    <x v="0"/>
    <x v="1"/>
    <s v="Goldschmidt, Mr. George B"/>
    <x v="0"/>
    <x v="45"/>
    <x v="1"/>
    <n v="0"/>
    <s v="PC 17754"/>
    <n v="34.654200000000003"/>
    <s v="A5"/>
    <s v="C"/>
  </r>
  <r>
    <n v="98"/>
    <x v="1"/>
    <x v="1"/>
    <s v="Greenfield, Mr. William Bertram"/>
    <x v="0"/>
    <x v="41"/>
    <x v="1"/>
    <n v="1"/>
    <s v="PC 17759"/>
    <n v="63.3583"/>
    <s v="D10 D12"/>
    <s v="C"/>
  </r>
  <r>
    <n v="99"/>
    <x v="1"/>
    <x v="2"/>
    <s v="Doling, Mrs. John T (Ada Julia Bone)"/>
    <x v="1"/>
    <x v="15"/>
    <x v="1"/>
    <n v="1"/>
    <n v="231919"/>
    <n v="23"/>
    <m/>
    <s v="S"/>
  </r>
  <r>
    <n v="100"/>
    <x v="0"/>
    <x v="2"/>
    <s v="Kantor, Mr. Sinai"/>
    <x v="0"/>
    <x v="15"/>
    <x v="0"/>
    <n v="0"/>
    <n v="244367"/>
    <n v="26"/>
    <m/>
    <s v="S"/>
  </r>
  <r>
    <n v="101"/>
    <x v="0"/>
    <x v="0"/>
    <s v="Petranec, Miss. Matilda"/>
    <x v="1"/>
    <x v="17"/>
    <x v="1"/>
    <n v="0"/>
    <n v="349245"/>
    <n v="7.8958000000000004"/>
    <m/>
    <s v="S"/>
  </r>
  <r>
    <n v="102"/>
    <x v="0"/>
    <x v="0"/>
    <s v="Petroff, Mr. Pastcho (&quot;Pentcho&quot;)"/>
    <x v="0"/>
    <x v="4"/>
    <x v="1"/>
    <n v="0"/>
    <n v="349215"/>
    <n v="7.8958000000000004"/>
    <m/>
    <s v="S"/>
  </r>
  <r>
    <n v="103"/>
    <x v="0"/>
    <x v="1"/>
    <s v="White, Mr. Richard Frasar"/>
    <x v="0"/>
    <x v="23"/>
    <x v="1"/>
    <n v="1"/>
    <n v="35281"/>
    <n v="77.287499999999994"/>
    <s v="D26"/>
    <s v="S"/>
  </r>
  <r>
    <n v="104"/>
    <x v="0"/>
    <x v="0"/>
    <s v="Johansson, Mr. Gustaf Joel"/>
    <x v="0"/>
    <x v="40"/>
    <x v="1"/>
    <n v="0"/>
    <n v="7540"/>
    <n v="8.6541999999999994"/>
    <m/>
    <s v="S"/>
  </r>
  <r>
    <n v="105"/>
    <x v="0"/>
    <x v="0"/>
    <s v="Gustafsson, Mr. Anders Vilhelm"/>
    <x v="0"/>
    <x v="46"/>
    <x v="4"/>
    <n v="0"/>
    <n v="3101276"/>
    <n v="7.9249999999999998"/>
    <m/>
    <s v="S"/>
  </r>
  <r>
    <n v="106"/>
    <x v="0"/>
    <x v="0"/>
    <s v="Mionoff, Mr. Stoytcho"/>
    <x v="0"/>
    <x v="17"/>
    <x v="1"/>
    <n v="0"/>
    <n v="349207"/>
    <n v="7.8958000000000004"/>
    <m/>
    <s v="S"/>
  </r>
  <r>
    <n v="107"/>
    <x v="1"/>
    <x v="0"/>
    <s v="Salkjelsvik, Miss. Anna Kristine"/>
    <x v="1"/>
    <x v="23"/>
    <x v="1"/>
    <n v="0"/>
    <n v="343120"/>
    <n v="7.65"/>
    <m/>
    <s v="S"/>
  </r>
  <r>
    <n v="108"/>
    <x v="1"/>
    <x v="0"/>
    <s v="Moss, Mr. Albert Johan"/>
    <x v="0"/>
    <x v="4"/>
    <x v="1"/>
    <n v="0"/>
    <n v="312991"/>
    <n v="7.7750000000000004"/>
    <m/>
    <s v="S"/>
  </r>
  <r>
    <n v="109"/>
    <x v="0"/>
    <x v="0"/>
    <s v="Rekic, Mr. Tido"/>
    <x v="0"/>
    <x v="1"/>
    <x v="1"/>
    <n v="0"/>
    <n v="349249"/>
    <n v="7.8958000000000004"/>
    <m/>
    <s v="S"/>
  </r>
  <r>
    <n v="110"/>
    <x v="1"/>
    <x v="0"/>
    <s v="Moran, Miss. Bertha"/>
    <x v="1"/>
    <x v="4"/>
    <x v="0"/>
    <n v="0"/>
    <n v="371110"/>
    <n v="24.15"/>
    <m/>
    <s v="Q"/>
  </r>
  <r>
    <n v="111"/>
    <x v="0"/>
    <x v="1"/>
    <s v="Porter, Mr. Walter Chamberlain"/>
    <x v="0"/>
    <x v="47"/>
    <x v="1"/>
    <n v="0"/>
    <n v="110465"/>
    <n v="52"/>
    <s v="C110"/>
    <s v="S"/>
  </r>
  <r>
    <n v="112"/>
    <x v="0"/>
    <x v="0"/>
    <s v="Zabour, Miss. Hileni"/>
    <x v="1"/>
    <x v="48"/>
    <x v="0"/>
    <n v="0"/>
    <n v="2665"/>
    <n v="14.4542"/>
    <m/>
    <s v="C"/>
  </r>
  <r>
    <n v="113"/>
    <x v="0"/>
    <x v="0"/>
    <s v="Barton, Mr. David John"/>
    <x v="0"/>
    <x v="0"/>
    <x v="1"/>
    <n v="0"/>
    <n v="324669"/>
    <n v="8.0500000000000007"/>
    <m/>
    <s v="S"/>
  </r>
  <r>
    <n v="114"/>
    <x v="0"/>
    <x v="0"/>
    <s v="Jussila, Miss. Katriina"/>
    <x v="1"/>
    <x v="11"/>
    <x v="0"/>
    <n v="0"/>
    <n v="4136"/>
    <n v="9.8249999999999993"/>
    <m/>
    <s v="S"/>
  </r>
  <r>
    <n v="115"/>
    <x v="0"/>
    <x v="0"/>
    <s v="Attalah, Miss. Malake"/>
    <x v="1"/>
    <x v="34"/>
    <x v="1"/>
    <n v="0"/>
    <n v="2627"/>
    <n v="14.458299999999999"/>
    <m/>
    <s v="C"/>
  </r>
  <r>
    <n v="116"/>
    <x v="0"/>
    <x v="0"/>
    <s v="Pekoniemi, Mr. Edvard"/>
    <x v="0"/>
    <x v="23"/>
    <x v="1"/>
    <n v="0"/>
    <s v="STON/O 2. 3101294"/>
    <n v="7.9249999999999998"/>
    <m/>
    <s v="S"/>
  </r>
  <r>
    <n v="117"/>
    <x v="0"/>
    <x v="0"/>
    <s v="Connors, Mr. Patrick"/>
    <x v="0"/>
    <x v="49"/>
    <x v="1"/>
    <n v="0"/>
    <n v="370369"/>
    <n v="7.75"/>
    <m/>
    <s v="Q"/>
  </r>
  <r>
    <n v="118"/>
    <x v="0"/>
    <x v="2"/>
    <s v="Turpin, Mr. William John Robert"/>
    <x v="0"/>
    <x v="28"/>
    <x v="0"/>
    <n v="0"/>
    <n v="11668"/>
    <n v="21"/>
    <m/>
    <s v="S"/>
  </r>
  <r>
    <n v="119"/>
    <x v="0"/>
    <x v="1"/>
    <s v="Baxter, Mr. Quigg Edmond"/>
    <x v="0"/>
    <x v="42"/>
    <x v="1"/>
    <n v="1"/>
    <s v="PC 17558"/>
    <n v="247.52080000000001"/>
    <s v="B58 B60"/>
    <s v="C"/>
  </r>
  <r>
    <n v="120"/>
    <x v="0"/>
    <x v="0"/>
    <s v="Andersson, Miss. Ellis Anna Maria"/>
    <x v="1"/>
    <x v="6"/>
    <x v="3"/>
    <n v="2"/>
    <n v="347082"/>
    <n v="31.274999999999999"/>
    <m/>
    <s v="S"/>
  </r>
  <r>
    <n v="121"/>
    <x v="0"/>
    <x v="2"/>
    <s v="Hickman, Mr. Stanley George"/>
    <x v="0"/>
    <x v="23"/>
    <x v="4"/>
    <n v="0"/>
    <s v="S.O.C. 14879"/>
    <n v="73.5"/>
    <m/>
    <s v="S"/>
  </r>
  <r>
    <n v="122"/>
    <x v="0"/>
    <x v="0"/>
    <s v="Moore, Mr. Leonard Charles"/>
    <x v="0"/>
    <x v="4"/>
    <x v="1"/>
    <n v="0"/>
    <s v="A4. 54510"/>
    <n v="8.0500000000000007"/>
    <m/>
    <s v="S"/>
  </r>
  <r>
    <n v="123"/>
    <x v="0"/>
    <x v="2"/>
    <s v="Nasser, Mr. Nicholas"/>
    <x v="0"/>
    <x v="50"/>
    <x v="0"/>
    <n v="0"/>
    <n v="237736"/>
    <n v="30.070799999999998"/>
    <m/>
    <s v="C"/>
  </r>
  <r>
    <n v="124"/>
    <x v="1"/>
    <x v="2"/>
    <s v="Webber, Miss. Susan"/>
    <x v="1"/>
    <x v="50"/>
    <x v="1"/>
    <n v="0"/>
    <n v="27267"/>
    <n v="13"/>
    <s v="E101"/>
    <s v="S"/>
  </r>
  <r>
    <n v="125"/>
    <x v="0"/>
    <x v="1"/>
    <s v="White, Mr. Percival Wayland"/>
    <x v="0"/>
    <x v="5"/>
    <x v="1"/>
    <n v="1"/>
    <n v="35281"/>
    <n v="77.287499999999994"/>
    <s v="D26"/>
    <s v="S"/>
  </r>
  <r>
    <n v="126"/>
    <x v="1"/>
    <x v="0"/>
    <s v="Nicola-Yarred, Master. Elias"/>
    <x v="0"/>
    <x v="51"/>
    <x v="0"/>
    <n v="0"/>
    <n v="2651"/>
    <n v="11.2417"/>
    <m/>
    <s v="C"/>
  </r>
  <r>
    <n v="127"/>
    <x v="0"/>
    <x v="0"/>
    <s v="McMahon, Mr. Martin"/>
    <x v="0"/>
    <x v="4"/>
    <x v="1"/>
    <n v="0"/>
    <n v="370372"/>
    <n v="7.75"/>
    <m/>
    <s v="Q"/>
  </r>
  <r>
    <n v="128"/>
    <x v="1"/>
    <x v="0"/>
    <s v="Madsen, Mr. Fridtjof Arne"/>
    <x v="0"/>
    <x v="42"/>
    <x v="1"/>
    <n v="0"/>
    <s v="C 17369"/>
    <n v="7.1417000000000002"/>
    <m/>
    <s v="S"/>
  </r>
  <r>
    <n v="129"/>
    <x v="1"/>
    <x v="0"/>
    <s v="Peter, Miss. Anna"/>
    <x v="1"/>
    <x v="4"/>
    <x v="0"/>
    <n v="1"/>
    <n v="2668"/>
    <n v="22.3583"/>
    <s v="F E69"/>
    <s v="C"/>
  </r>
  <r>
    <n v="130"/>
    <x v="0"/>
    <x v="0"/>
    <s v="Ekstrom, Mr. Johan"/>
    <x v="0"/>
    <x v="33"/>
    <x v="1"/>
    <n v="0"/>
    <n v="347061"/>
    <n v="6.9749999999999996"/>
    <m/>
    <s v="S"/>
  </r>
  <r>
    <n v="131"/>
    <x v="0"/>
    <x v="0"/>
    <s v="Drazenoic, Mr. Jozef"/>
    <x v="0"/>
    <x v="40"/>
    <x v="1"/>
    <n v="0"/>
    <n v="349241"/>
    <n v="7.8958000000000004"/>
    <m/>
    <s v="C"/>
  </r>
  <r>
    <n v="132"/>
    <x v="0"/>
    <x v="0"/>
    <s v="Coelho, Mr. Domingos Fernandeo"/>
    <x v="0"/>
    <x v="11"/>
    <x v="1"/>
    <n v="0"/>
    <s v="SOTON/O.Q. 3101307"/>
    <n v="7.05"/>
    <m/>
    <s v="S"/>
  </r>
  <r>
    <n v="133"/>
    <x v="0"/>
    <x v="0"/>
    <s v="Robins, Mrs. Alexander A (Grace Charity Laury)"/>
    <x v="1"/>
    <x v="47"/>
    <x v="0"/>
    <n v="0"/>
    <s v="A/5. 3337"/>
    <n v="14.5"/>
    <m/>
    <s v="S"/>
  </r>
  <r>
    <n v="134"/>
    <x v="1"/>
    <x v="2"/>
    <s v="Weisz, Mrs. Leopold (Mathilde Francoise Pede)"/>
    <x v="1"/>
    <x v="28"/>
    <x v="0"/>
    <n v="0"/>
    <n v="228414"/>
    <n v="26"/>
    <m/>
    <s v="S"/>
  </r>
  <r>
    <n v="135"/>
    <x v="0"/>
    <x v="2"/>
    <s v="Sobey, Mr. Samuel James Hayden"/>
    <x v="0"/>
    <x v="37"/>
    <x v="1"/>
    <n v="0"/>
    <s v="C.A. 29178"/>
    <n v="13"/>
    <m/>
    <s v="S"/>
  </r>
  <r>
    <n v="136"/>
    <x v="0"/>
    <x v="2"/>
    <s v="Richard, Mr. Emile"/>
    <x v="0"/>
    <x v="41"/>
    <x v="1"/>
    <n v="0"/>
    <s v="SC/PARIS 2133"/>
    <n v="15.0458"/>
    <m/>
    <s v="C"/>
  </r>
  <r>
    <n v="137"/>
    <x v="1"/>
    <x v="1"/>
    <s v="Newsom, Miss. Helen Monypeny"/>
    <x v="1"/>
    <x v="19"/>
    <x v="1"/>
    <n v="2"/>
    <n v="11752"/>
    <n v="26.283300000000001"/>
    <s v="D47"/>
    <s v="S"/>
  </r>
  <r>
    <n v="138"/>
    <x v="0"/>
    <x v="1"/>
    <s v="Futrelle, Mr. Jacques Heath"/>
    <x v="0"/>
    <x v="46"/>
    <x v="0"/>
    <n v="0"/>
    <n v="113803"/>
    <n v="53.1"/>
    <s v="C123"/>
    <s v="S"/>
  </r>
  <r>
    <n v="139"/>
    <x v="0"/>
    <x v="0"/>
    <s v="Osen, Mr. Olaf Elon"/>
    <x v="0"/>
    <x v="36"/>
    <x v="1"/>
    <n v="0"/>
    <n v="7534"/>
    <n v="9.2166999999999994"/>
    <m/>
    <s v="S"/>
  </r>
  <r>
    <n v="140"/>
    <x v="0"/>
    <x v="1"/>
    <s v="Giglio, Mr. Victor"/>
    <x v="0"/>
    <x v="42"/>
    <x v="1"/>
    <n v="0"/>
    <s v="PC 17593"/>
    <n v="79.2"/>
    <s v="B86"/>
    <s v="C"/>
  </r>
  <r>
    <n v="141"/>
    <x v="0"/>
    <x v="0"/>
    <s v="Boulos, Mrs. Joseph (Sultana)"/>
    <x v="1"/>
    <x v="4"/>
    <x v="1"/>
    <n v="2"/>
    <n v="2678"/>
    <n v="15.245799999999999"/>
    <m/>
    <s v="C"/>
  </r>
  <r>
    <n v="142"/>
    <x v="1"/>
    <x v="0"/>
    <s v="Nysten, Miss. Anna Sofia"/>
    <x v="1"/>
    <x v="0"/>
    <x v="1"/>
    <n v="0"/>
    <n v="347081"/>
    <n v="7.75"/>
    <m/>
    <s v="S"/>
  </r>
  <r>
    <n v="143"/>
    <x v="1"/>
    <x v="0"/>
    <s v="Hakkarainen, Mrs. Pekka Pietari (Elin Matilda Dolck)"/>
    <x v="1"/>
    <x v="42"/>
    <x v="0"/>
    <n v="0"/>
    <s v="STON/O2. 3101279"/>
    <n v="15.85"/>
    <m/>
    <s v="S"/>
  </r>
  <r>
    <n v="144"/>
    <x v="0"/>
    <x v="0"/>
    <s v="Burke, Mr. Jeremiah"/>
    <x v="0"/>
    <x v="19"/>
    <x v="1"/>
    <n v="0"/>
    <n v="365222"/>
    <n v="6.75"/>
    <m/>
    <s v="Q"/>
  </r>
  <r>
    <n v="145"/>
    <x v="0"/>
    <x v="2"/>
    <s v="Andrew, Mr. Edgardo Samuel"/>
    <x v="0"/>
    <x v="24"/>
    <x v="1"/>
    <n v="0"/>
    <n v="231945"/>
    <n v="11.5"/>
    <m/>
    <s v="S"/>
  </r>
  <r>
    <n v="146"/>
    <x v="0"/>
    <x v="2"/>
    <s v="Nicholls, Mr. Joseph Charles"/>
    <x v="0"/>
    <x v="19"/>
    <x v="0"/>
    <n v="1"/>
    <s v="C.A. 33112"/>
    <n v="36.75"/>
    <m/>
    <s v="S"/>
  </r>
  <r>
    <n v="147"/>
    <x v="1"/>
    <x v="0"/>
    <s v="Andersson, Mr. August Edvard (&quot;Wennerstrom&quot;)"/>
    <x v="0"/>
    <x v="7"/>
    <x v="1"/>
    <n v="0"/>
    <n v="350043"/>
    <n v="7.7957999999999998"/>
    <m/>
    <s v="S"/>
  </r>
  <r>
    <n v="148"/>
    <x v="0"/>
    <x v="0"/>
    <s v="Ford, Miss. Robina Maggie &quot;Ruby&quot;"/>
    <x v="1"/>
    <x v="52"/>
    <x v="4"/>
    <n v="2"/>
    <s v="W./C. 6608"/>
    <n v="34.375"/>
    <m/>
    <s v="S"/>
  </r>
  <r>
    <n v="149"/>
    <x v="0"/>
    <x v="2"/>
    <s v="Navratil, Mr. Michel (&quot;Louis M Hoffman&quot;)"/>
    <x v="0"/>
    <x v="53"/>
    <x v="1"/>
    <n v="2"/>
    <n v="230080"/>
    <n v="26"/>
    <s v="F2"/>
    <s v="S"/>
  </r>
  <r>
    <n v="150"/>
    <x v="0"/>
    <x v="2"/>
    <s v="Byles, Rev. Thomas Roussel Davids"/>
    <x v="0"/>
    <x v="22"/>
    <x v="1"/>
    <n v="0"/>
    <n v="244310"/>
    <n v="13"/>
    <m/>
    <s v="S"/>
  </r>
  <r>
    <n v="151"/>
    <x v="0"/>
    <x v="2"/>
    <s v="Bateman, Rev. Robert James"/>
    <x v="0"/>
    <x v="54"/>
    <x v="1"/>
    <n v="0"/>
    <s v="S.O.P. 1166"/>
    <n v="12.525"/>
    <m/>
    <s v="S"/>
  </r>
  <r>
    <n v="152"/>
    <x v="1"/>
    <x v="1"/>
    <s v="Pears, Mrs. Thomas (Edith Wearne)"/>
    <x v="1"/>
    <x v="0"/>
    <x v="0"/>
    <n v="0"/>
    <n v="113776"/>
    <n v="66.599999999999994"/>
    <s v="C2"/>
    <s v="S"/>
  </r>
  <r>
    <n v="153"/>
    <x v="0"/>
    <x v="0"/>
    <s v="Meo, Mr. Alfonzo"/>
    <x v="0"/>
    <x v="55"/>
    <x v="1"/>
    <n v="0"/>
    <s v="A.5. 11206"/>
    <n v="8.0500000000000007"/>
    <m/>
    <s v="S"/>
  </r>
  <r>
    <n v="154"/>
    <x v="0"/>
    <x v="0"/>
    <s v="van Billiard, Mr. Austin Blyler"/>
    <x v="0"/>
    <x v="56"/>
    <x v="1"/>
    <n v="2"/>
    <s v="A/5. 851"/>
    <n v="14.5"/>
    <m/>
    <s v="S"/>
  </r>
  <r>
    <n v="155"/>
    <x v="0"/>
    <x v="0"/>
    <s v="Olsen, Mr. Ole Martin"/>
    <x v="0"/>
    <x v="4"/>
    <x v="1"/>
    <n v="0"/>
    <s v="Fa 265302"/>
    <n v="7.3125"/>
    <m/>
    <s v="S"/>
  </r>
  <r>
    <n v="156"/>
    <x v="0"/>
    <x v="1"/>
    <s v="Williams, Mr. Charles Duane"/>
    <x v="0"/>
    <x v="54"/>
    <x v="1"/>
    <n v="1"/>
    <s v="PC 17597"/>
    <n v="61.379199999999997"/>
    <m/>
    <s v="C"/>
  </r>
  <r>
    <n v="157"/>
    <x v="1"/>
    <x v="0"/>
    <s v="Gilnagh, Miss. Katherine &quot;Katie&quot;"/>
    <x v="1"/>
    <x v="36"/>
    <x v="1"/>
    <n v="0"/>
    <n v="35851"/>
    <n v="7.7332999999999998"/>
    <m/>
    <s v="Q"/>
  </r>
  <r>
    <n v="158"/>
    <x v="0"/>
    <x v="0"/>
    <s v="Corn, Mr. Harry"/>
    <x v="0"/>
    <x v="39"/>
    <x v="1"/>
    <n v="0"/>
    <s v="SOTON/OQ 392090"/>
    <n v="8.0500000000000007"/>
    <m/>
    <s v="S"/>
  </r>
  <r>
    <n v="159"/>
    <x v="0"/>
    <x v="0"/>
    <s v="Smiljanic, Mr. Mile"/>
    <x v="0"/>
    <x v="4"/>
    <x v="1"/>
    <n v="0"/>
    <n v="315037"/>
    <n v="8.6624999999999996"/>
    <m/>
    <s v="S"/>
  </r>
  <r>
    <n v="160"/>
    <x v="0"/>
    <x v="0"/>
    <s v="Sage, Master. Thomas Henry"/>
    <x v="0"/>
    <x v="4"/>
    <x v="6"/>
    <n v="2"/>
    <s v="CA. 2343"/>
    <n v="69.55"/>
    <m/>
    <s v="S"/>
  </r>
  <r>
    <n v="161"/>
    <x v="0"/>
    <x v="0"/>
    <s v="Cribb, Mr. John Hatfield"/>
    <x v="0"/>
    <x v="57"/>
    <x v="1"/>
    <n v="1"/>
    <n v="371362"/>
    <n v="16.100000000000001"/>
    <m/>
    <s v="S"/>
  </r>
  <r>
    <n v="162"/>
    <x v="1"/>
    <x v="2"/>
    <s v="Watt, Mrs. James (Elizabeth &quot;Bessie&quot; Inglis Milne)"/>
    <x v="1"/>
    <x v="20"/>
    <x v="1"/>
    <n v="0"/>
    <s v="C.A. 33595"/>
    <n v="15.75"/>
    <m/>
    <s v="S"/>
  </r>
  <r>
    <n v="163"/>
    <x v="0"/>
    <x v="0"/>
    <s v="Bengtsson, Mr. John Viktor"/>
    <x v="0"/>
    <x v="2"/>
    <x v="1"/>
    <n v="0"/>
    <n v="347068"/>
    <n v="7.7750000000000004"/>
    <m/>
    <s v="S"/>
  </r>
  <r>
    <n v="164"/>
    <x v="0"/>
    <x v="0"/>
    <s v="Calic, Mr. Jovo"/>
    <x v="0"/>
    <x v="34"/>
    <x v="1"/>
    <n v="0"/>
    <n v="315093"/>
    <n v="8.6624999999999996"/>
    <m/>
    <s v="S"/>
  </r>
  <r>
    <n v="165"/>
    <x v="0"/>
    <x v="0"/>
    <s v="Panula, Master. Eino Viljami"/>
    <x v="0"/>
    <x v="58"/>
    <x v="3"/>
    <n v="1"/>
    <n v="3101295"/>
    <n v="39.6875"/>
    <m/>
    <s v="S"/>
  </r>
  <r>
    <n v="166"/>
    <x v="1"/>
    <x v="0"/>
    <s v="Goldsmith, Master. Frank John William &quot;Frankie&quot;"/>
    <x v="0"/>
    <x v="52"/>
    <x v="1"/>
    <n v="2"/>
    <n v="363291"/>
    <n v="20.524999999999999"/>
    <m/>
    <s v="S"/>
  </r>
  <r>
    <n v="167"/>
    <x v="1"/>
    <x v="1"/>
    <s v="Chibnall, Mrs. (Edith Martha Bowerman)"/>
    <x v="1"/>
    <x v="4"/>
    <x v="1"/>
    <n v="1"/>
    <n v="113505"/>
    <n v="55"/>
    <s v="E33"/>
    <s v="S"/>
  </r>
  <r>
    <n v="168"/>
    <x v="0"/>
    <x v="0"/>
    <s v="Skoog, Mrs. William (Anna Bernhardina Karlsson)"/>
    <x v="1"/>
    <x v="33"/>
    <x v="0"/>
    <n v="4"/>
    <n v="347088"/>
    <n v="27.9"/>
    <m/>
    <s v="S"/>
  </r>
  <r>
    <n v="169"/>
    <x v="0"/>
    <x v="1"/>
    <s v="Baumann, Mr. John D"/>
    <x v="0"/>
    <x v="4"/>
    <x v="1"/>
    <n v="0"/>
    <s v="PC 17318"/>
    <n v="25.925000000000001"/>
    <m/>
    <s v="S"/>
  </r>
  <r>
    <n v="170"/>
    <x v="0"/>
    <x v="0"/>
    <s v="Ling, Mr. Lee"/>
    <x v="0"/>
    <x v="17"/>
    <x v="1"/>
    <n v="0"/>
    <n v="1601"/>
    <n v="56.495800000000003"/>
    <m/>
    <s v="S"/>
  </r>
  <r>
    <n v="171"/>
    <x v="0"/>
    <x v="1"/>
    <s v="Van der hoef, Mr. Wyckoff"/>
    <x v="0"/>
    <x v="59"/>
    <x v="1"/>
    <n v="0"/>
    <n v="111240"/>
    <n v="33.5"/>
    <s v="B19"/>
    <s v="S"/>
  </r>
  <r>
    <n v="172"/>
    <x v="0"/>
    <x v="0"/>
    <s v="Rice, Master. Arthur"/>
    <x v="0"/>
    <x v="9"/>
    <x v="3"/>
    <n v="1"/>
    <n v="382652"/>
    <n v="29.125"/>
    <m/>
    <s v="Q"/>
  </r>
  <r>
    <n v="173"/>
    <x v="1"/>
    <x v="0"/>
    <s v="Johnson, Miss. Eleanor Ileen"/>
    <x v="1"/>
    <x v="58"/>
    <x v="0"/>
    <n v="1"/>
    <n v="347742"/>
    <n v="11.1333"/>
    <m/>
    <s v="S"/>
  </r>
  <r>
    <n v="174"/>
    <x v="0"/>
    <x v="0"/>
    <s v="Sivola, Mr. Antti Wilhelm"/>
    <x v="0"/>
    <x v="23"/>
    <x v="1"/>
    <n v="0"/>
    <s v="STON/O 2. 3101280"/>
    <n v="7.9249999999999998"/>
    <m/>
    <s v="S"/>
  </r>
  <r>
    <n v="175"/>
    <x v="0"/>
    <x v="1"/>
    <s v="Smith, Mr. James Clinch"/>
    <x v="0"/>
    <x v="60"/>
    <x v="1"/>
    <n v="0"/>
    <n v="17764"/>
    <n v="30.695799999999998"/>
    <s v="A7"/>
    <s v="C"/>
  </r>
  <r>
    <n v="176"/>
    <x v="0"/>
    <x v="0"/>
    <s v="Klasen, Mr. Klas Albin"/>
    <x v="0"/>
    <x v="24"/>
    <x v="0"/>
    <n v="1"/>
    <n v="350404"/>
    <n v="7.8541999999999996"/>
    <m/>
    <s v="S"/>
  </r>
  <r>
    <n v="177"/>
    <x v="0"/>
    <x v="0"/>
    <s v="Lefebre, Master. Henry Forbes"/>
    <x v="0"/>
    <x v="4"/>
    <x v="2"/>
    <n v="1"/>
    <n v="4133"/>
    <n v="25.466699999999999"/>
    <m/>
    <s v="S"/>
  </r>
  <r>
    <n v="178"/>
    <x v="0"/>
    <x v="1"/>
    <s v="Isham, Miss. Ann Elizabeth"/>
    <x v="1"/>
    <x v="61"/>
    <x v="1"/>
    <n v="0"/>
    <s v="PC 17595"/>
    <n v="28.712499999999999"/>
    <s v="C49"/>
    <s v="C"/>
  </r>
  <r>
    <n v="179"/>
    <x v="0"/>
    <x v="2"/>
    <s v="Hale, Mr. Reginald"/>
    <x v="0"/>
    <x v="39"/>
    <x v="1"/>
    <n v="0"/>
    <n v="250653"/>
    <n v="13"/>
    <m/>
    <s v="S"/>
  </r>
  <r>
    <n v="180"/>
    <x v="0"/>
    <x v="0"/>
    <s v="Leonard, Mr. Lionel"/>
    <x v="0"/>
    <x v="62"/>
    <x v="1"/>
    <n v="0"/>
    <s v="LINE"/>
    <n v="0"/>
    <m/>
    <s v="S"/>
  </r>
  <r>
    <n v="181"/>
    <x v="0"/>
    <x v="0"/>
    <s v="Sage, Miss. Constance Gladys"/>
    <x v="1"/>
    <x v="4"/>
    <x v="6"/>
    <n v="2"/>
    <s v="CA. 2343"/>
    <n v="69.55"/>
    <m/>
    <s v="S"/>
  </r>
  <r>
    <n v="182"/>
    <x v="0"/>
    <x v="2"/>
    <s v="Pernot, Mr. Rene"/>
    <x v="0"/>
    <x v="4"/>
    <x v="1"/>
    <n v="0"/>
    <s v="SC/PARIS 2131"/>
    <n v="15.05"/>
    <m/>
    <s v="C"/>
  </r>
  <r>
    <n v="183"/>
    <x v="0"/>
    <x v="0"/>
    <s v="Asplund, Master. Clarence Gustaf Hugo"/>
    <x v="0"/>
    <x v="52"/>
    <x v="3"/>
    <n v="2"/>
    <n v="347077"/>
    <n v="31.387499999999999"/>
    <m/>
    <s v="S"/>
  </r>
  <r>
    <n v="184"/>
    <x v="1"/>
    <x v="2"/>
    <s v="Becker, Master. Richard F"/>
    <x v="0"/>
    <x v="58"/>
    <x v="4"/>
    <n v="1"/>
    <n v="230136"/>
    <n v="39"/>
    <s v="F4"/>
    <s v="S"/>
  </r>
  <r>
    <n v="185"/>
    <x v="1"/>
    <x v="0"/>
    <s v="Kink-Heilmann, Miss. Luise Gretchen"/>
    <x v="1"/>
    <x v="9"/>
    <x v="1"/>
    <n v="2"/>
    <n v="315153"/>
    <n v="22.024999999999999"/>
    <m/>
    <s v="S"/>
  </r>
  <r>
    <n v="186"/>
    <x v="0"/>
    <x v="1"/>
    <s v="Rood, Mr. Hugh Roscoe"/>
    <x v="0"/>
    <x v="4"/>
    <x v="1"/>
    <n v="0"/>
    <n v="113767"/>
    <n v="50"/>
    <s v="A32"/>
    <s v="S"/>
  </r>
  <r>
    <n v="187"/>
    <x v="1"/>
    <x v="0"/>
    <s v="O'Brien, Mrs. Thomas (Johanna &quot;Hannah&quot; Godfrey)"/>
    <x v="1"/>
    <x v="4"/>
    <x v="0"/>
    <n v="0"/>
    <n v="370365"/>
    <n v="15.5"/>
    <m/>
    <s v="Q"/>
  </r>
  <r>
    <n v="188"/>
    <x v="1"/>
    <x v="1"/>
    <s v="Romaine, Mr. Charles Hallace (&quot;Mr C Rolmane&quot;)"/>
    <x v="0"/>
    <x v="33"/>
    <x v="1"/>
    <n v="0"/>
    <n v="111428"/>
    <n v="26.55"/>
    <m/>
    <s v="S"/>
  </r>
  <r>
    <n v="189"/>
    <x v="0"/>
    <x v="0"/>
    <s v="Bourke, Mr. John"/>
    <x v="0"/>
    <x v="20"/>
    <x v="0"/>
    <n v="1"/>
    <n v="364849"/>
    <n v="15.5"/>
    <m/>
    <s v="Q"/>
  </r>
  <r>
    <n v="190"/>
    <x v="0"/>
    <x v="0"/>
    <s v="Turcin, Mr. Stjepan"/>
    <x v="0"/>
    <x v="62"/>
    <x v="1"/>
    <n v="0"/>
    <n v="349247"/>
    <n v="7.8958000000000004"/>
    <m/>
    <s v="S"/>
  </r>
  <r>
    <n v="191"/>
    <x v="1"/>
    <x v="2"/>
    <s v="Pinsky, Mrs. (Rosa)"/>
    <x v="1"/>
    <x v="35"/>
    <x v="1"/>
    <n v="0"/>
    <n v="234604"/>
    <n v="13"/>
    <m/>
    <s v="S"/>
  </r>
  <r>
    <n v="192"/>
    <x v="0"/>
    <x v="2"/>
    <s v="Carbines, Mr. William"/>
    <x v="0"/>
    <x v="19"/>
    <x v="1"/>
    <n v="0"/>
    <n v="28424"/>
    <n v="13"/>
    <m/>
    <s v="S"/>
  </r>
  <r>
    <n v="193"/>
    <x v="1"/>
    <x v="0"/>
    <s v="Andersen-Jensen, Miss. Carla Christine Nielsine"/>
    <x v="1"/>
    <x v="19"/>
    <x v="0"/>
    <n v="0"/>
    <n v="350046"/>
    <n v="7.8541999999999996"/>
    <m/>
    <s v="S"/>
  </r>
  <r>
    <n v="194"/>
    <x v="1"/>
    <x v="2"/>
    <s v="Navratil, Master. Michel M"/>
    <x v="0"/>
    <x v="25"/>
    <x v="0"/>
    <n v="1"/>
    <n v="230080"/>
    <n v="26"/>
    <s v="F2"/>
    <s v="S"/>
  </r>
  <r>
    <n v="195"/>
    <x v="1"/>
    <x v="1"/>
    <s v="Brown, Mrs. James Joseph (Margaret Tobin)"/>
    <x v="1"/>
    <x v="57"/>
    <x v="1"/>
    <n v="0"/>
    <s v="PC 17610"/>
    <n v="27.720800000000001"/>
    <s v="B4"/>
    <s v="C"/>
  </r>
  <r>
    <n v="196"/>
    <x v="1"/>
    <x v="1"/>
    <s v="Lurette, Miss. Elise"/>
    <x v="1"/>
    <x v="10"/>
    <x v="1"/>
    <n v="0"/>
    <s v="PC 17569"/>
    <n v="146.52080000000001"/>
    <s v="B80"/>
    <s v="C"/>
  </r>
  <r>
    <n v="197"/>
    <x v="0"/>
    <x v="0"/>
    <s v="Mernagh, Mr. Robert"/>
    <x v="0"/>
    <x v="4"/>
    <x v="1"/>
    <n v="0"/>
    <n v="368703"/>
    <n v="7.75"/>
    <m/>
    <s v="Q"/>
  </r>
  <r>
    <n v="198"/>
    <x v="0"/>
    <x v="0"/>
    <s v="Olsen, Mr. Karl Siegwart Andreas"/>
    <x v="0"/>
    <x v="22"/>
    <x v="1"/>
    <n v="1"/>
    <n v="4579"/>
    <n v="8.4041999999999994"/>
    <m/>
    <s v="S"/>
  </r>
  <r>
    <n v="199"/>
    <x v="1"/>
    <x v="0"/>
    <s v="Madigan, Miss. Margaret &quot;Maggie&quot;"/>
    <x v="1"/>
    <x v="4"/>
    <x v="1"/>
    <n v="0"/>
    <n v="370370"/>
    <n v="7.75"/>
    <m/>
    <s v="Q"/>
  </r>
  <r>
    <n v="200"/>
    <x v="0"/>
    <x v="2"/>
    <s v="Yrois, Miss. Henriette (&quot;Mrs Harbeck&quot;)"/>
    <x v="1"/>
    <x v="42"/>
    <x v="1"/>
    <n v="0"/>
    <n v="248747"/>
    <n v="13"/>
    <m/>
    <s v="S"/>
  </r>
  <r>
    <n v="201"/>
    <x v="0"/>
    <x v="0"/>
    <s v="Vande Walle, Mr. Nestor Cyriel"/>
    <x v="0"/>
    <x v="17"/>
    <x v="1"/>
    <n v="0"/>
    <n v="345770"/>
    <n v="9.5"/>
    <m/>
    <s v="S"/>
  </r>
  <r>
    <n v="202"/>
    <x v="0"/>
    <x v="0"/>
    <s v="Sage, Mr. Frederick"/>
    <x v="0"/>
    <x v="4"/>
    <x v="6"/>
    <n v="2"/>
    <s v="CA. 2343"/>
    <n v="69.55"/>
    <m/>
    <s v="S"/>
  </r>
  <r>
    <n v="203"/>
    <x v="0"/>
    <x v="0"/>
    <s v="Johanson, Mr. Jakob Alfred"/>
    <x v="0"/>
    <x v="15"/>
    <x v="1"/>
    <n v="0"/>
    <n v="3101264"/>
    <n v="6.4958"/>
    <m/>
    <s v="S"/>
  </r>
  <r>
    <n v="204"/>
    <x v="0"/>
    <x v="0"/>
    <s v="Youseff, Mr. Gerious"/>
    <x v="0"/>
    <x v="63"/>
    <x v="1"/>
    <n v="0"/>
    <n v="2628"/>
    <n v="7.2249999999999996"/>
    <m/>
    <s v="C"/>
  </r>
  <r>
    <n v="205"/>
    <x v="1"/>
    <x v="0"/>
    <s v="Cohen, Mr. Gurshon &quot;Gus&quot;"/>
    <x v="0"/>
    <x v="24"/>
    <x v="1"/>
    <n v="0"/>
    <s v="A/5 3540"/>
    <n v="8.0500000000000007"/>
    <m/>
    <s v="S"/>
  </r>
  <r>
    <n v="206"/>
    <x v="0"/>
    <x v="0"/>
    <s v="Strom, Miss. Telma Matilda"/>
    <x v="1"/>
    <x v="6"/>
    <x v="1"/>
    <n v="1"/>
    <n v="347054"/>
    <n v="10.4625"/>
    <s v="G6"/>
    <s v="S"/>
  </r>
  <r>
    <n v="207"/>
    <x v="0"/>
    <x v="0"/>
    <s v="Backstrom, Mr. Karl Alfred"/>
    <x v="0"/>
    <x v="35"/>
    <x v="0"/>
    <n v="0"/>
    <n v="3101278"/>
    <n v="15.85"/>
    <m/>
    <s v="S"/>
  </r>
  <r>
    <n v="208"/>
    <x v="1"/>
    <x v="0"/>
    <s v="Albimona, Mr. Nassef Cassem"/>
    <x v="0"/>
    <x v="2"/>
    <x v="1"/>
    <n v="0"/>
    <n v="2699"/>
    <n v="18.787500000000001"/>
    <m/>
    <s v="C"/>
  </r>
  <r>
    <n v="209"/>
    <x v="1"/>
    <x v="0"/>
    <s v="Carr, Miss. Helen &quot;Ellen&quot;"/>
    <x v="1"/>
    <x v="36"/>
    <x v="1"/>
    <n v="0"/>
    <n v="367231"/>
    <n v="7.75"/>
    <m/>
    <s v="Q"/>
  </r>
  <r>
    <n v="210"/>
    <x v="1"/>
    <x v="1"/>
    <s v="Blank, Mr. Henry"/>
    <x v="0"/>
    <x v="20"/>
    <x v="1"/>
    <n v="0"/>
    <n v="112277"/>
    <n v="31"/>
    <s v="A31"/>
    <s v="C"/>
  </r>
  <r>
    <n v="211"/>
    <x v="0"/>
    <x v="0"/>
    <s v="Ali, Mr. Ahmed"/>
    <x v="0"/>
    <x v="42"/>
    <x v="1"/>
    <n v="0"/>
    <s v="SOTON/O.Q. 3101311"/>
    <n v="7.05"/>
    <m/>
    <s v="S"/>
  </r>
  <r>
    <n v="212"/>
    <x v="1"/>
    <x v="2"/>
    <s v="Cameron, Miss. Clear Annie"/>
    <x v="1"/>
    <x v="3"/>
    <x v="1"/>
    <n v="0"/>
    <s v="F.C.C. 13528"/>
    <n v="21"/>
    <m/>
    <s v="S"/>
  </r>
  <r>
    <n v="213"/>
    <x v="0"/>
    <x v="0"/>
    <s v="Perkin, Mr. John Henry"/>
    <x v="0"/>
    <x v="0"/>
    <x v="1"/>
    <n v="0"/>
    <s v="A/5 21174"/>
    <n v="7.25"/>
    <m/>
    <s v="S"/>
  </r>
  <r>
    <n v="214"/>
    <x v="0"/>
    <x v="2"/>
    <s v="Givard, Mr. Hans Kristensen"/>
    <x v="0"/>
    <x v="39"/>
    <x v="1"/>
    <n v="0"/>
    <n v="250646"/>
    <n v="13"/>
    <m/>
    <s v="S"/>
  </r>
  <r>
    <n v="215"/>
    <x v="0"/>
    <x v="0"/>
    <s v="Kiernan, Mr. Philip"/>
    <x v="0"/>
    <x v="4"/>
    <x v="0"/>
    <n v="0"/>
    <n v="367229"/>
    <n v="7.75"/>
    <m/>
    <s v="Q"/>
  </r>
  <r>
    <n v="216"/>
    <x v="1"/>
    <x v="1"/>
    <s v="Newell, Miss. Madeleine"/>
    <x v="1"/>
    <x v="14"/>
    <x v="0"/>
    <n v="0"/>
    <n v="35273"/>
    <n v="113.27500000000001"/>
    <s v="D36"/>
    <s v="C"/>
  </r>
  <r>
    <n v="217"/>
    <x v="1"/>
    <x v="0"/>
    <s v="Honkanen, Miss. Eliina"/>
    <x v="1"/>
    <x v="7"/>
    <x v="1"/>
    <n v="0"/>
    <s v="STON/O2. 3101283"/>
    <n v="7.9249999999999998"/>
    <m/>
    <s v="S"/>
  </r>
  <r>
    <n v="218"/>
    <x v="0"/>
    <x v="2"/>
    <s v="Jacobsohn, Mr. Sidney Samuel"/>
    <x v="0"/>
    <x v="22"/>
    <x v="0"/>
    <n v="0"/>
    <n v="243847"/>
    <n v="27"/>
    <m/>
    <s v="S"/>
  </r>
  <r>
    <n v="219"/>
    <x v="1"/>
    <x v="1"/>
    <s v="Bazzani, Miss. Albina"/>
    <x v="1"/>
    <x v="35"/>
    <x v="1"/>
    <n v="0"/>
    <n v="11813"/>
    <n v="76.291700000000006"/>
    <s v="D15"/>
    <s v="C"/>
  </r>
  <r>
    <n v="220"/>
    <x v="0"/>
    <x v="2"/>
    <s v="Harris, Mr. Walter"/>
    <x v="0"/>
    <x v="39"/>
    <x v="1"/>
    <n v="0"/>
    <s v="W/C 14208"/>
    <n v="10.5"/>
    <m/>
    <s v="S"/>
  </r>
  <r>
    <n v="221"/>
    <x v="1"/>
    <x v="0"/>
    <s v="Sunderland, Mr. Victor Francis"/>
    <x v="0"/>
    <x v="36"/>
    <x v="1"/>
    <n v="0"/>
    <s v="SOTON/OQ 392089"/>
    <n v="8.0500000000000007"/>
    <m/>
    <s v="S"/>
  </r>
  <r>
    <n v="222"/>
    <x v="0"/>
    <x v="2"/>
    <s v="Bracken, Mr. James H"/>
    <x v="0"/>
    <x v="7"/>
    <x v="1"/>
    <n v="0"/>
    <n v="220367"/>
    <n v="13"/>
    <m/>
    <s v="S"/>
  </r>
  <r>
    <n v="223"/>
    <x v="0"/>
    <x v="0"/>
    <s v="Green, Mr. George Henry"/>
    <x v="0"/>
    <x v="54"/>
    <x v="1"/>
    <n v="0"/>
    <n v="21440"/>
    <n v="8.0500000000000007"/>
    <m/>
    <s v="S"/>
  </r>
  <r>
    <n v="224"/>
    <x v="0"/>
    <x v="0"/>
    <s v="Nenkoff, Mr. Christo"/>
    <x v="0"/>
    <x v="4"/>
    <x v="1"/>
    <n v="0"/>
    <n v="349234"/>
    <n v="7.8958000000000004"/>
    <m/>
    <s v="S"/>
  </r>
  <r>
    <n v="225"/>
    <x v="1"/>
    <x v="1"/>
    <s v="Hoyt, Mr. Frederick Maxfield"/>
    <x v="0"/>
    <x v="1"/>
    <x v="0"/>
    <n v="0"/>
    <n v="19943"/>
    <n v="90"/>
    <s v="C93"/>
    <s v="S"/>
  </r>
  <r>
    <n v="226"/>
    <x v="0"/>
    <x v="0"/>
    <s v="Berglund, Mr. Karl Ivar Sven"/>
    <x v="0"/>
    <x v="0"/>
    <x v="1"/>
    <n v="0"/>
    <s v="PP 4348"/>
    <n v="9.35"/>
    <m/>
    <s v="S"/>
  </r>
  <r>
    <n v="227"/>
    <x v="1"/>
    <x v="2"/>
    <s v="Mellors, Mr. William John"/>
    <x v="0"/>
    <x v="19"/>
    <x v="1"/>
    <n v="0"/>
    <s v="SW/PP 751"/>
    <n v="10.5"/>
    <m/>
    <s v="S"/>
  </r>
  <r>
    <n v="228"/>
    <x v="0"/>
    <x v="0"/>
    <s v="Lovell, Mr. John Hall (&quot;Henry&quot;)"/>
    <x v="0"/>
    <x v="64"/>
    <x v="1"/>
    <n v="0"/>
    <s v="A/5 21173"/>
    <n v="7.25"/>
    <m/>
    <s v="S"/>
  </r>
  <r>
    <n v="229"/>
    <x v="0"/>
    <x v="2"/>
    <s v="Fahlstrom, Mr. Arne Jonas"/>
    <x v="0"/>
    <x v="24"/>
    <x v="1"/>
    <n v="0"/>
    <n v="236171"/>
    <n v="13"/>
    <m/>
    <s v="S"/>
  </r>
  <r>
    <n v="230"/>
    <x v="0"/>
    <x v="0"/>
    <s v="Lefebre, Miss. Mathilde"/>
    <x v="1"/>
    <x v="4"/>
    <x v="2"/>
    <n v="1"/>
    <n v="4133"/>
    <n v="25.466699999999999"/>
    <m/>
    <s v="S"/>
  </r>
  <r>
    <n v="231"/>
    <x v="1"/>
    <x v="1"/>
    <s v="Harris, Mrs. Henry Birkhardt (Irene Wallach)"/>
    <x v="1"/>
    <x v="3"/>
    <x v="0"/>
    <n v="0"/>
    <n v="36973"/>
    <n v="83.474999999999994"/>
    <s v="C83"/>
    <s v="S"/>
  </r>
  <r>
    <n v="232"/>
    <x v="0"/>
    <x v="0"/>
    <s v="Larsson, Mr. Bengt Edvin"/>
    <x v="0"/>
    <x v="28"/>
    <x v="1"/>
    <n v="0"/>
    <n v="347067"/>
    <n v="7.7750000000000004"/>
    <m/>
    <s v="S"/>
  </r>
  <r>
    <n v="233"/>
    <x v="0"/>
    <x v="2"/>
    <s v="Sjostedt, Mr. Ernst Adolf"/>
    <x v="0"/>
    <x v="44"/>
    <x v="1"/>
    <n v="0"/>
    <n v="237442"/>
    <n v="13.5"/>
    <m/>
    <s v="S"/>
  </r>
  <r>
    <n v="234"/>
    <x v="1"/>
    <x v="0"/>
    <s v="Asplund, Miss. Lillian Gertrud"/>
    <x v="1"/>
    <x v="31"/>
    <x v="3"/>
    <n v="2"/>
    <n v="347077"/>
    <n v="31.387499999999999"/>
    <m/>
    <s v="S"/>
  </r>
  <r>
    <n v="235"/>
    <x v="0"/>
    <x v="2"/>
    <s v="Leyson, Mr. Robert William Norman"/>
    <x v="0"/>
    <x v="42"/>
    <x v="1"/>
    <n v="0"/>
    <s v="C.A. 29566"/>
    <n v="10.5"/>
    <m/>
    <s v="S"/>
  </r>
  <r>
    <n v="236"/>
    <x v="0"/>
    <x v="0"/>
    <s v="Harknett, Miss. Alice Phoebe"/>
    <x v="1"/>
    <x v="4"/>
    <x v="1"/>
    <n v="0"/>
    <s v="W./C. 6609"/>
    <n v="7.55"/>
    <m/>
    <s v="S"/>
  </r>
  <r>
    <n v="237"/>
    <x v="0"/>
    <x v="2"/>
    <s v="Hold, Mr. Stephen"/>
    <x v="0"/>
    <x v="57"/>
    <x v="0"/>
    <n v="0"/>
    <n v="26707"/>
    <n v="26"/>
    <m/>
    <s v="S"/>
  </r>
  <r>
    <n v="238"/>
    <x v="1"/>
    <x v="2"/>
    <s v="Collyer, Miss. Marjorie &quot;Lottie&quot;"/>
    <x v="1"/>
    <x v="18"/>
    <x v="1"/>
    <n v="2"/>
    <s v="C.A. 31921"/>
    <n v="26.25"/>
    <m/>
    <s v="S"/>
  </r>
  <r>
    <n v="239"/>
    <x v="0"/>
    <x v="2"/>
    <s v="Pengelly, Mr. Frederick William"/>
    <x v="0"/>
    <x v="19"/>
    <x v="1"/>
    <n v="0"/>
    <n v="28665"/>
    <n v="10.5"/>
    <m/>
    <s v="S"/>
  </r>
  <r>
    <n v="240"/>
    <x v="0"/>
    <x v="2"/>
    <s v="Hunt, Mr. George Henry"/>
    <x v="0"/>
    <x v="40"/>
    <x v="1"/>
    <n v="0"/>
    <s v="SCO/W 1585"/>
    <n v="12.275"/>
    <m/>
    <s v="S"/>
  </r>
  <r>
    <n v="241"/>
    <x v="0"/>
    <x v="0"/>
    <s v="Zabour, Miss. Thamine"/>
    <x v="1"/>
    <x v="4"/>
    <x v="0"/>
    <n v="0"/>
    <n v="2665"/>
    <n v="14.4542"/>
    <m/>
    <s v="C"/>
  </r>
  <r>
    <n v="242"/>
    <x v="1"/>
    <x v="0"/>
    <s v="Murphy, Miss. Katherine &quot;Kate&quot;"/>
    <x v="1"/>
    <x v="4"/>
    <x v="0"/>
    <n v="0"/>
    <n v="367230"/>
    <n v="15.5"/>
    <m/>
    <s v="Q"/>
  </r>
  <r>
    <n v="243"/>
    <x v="0"/>
    <x v="2"/>
    <s v="Coleridge, Mr. Reginald Charles"/>
    <x v="0"/>
    <x v="28"/>
    <x v="1"/>
    <n v="0"/>
    <s v="W./C. 14263"/>
    <n v="10.5"/>
    <m/>
    <s v="S"/>
  </r>
  <r>
    <n v="244"/>
    <x v="0"/>
    <x v="0"/>
    <s v="Maenpaa, Mr. Matti Alexanteri"/>
    <x v="0"/>
    <x v="0"/>
    <x v="1"/>
    <n v="0"/>
    <s v="STON/O 2. 3101275"/>
    <n v="7.125"/>
    <m/>
    <s v="S"/>
  </r>
  <r>
    <n v="245"/>
    <x v="0"/>
    <x v="0"/>
    <s v="Attalah, Mr. Sleiman"/>
    <x v="0"/>
    <x v="39"/>
    <x v="1"/>
    <n v="0"/>
    <n v="2694"/>
    <n v="7.2249999999999996"/>
    <m/>
    <s v="C"/>
  </r>
  <r>
    <n v="246"/>
    <x v="0"/>
    <x v="1"/>
    <s v="Minahan, Dr. William Edward"/>
    <x v="0"/>
    <x v="57"/>
    <x v="4"/>
    <n v="0"/>
    <n v="19928"/>
    <n v="90"/>
    <s v="C78"/>
    <s v="Q"/>
  </r>
  <r>
    <n v="247"/>
    <x v="0"/>
    <x v="0"/>
    <s v="Lindahl, Miss. Agda Thorilda Viktoria"/>
    <x v="1"/>
    <x v="37"/>
    <x v="1"/>
    <n v="0"/>
    <n v="347071"/>
    <n v="7.7750000000000004"/>
    <m/>
    <s v="S"/>
  </r>
  <r>
    <n v="248"/>
    <x v="1"/>
    <x v="2"/>
    <s v="Hamalainen, Mrs. William (Anna)"/>
    <x v="1"/>
    <x v="42"/>
    <x v="1"/>
    <n v="2"/>
    <n v="250649"/>
    <n v="14.5"/>
    <m/>
    <s v="S"/>
  </r>
  <r>
    <n v="249"/>
    <x v="1"/>
    <x v="1"/>
    <s v="Beckwith, Mr. Richard Leonard"/>
    <x v="0"/>
    <x v="46"/>
    <x v="0"/>
    <n v="1"/>
    <n v="11751"/>
    <n v="52.554200000000002"/>
    <s v="D35"/>
    <s v="S"/>
  </r>
  <r>
    <n v="250"/>
    <x v="0"/>
    <x v="2"/>
    <s v="Carter, Rev. Ernest Courtenay"/>
    <x v="0"/>
    <x v="5"/>
    <x v="0"/>
    <n v="0"/>
    <n v="244252"/>
    <n v="26"/>
    <m/>
    <s v="S"/>
  </r>
  <r>
    <n v="251"/>
    <x v="0"/>
    <x v="0"/>
    <s v="Reed, Mr. James George"/>
    <x v="0"/>
    <x v="4"/>
    <x v="1"/>
    <n v="0"/>
    <n v="362316"/>
    <n v="7.25"/>
    <m/>
    <s v="S"/>
  </r>
  <r>
    <n v="252"/>
    <x v="0"/>
    <x v="0"/>
    <s v="Strom, Mrs. Wilhelm (Elna Matilda Persson)"/>
    <x v="1"/>
    <x v="28"/>
    <x v="0"/>
    <n v="1"/>
    <n v="347054"/>
    <n v="10.4625"/>
    <s v="G6"/>
    <s v="S"/>
  </r>
  <r>
    <n v="253"/>
    <x v="0"/>
    <x v="1"/>
    <s v="Stead, Mr. William Thomas"/>
    <x v="0"/>
    <x v="65"/>
    <x v="1"/>
    <n v="0"/>
    <n v="113514"/>
    <n v="26.55"/>
    <s v="C87"/>
    <s v="S"/>
  </r>
  <r>
    <n v="254"/>
    <x v="0"/>
    <x v="0"/>
    <s v="Lobb, Mr. William Arthur"/>
    <x v="0"/>
    <x v="39"/>
    <x v="0"/>
    <n v="0"/>
    <s v="A/5. 3336"/>
    <n v="16.100000000000001"/>
    <m/>
    <s v="S"/>
  </r>
  <r>
    <n v="255"/>
    <x v="0"/>
    <x v="0"/>
    <s v="Rosblom, Mrs. Viktor (Helena Wilhelmina)"/>
    <x v="1"/>
    <x v="66"/>
    <x v="1"/>
    <n v="2"/>
    <n v="370129"/>
    <n v="20.212499999999999"/>
    <m/>
    <s v="S"/>
  </r>
  <r>
    <n v="256"/>
    <x v="1"/>
    <x v="0"/>
    <s v="Touma, Mrs. Darwis (Hanne Youssef Razi)"/>
    <x v="1"/>
    <x v="28"/>
    <x v="1"/>
    <n v="2"/>
    <n v="2650"/>
    <n v="15.245799999999999"/>
    <m/>
    <s v="C"/>
  </r>
  <r>
    <n v="257"/>
    <x v="1"/>
    <x v="1"/>
    <s v="Thorne, Mrs. Gertrude Maybelle"/>
    <x v="1"/>
    <x v="4"/>
    <x v="1"/>
    <n v="0"/>
    <s v="PC 17585"/>
    <n v="79.2"/>
    <m/>
    <s v="C"/>
  </r>
  <r>
    <n v="258"/>
    <x v="1"/>
    <x v="1"/>
    <s v="Cherry, Miss. Gladys"/>
    <x v="1"/>
    <x v="39"/>
    <x v="1"/>
    <n v="0"/>
    <n v="110152"/>
    <n v="86.5"/>
    <s v="B77"/>
    <s v="S"/>
  </r>
  <r>
    <n v="259"/>
    <x v="1"/>
    <x v="1"/>
    <s v="Ward, Miss. Anna"/>
    <x v="1"/>
    <x v="3"/>
    <x v="1"/>
    <n v="0"/>
    <s v="PC 17755"/>
    <n v="512.32920000000001"/>
    <m/>
    <s v="C"/>
  </r>
  <r>
    <n v="260"/>
    <x v="1"/>
    <x v="2"/>
    <s v="Parrish, Mrs. (Lutie Davis)"/>
    <x v="1"/>
    <x v="61"/>
    <x v="1"/>
    <n v="1"/>
    <n v="230433"/>
    <n v="26"/>
    <m/>
    <s v="S"/>
  </r>
  <r>
    <n v="261"/>
    <x v="0"/>
    <x v="0"/>
    <s v="Smith, Mr. Thomas"/>
    <x v="0"/>
    <x v="4"/>
    <x v="1"/>
    <n v="0"/>
    <n v="384461"/>
    <n v="7.75"/>
    <m/>
    <s v="Q"/>
  </r>
  <r>
    <n v="262"/>
    <x v="1"/>
    <x v="0"/>
    <s v="Asplund, Master. Edvin Rojj Felix"/>
    <x v="0"/>
    <x v="25"/>
    <x v="3"/>
    <n v="2"/>
    <n v="347077"/>
    <n v="31.387499999999999"/>
    <m/>
    <s v="S"/>
  </r>
  <r>
    <n v="263"/>
    <x v="0"/>
    <x v="1"/>
    <s v="Taussig, Mr. Emil"/>
    <x v="0"/>
    <x v="67"/>
    <x v="0"/>
    <n v="1"/>
    <n v="110413"/>
    <n v="79.650000000000006"/>
    <s v="E67"/>
    <s v="S"/>
  </r>
  <r>
    <n v="264"/>
    <x v="0"/>
    <x v="1"/>
    <s v="Harrison, Mr. William"/>
    <x v="0"/>
    <x v="20"/>
    <x v="1"/>
    <n v="0"/>
    <n v="112059"/>
    <n v="0"/>
    <s v="B94"/>
    <s v="S"/>
  </r>
  <r>
    <n v="265"/>
    <x v="0"/>
    <x v="0"/>
    <s v="Henry, Miss. Delia"/>
    <x v="1"/>
    <x v="4"/>
    <x v="1"/>
    <n v="0"/>
    <n v="382649"/>
    <n v="7.75"/>
    <m/>
    <s v="Q"/>
  </r>
  <r>
    <n v="266"/>
    <x v="0"/>
    <x v="2"/>
    <s v="Reeves, Mr. David"/>
    <x v="0"/>
    <x v="62"/>
    <x v="1"/>
    <n v="0"/>
    <s v="C.A. 17248"/>
    <n v="10.5"/>
    <m/>
    <s v="S"/>
  </r>
  <r>
    <n v="267"/>
    <x v="0"/>
    <x v="0"/>
    <s v="Panula, Mr. Ernesti Arvid"/>
    <x v="0"/>
    <x v="36"/>
    <x v="3"/>
    <n v="1"/>
    <n v="3101295"/>
    <n v="39.6875"/>
    <m/>
    <s v="S"/>
  </r>
  <r>
    <n v="268"/>
    <x v="1"/>
    <x v="0"/>
    <s v="Persson, Mr. Ernst Ulrik"/>
    <x v="0"/>
    <x v="37"/>
    <x v="0"/>
    <n v="0"/>
    <n v="347083"/>
    <n v="7.7750000000000004"/>
    <m/>
    <s v="S"/>
  </r>
  <r>
    <n v="269"/>
    <x v="1"/>
    <x v="1"/>
    <s v="Graham, Mrs. William Thompson (Edith Junkins)"/>
    <x v="1"/>
    <x v="10"/>
    <x v="1"/>
    <n v="1"/>
    <s v="PC 17582"/>
    <n v="153.46250000000001"/>
    <s v="C125"/>
    <s v="S"/>
  </r>
  <r>
    <n v="270"/>
    <x v="1"/>
    <x v="1"/>
    <s v="Bissette, Miss. Amelia"/>
    <x v="1"/>
    <x v="3"/>
    <x v="1"/>
    <n v="0"/>
    <s v="PC 17760"/>
    <n v="135.63329999999999"/>
    <s v="C99"/>
    <s v="S"/>
  </r>
  <r>
    <n v="271"/>
    <x v="0"/>
    <x v="1"/>
    <s v="Cairns, Mr. Alexander"/>
    <x v="0"/>
    <x v="4"/>
    <x v="1"/>
    <n v="0"/>
    <n v="113798"/>
    <n v="31"/>
    <m/>
    <s v="S"/>
  </r>
  <r>
    <n v="272"/>
    <x v="1"/>
    <x v="0"/>
    <s v="Tornquist, Mr. William Henry"/>
    <x v="0"/>
    <x v="37"/>
    <x v="1"/>
    <n v="0"/>
    <s v="LINE"/>
    <n v="0"/>
    <m/>
    <s v="S"/>
  </r>
  <r>
    <n v="273"/>
    <x v="1"/>
    <x v="2"/>
    <s v="Mellinger, Mrs. (Elizabeth Anne Maidment)"/>
    <x v="1"/>
    <x v="66"/>
    <x v="1"/>
    <n v="1"/>
    <n v="250644"/>
    <n v="19.5"/>
    <m/>
    <s v="S"/>
  </r>
  <r>
    <n v="274"/>
    <x v="0"/>
    <x v="1"/>
    <s v="Natsch, Mr. Charles H"/>
    <x v="0"/>
    <x v="46"/>
    <x v="1"/>
    <n v="1"/>
    <s v="PC 17596"/>
    <n v="29.7"/>
    <s v="C118"/>
    <s v="C"/>
  </r>
  <r>
    <n v="275"/>
    <x v="1"/>
    <x v="0"/>
    <s v="Healy, Miss. Hanora &quot;Nora&quot;"/>
    <x v="1"/>
    <x v="4"/>
    <x v="1"/>
    <n v="0"/>
    <n v="370375"/>
    <n v="7.75"/>
    <m/>
    <s v="Q"/>
  </r>
  <r>
    <n v="276"/>
    <x v="1"/>
    <x v="1"/>
    <s v="Andrews, Miss. Kornelia Theodosia"/>
    <x v="1"/>
    <x v="68"/>
    <x v="0"/>
    <n v="0"/>
    <n v="13502"/>
    <n v="77.958299999999994"/>
    <s v="D7"/>
    <s v="S"/>
  </r>
  <r>
    <n v="277"/>
    <x v="0"/>
    <x v="0"/>
    <s v="Lindblom, Miss. Augusta Charlotta"/>
    <x v="1"/>
    <x v="33"/>
    <x v="1"/>
    <n v="0"/>
    <n v="347073"/>
    <n v="7.75"/>
    <m/>
    <s v="S"/>
  </r>
  <r>
    <n v="278"/>
    <x v="0"/>
    <x v="2"/>
    <s v="Parkes, Mr. Francis &quot;Frank&quot;"/>
    <x v="0"/>
    <x v="4"/>
    <x v="1"/>
    <n v="0"/>
    <n v="239853"/>
    <n v="0"/>
    <m/>
    <s v="S"/>
  </r>
  <r>
    <n v="279"/>
    <x v="0"/>
    <x v="0"/>
    <s v="Rice, Master. Eric"/>
    <x v="0"/>
    <x v="26"/>
    <x v="3"/>
    <n v="1"/>
    <n v="382652"/>
    <n v="29.125"/>
    <m/>
    <s v="Q"/>
  </r>
  <r>
    <n v="280"/>
    <x v="1"/>
    <x v="0"/>
    <s v="Abbott, Mrs. Stanton (Rosa Hunt)"/>
    <x v="1"/>
    <x v="3"/>
    <x v="0"/>
    <n v="1"/>
    <s v="C.A. 2673"/>
    <n v="20.25"/>
    <m/>
    <s v="S"/>
  </r>
  <r>
    <n v="281"/>
    <x v="0"/>
    <x v="0"/>
    <s v="Duane, Mr. Frank"/>
    <x v="0"/>
    <x v="29"/>
    <x v="1"/>
    <n v="0"/>
    <n v="336439"/>
    <n v="7.75"/>
    <m/>
    <s v="Q"/>
  </r>
  <r>
    <n v="282"/>
    <x v="0"/>
    <x v="0"/>
    <s v="Olsson, Mr. Nils Johan Goransson"/>
    <x v="0"/>
    <x v="17"/>
    <x v="1"/>
    <n v="0"/>
    <n v="347464"/>
    <n v="7.8541999999999996"/>
    <m/>
    <s v="S"/>
  </r>
  <r>
    <n v="283"/>
    <x v="0"/>
    <x v="0"/>
    <s v="de Pelsmaeker, Mr. Alfons"/>
    <x v="0"/>
    <x v="36"/>
    <x v="1"/>
    <n v="0"/>
    <n v="345778"/>
    <n v="9.5"/>
    <m/>
    <s v="S"/>
  </r>
  <r>
    <n v="284"/>
    <x v="1"/>
    <x v="0"/>
    <s v="Dorking, Mr. Edward Arthur"/>
    <x v="0"/>
    <x v="19"/>
    <x v="1"/>
    <n v="0"/>
    <s v="A/5. 10482"/>
    <n v="8.0500000000000007"/>
    <m/>
    <s v="S"/>
  </r>
  <r>
    <n v="285"/>
    <x v="0"/>
    <x v="1"/>
    <s v="Smith, Mr. Richard William"/>
    <x v="0"/>
    <x v="4"/>
    <x v="1"/>
    <n v="0"/>
    <n v="113056"/>
    <n v="26"/>
    <s v="A19"/>
    <s v="S"/>
  </r>
  <r>
    <n v="286"/>
    <x v="0"/>
    <x v="0"/>
    <s v="Stankovic, Mr. Ivan"/>
    <x v="0"/>
    <x v="40"/>
    <x v="1"/>
    <n v="0"/>
    <n v="349239"/>
    <n v="8.6624999999999996"/>
    <m/>
    <s v="C"/>
  </r>
  <r>
    <n v="287"/>
    <x v="1"/>
    <x v="0"/>
    <s v="de Mulder, Mr. Theodore"/>
    <x v="0"/>
    <x v="39"/>
    <x v="1"/>
    <n v="0"/>
    <n v="345774"/>
    <n v="9.5"/>
    <m/>
    <s v="S"/>
  </r>
  <r>
    <n v="288"/>
    <x v="0"/>
    <x v="0"/>
    <s v="Naidenoff, Mr. Penko"/>
    <x v="0"/>
    <x v="0"/>
    <x v="1"/>
    <n v="0"/>
    <n v="349206"/>
    <n v="7.8958000000000004"/>
    <m/>
    <s v="S"/>
  </r>
  <r>
    <n v="289"/>
    <x v="1"/>
    <x v="2"/>
    <s v="Hosono, Mr. Masabumi"/>
    <x v="0"/>
    <x v="22"/>
    <x v="1"/>
    <n v="0"/>
    <n v="237798"/>
    <n v="13"/>
    <m/>
    <s v="S"/>
  </r>
  <r>
    <n v="290"/>
    <x v="1"/>
    <x v="0"/>
    <s v="Connolly, Miss. Kate"/>
    <x v="1"/>
    <x v="0"/>
    <x v="1"/>
    <n v="0"/>
    <n v="370373"/>
    <n v="7.75"/>
    <m/>
    <s v="Q"/>
  </r>
  <r>
    <n v="291"/>
    <x v="1"/>
    <x v="1"/>
    <s v="Barber, Miss. Ellen &quot;Nellie&quot;"/>
    <x v="1"/>
    <x v="2"/>
    <x v="1"/>
    <n v="0"/>
    <n v="19877"/>
    <n v="78.849999999999994"/>
    <m/>
    <s v="S"/>
  </r>
  <r>
    <n v="292"/>
    <x v="1"/>
    <x v="1"/>
    <s v="Bishop, Mrs. Dickinson H (Helen Walton)"/>
    <x v="1"/>
    <x v="19"/>
    <x v="0"/>
    <n v="0"/>
    <n v="11967"/>
    <n v="91.0792"/>
    <s v="B49"/>
    <s v="C"/>
  </r>
  <r>
    <n v="293"/>
    <x v="0"/>
    <x v="2"/>
    <s v="Levy, Mr. Rene Jacques"/>
    <x v="0"/>
    <x v="62"/>
    <x v="1"/>
    <n v="0"/>
    <s v="SC/Paris 2163"/>
    <n v="12.875"/>
    <s v="D"/>
    <s v="C"/>
  </r>
  <r>
    <n v="294"/>
    <x v="0"/>
    <x v="0"/>
    <s v="Haas, Miss. Aloisia"/>
    <x v="1"/>
    <x v="42"/>
    <x v="1"/>
    <n v="0"/>
    <n v="349236"/>
    <n v="8.85"/>
    <m/>
    <s v="S"/>
  </r>
  <r>
    <n v="295"/>
    <x v="0"/>
    <x v="0"/>
    <s v="Mineff, Mr. Ivan"/>
    <x v="0"/>
    <x v="42"/>
    <x v="1"/>
    <n v="0"/>
    <n v="349233"/>
    <n v="7.8958000000000004"/>
    <m/>
    <s v="S"/>
  </r>
  <r>
    <n v="296"/>
    <x v="0"/>
    <x v="1"/>
    <s v="Lewy, Mr. Ervin G"/>
    <x v="0"/>
    <x v="4"/>
    <x v="1"/>
    <n v="0"/>
    <s v="PC 17612"/>
    <n v="27.720800000000001"/>
    <m/>
    <s v="C"/>
  </r>
  <r>
    <n v="297"/>
    <x v="0"/>
    <x v="0"/>
    <s v="Hanna, Mr. Mansour"/>
    <x v="0"/>
    <x v="69"/>
    <x v="1"/>
    <n v="0"/>
    <n v="2693"/>
    <n v="7.2291999999999996"/>
    <m/>
    <s v="C"/>
  </r>
  <r>
    <n v="298"/>
    <x v="0"/>
    <x v="1"/>
    <s v="Allison, Miss. Helen Loraine"/>
    <x v="1"/>
    <x v="6"/>
    <x v="0"/>
    <n v="2"/>
    <n v="113781"/>
    <n v="151.55000000000001"/>
    <s v="C22 C26"/>
    <s v="S"/>
  </r>
  <r>
    <n v="299"/>
    <x v="1"/>
    <x v="1"/>
    <s v="Saalfeld, Mr. Adolphe"/>
    <x v="0"/>
    <x v="4"/>
    <x v="1"/>
    <n v="0"/>
    <n v="19988"/>
    <n v="30.5"/>
    <s v="C106"/>
    <s v="S"/>
  </r>
  <r>
    <n v="300"/>
    <x v="1"/>
    <x v="1"/>
    <s v="Baxter, Mrs. James (Helene DeLaudeniere Chaput)"/>
    <x v="1"/>
    <x v="61"/>
    <x v="1"/>
    <n v="1"/>
    <s v="PC 17558"/>
    <n v="247.52080000000001"/>
    <s v="B58 B60"/>
    <s v="C"/>
  </r>
  <r>
    <n v="301"/>
    <x v="1"/>
    <x v="0"/>
    <s v="Kelly, Miss. Anna Katherine &quot;Annie Kate&quot;"/>
    <x v="1"/>
    <x v="4"/>
    <x v="1"/>
    <n v="0"/>
    <n v="9234"/>
    <n v="7.75"/>
    <m/>
    <s v="Q"/>
  </r>
  <r>
    <n v="302"/>
    <x v="1"/>
    <x v="0"/>
    <s v="McCoy, Mr. Bernard"/>
    <x v="0"/>
    <x v="4"/>
    <x v="4"/>
    <n v="0"/>
    <n v="367226"/>
    <n v="23.25"/>
    <m/>
    <s v="Q"/>
  </r>
  <r>
    <n v="303"/>
    <x v="0"/>
    <x v="0"/>
    <s v="Johnson, Mr. William Cahoone Jr"/>
    <x v="0"/>
    <x v="19"/>
    <x v="1"/>
    <n v="0"/>
    <s v="LINE"/>
    <n v="0"/>
    <m/>
    <s v="S"/>
  </r>
  <r>
    <n v="304"/>
    <x v="1"/>
    <x v="2"/>
    <s v="Keane, Miss. Nora A"/>
    <x v="1"/>
    <x v="4"/>
    <x v="1"/>
    <n v="0"/>
    <n v="226593"/>
    <n v="12.35"/>
    <s v="E101"/>
    <s v="Q"/>
  </r>
  <r>
    <n v="305"/>
    <x v="0"/>
    <x v="0"/>
    <s v="Williams, Mr. Howard Hugh &quot;Harry&quot;"/>
    <x v="0"/>
    <x v="4"/>
    <x v="1"/>
    <n v="0"/>
    <s v="A/5 2466"/>
    <n v="8.0500000000000007"/>
    <m/>
    <s v="S"/>
  </r>
  <r>
    <n v="306"/>
    <x v="1"/>
    <x v="1"/>
    <s v="Allison, Master. Hudson Trevor"/>
    <x v="0"/>
    <x v="70"/>
    <x v="0"/>
    <n v="2"/>
    <n v="113781"/>
    <n v="151.55000000000001"/>
    <s v="C22 C26"/>
    <s v="S"/>
  </r>
  <r>
    <n v="307"/>
    <x v="1"/>
    <x v="1"/>
    <s v="Fleming, Miss. Margaret"/>
    <x v="1"/>
    <x v="4"/>
    <x v="1"/>
    <n v="0"/>
    <n v="17421"/>
    <n v="110.88330000000001"/>
    <m/>
    <s v="C"/>
  </r>
  <r>
    <n v="308"/>
    <x v="1"/>
    <x v="1"/>
    <s v="Penasco y Castellana, Mrs. Victor de Satode (Maria Josefa Perez de Soto y Vallejo)"/>
    <x v="1"/>
    <x v="34"/>
    <x v="0"/>
    <n v="0"/>
    <s v="PC 17758"/>
    <n v="108.9"/>
    <s v="C65"/>
    <s v="C"/>
  </r>
  <r>
    <n v="309"/>
    <x v="0"/>
    <x v="2"/>
    <s v="Abelson, Mr. Samuel"/>
    <x v="0"/>
    <x v="39"/>
    <x v="0"/>
    <n v="0"/>
    <s v="P/PP 3381"/>
    <n v="24"/>
    <m/>
    <s v="C"/>
  </r>
  <r>
    <n v="310"/>
    <x v="1"/>
    <x v="1"/>
    <s v="Francatelli, Miss. Laura Mabel"/>
    <x v="1"/>
    <x v="39"/>
    <x v="1"/>
    <n v="0"/>
    <s v="PC 17485"/>
    <n v="56.929200000000002"/>
    <s v="E36"/>
    <s v="C"/>
  </r>
  <r>
    <n v="311"/>
    <x v="1"/>
    <x v="1"/>
    <s v="Hays, Miss. Margaret Bechstein"/>
    <x v="1"/>
    <x v="42"/>
    <x v="1"/>
    <n v="0"/>
    <n v="11767"/>
    <n v="83.158299999999997"/>
    <s v="C54"/>
    <s v="C"/>
  </r>
  <r>
    <n v="312"/>
    <x v="1"/>
    <x v="1"/>
    <s v="Ryerson, Miss. Emily Borie"/>
    <x v="1"/>
    <x v="24"/>
    <x v="4"/>
    <n v="2"/>
    <s v="PC 17608"/>
    <n v="262.375"/>
    <s v="B57 B59 B63 B66"/>
    <s v="C"/>
  </r>
  <r>
    <n v="313"/>
    <x v="0"/>
    <x v="2"/>
    <s v="Lahtinen, Mrs. William (Anna Sylfven)"/>
    <x v="1"/>
    <x v="2"/>
    <x v="0"/>
    <n v="1"/>
    <n v="250651"/>
    <n v="26"/>
    <m/>
    <s v="S"/>
  </r>
  <r>
    <n v="314"/>
    <x v="0"/>
    <x v="0"/>
    <s v="Hendekovic, Mr. Ignjac"/>
    <x v="0"/>
    <x v="17"/>
    <x v="1"/>
    <n v="0"/>
    <n v="349243"/>
    <n v="7.8958000000000004"/>
    <m/>
    <s v="S"/>
  </r>
  <r>
    <n v="315"/>
    <x v="0"/>
    <x v="2"/>
    <s v="Hart, Mr. Benjamin"/>
    <x v="0"/>
    <x v="71"/>
    <x v="0"/>
    <n v="1"/>
    <s v="F.C.C. 13529"/>
    <n v="26.25"/>
    <m/>
    <s v="S"/>
  </r>
  <r>
    <n v="316"/>
    <x v="1"/>
    <x v="0"/>
    <s v="Nilsson, Miss. Helmina Josefina"/>
    <x v="1"/>
    <x v="2"/>
    <x v="1"/>
    <n v="0"/>
    <n v="347470"/>
    <n v="7.8541999999999996"/>
    <m/>
    <s v="S"/>
  </r>
  <r>
    <n v="317"/>
    <x v="1"/>
    <x v="2"/>
    <s v="Kantor, Mrs. Sinai (Miriam Sternin)"/>
    <x v="1"/>
    <x v="42"/>
    <x v="0"/>
    <n v="0"/>
    <n v="244367"/>
    <n v="26"/>
    <m/>
    <s v="S"/>
  </r>
  <r>
    <n v="318"/>
    <x v="0"/>
    <x v="2"/>
    <s v="Moraweck, Dr. Ernest"/>
    <x v="0"/>
    <x v="5"/>
    <x v="1"/>
    <n v="0"/>
    <n v="29011"/>
    <n v="14"/>
    <m/>
    <s v="S"/>
  </r>
  <r>
    <n v="319"/>
    <x v="1"/>
    <x v="1"/>
    <s v="Wick, Miss. Mary Natalie"/>
    <x v="1"/>
    <x v="14"/>
    <x v="1"/>
    <n v="2"/>
    <n v="36928"/>
    <n v="164.86670000000001"/>
    <s v="C7"/>
    <s v="S"/>
  </r>
  <r>
    <n v="320"/>
    <x v="1"/>
    <x v="1"/>
    <s v="Spedden, Mrs. Frederic Oakley (Margaretta Corning Stone)"/>
    <x v="1"/>
    <x v="20"/>
    <x v="0"/>
    <n v="1"/>
    <n v="16966"/>
    <n v="134.5"/>
    <s v="E34"/>
    <s v="C"/>
  </r>
  <r>
    <n v="321"/>
    <x v="0"/>
    <x v="0"/>
    <s v="Dennis, Mr. Samuel"/>
    <x v="0"/>
    <x v="0"/>
    <x v="1"/>
    <n v="0"/>
    <s v="A/5 21172"/>
    <n v="7.25"/>
    <m/>
    <s v="S"/>
  </r>
  <r>
    <n v="322"/>
    <x v="0"/>
    <x v="0"/>
    <s v="Danoff, Mr. Yoto"/>
    <x v="0"/>
    <x v="7"/>
    <x v="1"/>
    <n v="0"/>
    <n v="349219"/>
    <n v="7.8958000000000004"/>
    <m/>
    <s v="S"/>
  </r>
  <r>
    <n v="323"/>
    <x v="1"/>
    <x v="2"/>
    <s v="Slayter, Miss. Hilda Mary"/>
    <x v="1"/>
    <x v="39"/>
    <x v="1"/>
    <n v="0"/>
    <n v="234818"/>
    <n v="12.35"/>
    <m/>
    <s v="Q"/>
  </r>
  <r>
    <n v="324"/>
    <x v="1"/>
    <x v="2"/>
    <s v="Caldwell, Mrs. Albert Francis (Sylvia Mae Harbaugh)"/>
    <x v="1"/>
    <x v="0"/>
    <x v="0"/>
    <n v="1"/>
    <n v="248738"/>
    <n v="29"/>
    <m/>
    <s v="S"/>
  </r>
  <r>
    <n v="325"/>
    <x v="0"/>
    <x v="0"/>
    <s v="Sage, Mr. George John Jr"/>
    <x v="0"/>
    <x v="4"/>
    <x v="6"/>
    <n v="2"/>
    <s v="CA. 2343"/>
    <n v="69.55"/>
    <m/>
    <s v="S"/>
  </r>
  <r>
    <n v="326"/>
    <x v="1"/>
    <x v="1"/>
    <s v="Young, Miss. Marie Grice"/>
    <x v="1"/>
    <x v="62"/>
    <x v="1"/>
    <n v="0"/>
    <s v="PC 17760"/>
    <n v="135.63329999999999"/>
    <s v="C32"/>
    <s v="C"/>
  </r>
  <r>
    <n v="327"/>
    <x v="0"/>
    <x v="0"/>
    <s v="Nysveen, Mr. Johan Hansen"/>
    <x v="0"/>
    <x v="59"/>
    <x v="1"/>
    <n v="0"/>
    <n v="345364"/>
    <n v="6.2374999999999998"/>
    <m/>
    <s v="S"/>
  </r>
  <r>
    <n v="328"/>
    <x v="1"/>
    <x v="2"/>
    <s v="Ball, Mrs. (Ada E Hall)"/>
    <x v="1"/>
    <x v="62"/>
    <x v="1"/>
    <n v="0"/>
    <n v="28551"/>
    <n v="13"/>
    <s v="D"/>
    <s v="S"/>
  </r>
  <r>
    <n v="329"/>
    <x v="1"/>
    <x v="0"/>
    <s v="Goldsmith, Mrs. Frank John (Emily Alice Brown)"/>
    <x v="1"/>
    <x v="14"/>
    <x v="0"/>
    <n v="1"/>
    <n v="363291"/>
    <n v="20.524999999999999"/>
    <m/>
    <s v="S"/>
  </r>
  <r>
    <n v="330"/>
    <x v="1"/>
    <x v="1"/>
    <s v="Hippach, Miss. Jean Gertrude"/>
    <x v="1"/>
    <x v="36"/>
    <x v="1"/>
    <n v="1"/>
    <n v="111361"/>
    <n v="57.979199999999999"/>
    <s v="B18"/>
    <s v="C"/>
  </r>
  <r>
    <n v="331"/>
    <x v="1"/>
    <x v="0"/>
    <s v="McCoy, Miss. Agnes"/>
    <x v="1"/>
    <x v="4"/>
    <x v="4"/>
    <n v="0"/>
    <n v="367226"/>
    <n v="23.25"/>
    <m/>
    <s v="Q"/>
  </r>
  <r>
    <n v="332"/>
    <x v="0"/>
    <x v="1"/>
    <s v="Partner, Mr. Austen"/>
    <x v="0"/>
    <x v="63"/>
    <x v="1"/>
    <n v="0"/>
    <n v="113043"/>
    <n v="28.5"/>
    <s v="C124"/>
    <s v="S"/>
  </r>
  <r>
    <n v="333"/>
    <x v="0"/>
    <x v="1"/>
    <s v="Graham, Mr. George Edward"/>
    <x v="0"/>
    <x v="1"/>
    <x v="1"/>
    <n v="1"/>
    <s v="PC 17582"/>
    <n v="153.46250000000001"/>
    <s v="C91"/>
    <s v="S"/>
  </r>
  <r>
    <n v="334"/>
    <x v="0"/>
    <x v="0"/>
    <s v="Vander Planke, Mr. Leo Edmondus"/>
    <x v="0"/>
    <x v="36"/>
    <x v="4"/>
    <n v="0"/>
    <n v="345764"/>
    <n v="18"/>
    <m/>
    <s v="S"/>
  </r>
  <r>
    <n v="335"/>
    <x v="1"/>
    <x v="1"/>
    <s v="Frauenthal, Mrs. Henry William (Clara Heinsheimer)"/>
    <x v="1"/>
    <x v="4"/>
    <x v="0"/>
    <n v="0"/>
    <s v="PC 17611"/>
    <n v="133.65"/>
    <m/>
    <s v="S"/>
  </r>
  <r>
    <n v="336"/>
    <x v="0"/>
    <x v="0"/>
    <s v="Denkoff, Mr. Mitto"/>
    <x v="0"/>
    <x v="4"/>
    <x v="1"/>
    <n v="0"/>
    <n v="349225"/>
    <n v="7.8958000000000004"/>
    <m/>
    <s v="S"/>
  </r>
  <r>
    <n v="337"/>
    <x v="0"/>
    <x v="1"/>
    <s v="Pears, Mr. Thomas Clinton"/>
    <x v="0"/>
    <x v="28"/>
    <x v="0"/>
    <n v="0"/>
    <n v="113776"/>
    <n v="66.599999999999994"/>
    <s v="C2"/>
    <s v="S"/>
  </r>
  <r>
    <n v="338"/>
    <x v="1"/>
    <x v="1"/>
    <s v="Burns, Miss. Elizabeth Margaret"/>
    <x v="1"/>
    <x v="66"/>
    <x v="1"/>
    <n v="0"/>
    <n v="16966"/>
    <n v="134.5"/>
    <s v="E40"/>
    <s v="C"/>
  </r>
  <r>
    <n v="339"/>
    <x v="1"/>
    <x v="0"/>
    <s v="Dahl, Mr. Karl Edwart"/>
    <x v="0"/>
    <x v="33"/>
    <x v="1"/>
    <n v="0"/>
    <n v="7598"/>
    <n v="8.0500000000000007"/>
    <m/>
    <s v="S"/>
  </r>
  <r>
    <n v="340"/>
    <x v="0"/>
    <x v="1"/>
    <s v="Blackwell, Mr. Stephen Weart"/>
    <x v="0"/>
    <x v="33"/>
    <x v="1"/>
    <n v="0"/>
    <n v="113784"/>
    <n v="35.5"/>
    <s v="T"/>
    <s v="S"/>
  </r>
  <r>
    <n v="341"/>
    <x v="1"/>
    <x v="2"/>
    <s v="Navratil, Master. Edmond Roger"/>
    <x v="0"/>
    <x v="6"/>
    <x v="0"/>
    <n v="1"/>
    <n v="230080"/>
    <n v="26"/>
    <s v="F2"/>
    <s v="S"/>
  </r>
  <r>
    <n v="342"/>
    <x v="1"/>
    <x v="1"/>
    <s v="Fortune, Miss. Alice Elizabeth"/>
    <x v="1"/>
    <x v="42"/>
    <x v="2"/>
    <n v="2"/>
    <n v="19950"/>
    <n v="263"/>
    <s v="C23 C25 C27"/>
    <s v="S"/>
  </r>
  <r>
    <n v="343"/>
    <x v="0"/>
    <x v="2"/>
    <s v="Collander, Mr. Erik Gustaf"/>
    <x v="0"/>
    <x v="17"/>
    <x v="1"/>
    <n v="0"/>
    <n v="248740"/>
    <n v="13"/>
    <m/>
    <s v="S"/>
  </r>
  <r>
    <n v="344"/>
    <x v="0"/>
    <x v="2"/>
    <s v="Sedgwick, Mr. Charles Frederick Waddington"/>
    <x v="0"/>
    <x v="37"/>
    <x v="1"/>
    <n v="0"/>
    <n v="244361"/>
    <n v="13"/>
    <m/>
    <s v="S"/>
  </r>
  <r>
    <n v="345"/>
    <x v="0"/>
    <x v="2"/>
    <s v="Fox, Mr. Stanley Hubert"/>
    <x v="0"/>
    <x v="62"/>
    <x v="1"/>
    <n v="0"/>
    <n v="229236"/>
    <n v="13"/>
    <m/>
    <s v="S"/>
  </r>
  <r>
    <n v="346"/>
    <x v="1"/>
    <x v="2"/>
    <s v="Brown, Miss. Amelia &quot;Mildred&quot;"/>
    <x v="1"/>
    <x v="42"/>
    <x v="1"/>
    <n v="0"/>
    <n v="248733"/>
    <n v="13"/>
    <s v="F33"/>
    <s v="S"/>
  </r>
  <r>
    <n v="347"/>
    <x v="1"/>
    <x v="2"/>
    <s v="Smith, Miss. Marion Elsie"/>
    <x v="1"/>
    <x v="20"/>
    <x v="1"/>
    <n v="0"/>
    <n v="31418"/>
    <n v="13"/>
    <m/>
    <s v="S"/>
  </r>
  <r>
    <n v="348"/>
    <x v="1"/>
    <x v="0"/>
    <s v="Davison, Mrs. Thomas Henry (Mary E Finck)"/>
    <x v="1"/>
    <x v="4"/>
    <x v="0"/>
    <n v="0"/>
    <n v="386525"/>
    <n v="16.100000000000001"/>
    <m/>
    <s v="S"/>
  </r>
  <r>
    <n v="349"/>
    <x v="1"/>
    <x v="0"/>
    <s v="Coutts, Master. William Loch &quot;William&quot;"/>
    <x v="0"/>
    <x v="25"/>
    <x v="0"/>
    <n v="1"/>
    <s v="C.A. 37671"/>
    <n v="15.9"/>
    <m/>
    <s v="S"/>
  </r>
  <r>
    <n v="350"/>
    <x v="0"/>
    <x v="0"/>
    <s v="Dimic, Mr. Jovan"/>
    <x v="0"/>
    <x v="22"/>
    <x v="1"/>
    <n v="0"/>
    <n v="315088"/>
    <n v="8.6624999999999996"/>
    <m/>
    <s v="S"/>
  </r>
  <r>
    <n v="351"/>
    <x v="0"/>
    <x v="0"/>
    <s v="Odahl, Mr. Nils Martin"/>
    <x v="0"/>
    <x v="41"/>
    <x v="1"/>
    <n v="0"/>
    <n v="7267"/>
    <n v="9.2249999999999996"/>
    <m/>
    <s v="S"/>
  </r>
  <r>
    <n v="352"/>
    <x v="0"/>
    <x v="1"/>
    <s v="Williams-Lambert, Mr. Fletcher Fellows"/>
    <x v="0"/>
    <x v="4"/>
    <x v="1"/>
    <n v="0"/>
    <n v="113510"/>
    <n v="35"/>
    <s v="C128"/>
    <s v="S"/>
  </r>
  <r>
    <n v="353"/>
    <x v="0"/>
    <x v="0"/>
    <s v="Elias, Mr. Tannous"/>
    <x v="0"/>
    <x v="16"/>
    <x v="0"/>
    <n v="1"/>
    <n v="2695"/>
    <n v="7.2291999999999996"/>
    <m/>
    <s v="C"/>
  </r>
  <r>
    <n v="354"/>
    <x v="0"/>
    <x v="0"/>
    <s v="Arnold-Franchi, Mr. Josef"/>
    <x v="0"/>
    <x v="37"/>
    <x v="0"/>
    <n v="0"/>
    <n v="349237"/>
    <n v="17.8"/>
    <m/>
    <s v="S"/>
  </r>
  <r>
    <n v="355"/>
    <x v="0"/>
    <x v="0"/>
    <s v="Yousif, Mr. Wazli"/>
    <x v="0"/>
    <x v="4"/>
    <x v="1"/>
    <n v="0"/>
    <n v="2647"/>
    <n v="7.2249999999999996"/>
    <m/>
    <s v="C"/>
  </r>
  <r>
    <n v="356"/>
    <x v="0"/>
    <x v="0"/>
    <s v="Vanden Steen, Mr. Leo Peter"/>
    <x v="0"/>
    <x v="17"/>
    <x v="1"/>
    <n v="0"/>
    <n v="345783"/>
    <n v="9.5"/>
    <m/>
    <s v="S"/>
  </r>
  <r>
    <n v="357"/>
    <x v="1"/>
    <x v="1"/>
    <s v="Bowerman, Miss. Elsie Edith"/>
    <x v="1"/>
    <x v="0"/>
    <x v="1"/>
    <n v="1"/>
    <n v="113505"/>
    <n v="55"/>
    <s v="E33"/>
    <s v="S"/>
  </r>
  <r>
    <n v="358"/>
    <x v="0"/>
    <x v="2"/>
    <s v="Funk, Miss. Annie Clemmer"/>
    <x v="1"/>
    <x v="1"/>
    <x v="1"/>
    <n v="0"/>
    <n v="237671"/>
    <n v="13"/>
    <m/>
    <s v="S"/>
  </r>
  <r>
    <n v="359"/>
    <x v="1"/>
    <x v="0"/>
    <s v="McGovern, Miss. Mary"/>
    <x v="1"/>
    <x v="4"/>
    <x v="1"/>
    <n v="0"/>
    <n v="330931"/>
    <n v="7.8792"/>
    <m/>
    <s v="Q"/>
  </r>
  <r>
    <n v="360"/>
    <x v="1"/>
    <x v="0"/>
    <s v="Mockler, Miss. Helen Mary &quot;Ellie&quot;"/>
    <x v="1"/>
    <x v="4"/>
    <x v="1"/>
    <n v="0"/>
    <n v="330980"/>
    <n v="7.8792"/>
    <m/>
    <s v="Q"/>
  </r>
  <r>
    <n v="361"/>
    <x v="0"/>
    <x v="0"/>
    <s v="Skoog, Mr. Wilhelm"/>
    <x v="0"/>
    <x v="20"/>
    <x v="0"/>
    <n v="4"/>
    <n v="347088"/>
    <n v="27.9"/>
    <m/>
    <s v="S"/>
  </r>
  <r>
    <n v="362"/>
    <x v="0"/>
    <x v="2"/>
    <s v="del Carlo, Mr. Sebastiano"/>
    <x v="0"/>
    <x v="28"/>
    <x v="0"/>
    <n v="0"/>
    <s v="SC/PARIS 2167"/>
    <n v="27.720800000000001"/>
    <m/>
    <s v="C"/>
  </r>
  <r>
    <n v="363"/>
    <x v="0"/>
    <x v="0"/>
    <s v="Barbara, Mrs. (Catherine David)"/>
    <x v="1"/>
    <x v="33"/>
    <x v="1"/>
    <n v="1"/>
    <n v="2691"/>
    <n v="14.4542"/>
    <m/>
    <s v="C"/>
  </r>
  <r>
    <n v="364"/>
    <x v="0"/>
    <x v="0"/>
    <s v="Asim, Mr. Adola"/>
    <x v="0"/>
    <x v="3"/>
    <x v="1"/>
    <n v="0"/>
    <s v="SOTON/O.Q. 3101310"/>
    <n v="7.05"/>
    <m/>
    <s v="S"/>
  </r>
  <r>
    <n v="365"/>
    <x v="0"/>
    <x v="0"/>
    <s v="O'Brien, Mr. Thomas"/>
    <x v="0"/>
    <x v="4"/>
    <x v="0"/>
    <n v="0"/>
    <n v="370365"/>
    <n v="15.5"/>
    <m/>
    <s v="Q"/>
  </r>
  <r>
    <n v="366"/>
    <x v="0"/>
    <x v="0"/>
    <s v="Adahl, Mr. Mauritz Nils Martin"/>
    <x v="0"/>
    <x v="39"/>
    <x v="1"/>
    <n v="0"/>
    <s v="C 7076"/>
    <n v="7.25"/>
    <m/>
    <s v="S"/>
  </r>
  <r>
    <n v="367"/>
    <x v="1"/>
    <x v="1"/>
    <s v="Warren, Mrs. Frank Manley (Anna Sophia Atkinson)"/>
    <x v="1"/>
    <x v="72"/>
    <x v="0"/>
    <n v="0"/>
    <n v="110813"/>
    <n v="75.25"/>
    <s v="D37"/>
    <s v="C"/>
  </r>
  <r>
    <n v="368"/>
    <x v="1"/>
    <x v="0"/>
    <s v="Moussa, Mrs. (Mantoura Boulos)"/>
    <x v="1"/>
    <x v="4"/>
    <x v="1"/>
    <n v="0"/>
    <n v="2626"/>
    <n v="7.2291999999999996"/>
    <m/>
    <s v="C"/>
  </r>
  <r>
    <n v="369"/>
    <x v="1"/>
    <x v="0"/>
    <s v="Jermyn, Miss. Annie"/>
    <x v="1"/>
    <x v="4"/>
    <x v="1"/>
    <n v="0"/>
    <n v="14313"/>
    <n v="7.75"/>
    <m/>
    <s v="Q"/>
  </r>
  <r>
    <n v="370"/>
    <x v="1"/>
    <x v="1"/>
    <s v="Aubart, Mme. Leontine Pauline"/>
    <x v="1"/>
    <x v="42"/>
    <x v="1"/>
    <n v="0"/>
    <s v="PC 17477"/>
    <n v="69.3"/>
    <s v="B35"/>
    <s v="C"/>
  </r>
  <r>
    <n v="371"/>
    <x v="1"/>
    <x v="1"/>
    <s v="Harder, Mr. George Achilles"/>
    <x v="0"/>
    <x v="37"/>
    <x v="0"/>
    <n v="0"/>
    <n v="11765"/>
    <n v="55.441699999999997"/>
    <s v="E50"/>
    <s v="C"/>
  </r>
  <r>
    <n v="372"/>
    <x v="0"/>
    <x v="0"/>
    <s v="Wiklund, Mr. Jakob Alfred"/>
    <x v="0"/>
    <x v="24"/>
    <x v="0"/>
    <n v="0"/>
    <n v="3101267"/>
    <n v="6.4958"/>
    <m/>
    <s v="S"/>
  </r>
  <r>
    <n v="373"/>
    <x v="0"/>
    <x v="0"/>
    <s v="Beavan, Mr. William Thomas"/>
    <x v="0"/>
    <x v="19"/>
    <x v="1"/>
    <n v="0"/>
    <n v="323951"/>
    <n v="8.0500000000000007"/>
    <m/>
    <s v="S"/>
  </r>
  <r>
    <n v="374"/>
    <x v="0"/>
    <x v="1"/>
    <s v="Ringhini, Mr. Sante"/>
    <x v="0"/>
    <x v="0"/>
    <x v="1"/>
    <n v="0"/>
    <s v="PC 17760"/>
    <n v="135.63329999999999"/>
    <m/>
    <s v="C"/>
  </r>
  <r>
    <n v="375"/>
    <x v="0"/>
    <x v="0"/>
    <s v="Palsson, Miss. Stina Viola"/>
    <x v="1"/>
    <x v="25"/>
    <x v="2"/>
    <n v="1"/>
    <n v="349909"/>
    <n v="21.074999999999999"/>
    <m/>
    <s v="S"/>
  </r>
  <r>
    <n v="376"/>
    <x v="1"/>
    <x v="1"/>
    <s v="Meyer, Mrs. Edgar Joseph (Leila Saks)"/>
    <x v="1"/>
    <x v="4"/>
    <x v="0"/>
    <n v="0"/>
    <s v="PC 17604"/>
    <n v="82.1708"/>
    <m/>
    <s v="C"/>
  </r>
  <r>
    <n v="377"/>
    <x v="1"/>
    <x v="0"/>
    <s v="Landergren, Miss. Aurora Adelia"/>
    <x v="1"/>
    <x v="0"/>
    <x v="1"/>
    <n v="0"/>
    <s v="C 7077"/>
    <n v="7.25"/>
    <m/>
    <s v="S"/>
  </r>
  <r>
    <n v="378"/>
    <x v="0"/>
    <x v="1"/>
    <s v="Widener, Mr. Harry Elkins"/>
    <x v="0"/>
    <x v="7"/>
    <x v="1"/>
    <n v="2"/>
    <n v="113503"/>
    <n v="211.5"/>
    <s v="C82"/>
    <s v="C"/>
  </r>
  <r>
    <n v="379"/>
    <x v="0"/>
    <x v="0"/>
    <s v="Betros, Mr. Tannous"/>
    <x v="0"/>
    <x v="11"/>
    <x v="1"/>
    <n v="0"/>
    <n v="2648"/>
    <n v="4.0125000000000002"/>
    <m/>
    <s v="C"/>
  </r>
  <r>
    <n v="380"/>
    <x v="0"/>
    <x v="0"/>
    <s v="Gustafsson, Mr. Karl Gideon"/>
    <x v="0"/>
    <x v="19"/>
    <x v="1"/>
    <n v="0"/>
    <n v="347069"/>
    <n v="7.7750000000000004"/>
    <m/>
    <s v="S"/>
  </r>
  <r>
    <n v="381"/>
    <x v="1"/>
    <x v="1"/>
    <s v="Bidois, Miss. Rosalie"/>
    <x v="1"/>
    <x v="22"/>
    <x v="1"/>
    <n v="0"/>
    <s v="PC 17757"/>
    <n v="227.52500000000001"/>
    <m/>
    <s v="C"/>
  </r>
  <r>
    <n v="382"/>
    <x v="1"/>
    <x v="0"/>
    <s v="Nakid, Miss. Maria (&quot;Mary&quot;)"/>
    <x v="1"/>
    <x v="58"/>
    <x v="1"/>
    <n v="2"/>
    <n v="2653"/>
    <n v="15.7417"/>
    <m/>
    <s v="C"/>
  </r>
  <r>
    <n v="383"/>
    <x v="0"/>
    <x v="0"/>
    <s v="Tikkanen, Mr. Juho"/>
    <x v="0"/>
    <x v="35"/>
    <x v="1"/>
    <n v="0"/>
    <s v="STON/O 2. 3101293"/>
    <n v="7.9249999999999998"/>
    <m/>
    <s v="S"/>
  </r>
  <r>
    <n v="384"/>
    <x v="1"/>
    <x v="1"/>
    <s v="Holverson, Mrs. Alexander Oskar (Mary Aline Towner)"/>
    <x v="1"/>
    <x v="3"/>
    <x v="0"/>
    <n v="0"/>
    <n v="113789"/>
    <n v="52"/>
    <m/>
    <s v="S"/>
  </r>
  <r>
    <n v="385"/>
    <x v="0"/>
    <x v="0"/>
    <s v="Plotcharsky, Mr. Vasil"/>
    <x v="0"/>
    <x v="4"/>
    <x v="1"/>
    <n v="0"/>
    <n v="349227"/>
    <n v="7.8958000000000004"/>
    <m/>
    <s v="S"/>
  </r>
  <r>
    <n v="386"/>
    <x v="0"/>
    <x v="2"/>
    <s v="Davies, Mr. Charles Henry"/>
    <x v="0"/>
    <x v="24"/>
    <x v="1"/>
    <n v="0"/>
    <s v="S.O.C. 14879"/>
    <n v="73.5"/>
    <m/>
    <s v="S"/>
  </r>
  <r>
    <n v="387"/>
    <x v="0"/>
    <x v="0"/>
    <s v="Goodwin, Master. Sidney Leonard"/>
    <x v="0"/>
    <x v="58"/>
    <x v="5"/>
    <n v="2"/>
    <s v="CA 2144"/>
    <n v="46.9"/>
    <m/>
    <s v="S"/>
  </r>
  <r>
    <n v="388"/>
    <x v="1"/>
    <x v="2"/>
    <s v="Buss, Miss. Kate"/>
    <x v="1"/>
    <x v="62"/>
    <x v="1"/>
    <n v="0"/>
    <n v="27849"/>
    <n v="13"/>
    <m/>
    <s v="S"/>
  </r>
  <r>
    <n v="389"/>
    <x v="0"/>
    <x v="0"/>
    <s v="Sadlier, Mr. Matthew"/>
    <x v="0"/>
    <x v="4"/>
    <x v="1"/>
    <n v="0"/>
    <n v="367655"/>
    <n v="7.7291999999999996"/>
    <m/>
    <s v="Q"/>
  </r>
  <r>
    <n v="390"/>
    <x v="1"/>
    <x v="2"/>
    <s v="Lehmann, Miss. Bertha"/>
    <x v="1"/>
    <x v="34"/>
    <x v="1"/>
    <n v="0"/>
    <s v="SC 1748"/>
    <n v="12"/>
    <m/>
    <s v="C"/>
  </r>
  <r>
    <n v="391"/>
    <x v="1"/>
    <x v="1"/>
    <s v="Carter, Mr. William Ernest"/>
    <x v="0"/>
    <x v="62"/>
    <x v="0"/>
    <n v="2"/>
    <n v="113760"/>
    <n v="120"/>
    <s v="B96 B98"/>
    <s v="S"/>
  </r>
  <r>
    <n v="392"/>
    <x v="1"/>
    <x v="0"/>
    <s v="Jansson, Mr. Carl Olof"/>
    <x v="0"/>
    <x v="23"/>
    <x v="1"/>
    <n v="0"/>
    <n v="350034"/>
    <n v="7.7957999999999998"/>
    <m/>
    <s v="S"/>
  </r>
  <r>
    <n v="393"/>
    <x v="0"/>
    <x v="0"/>
    <s v="Gustafsson, Mr. Johan Birger"/>
    <x v="0"/>
    <x v="17"/>
    <x v="4"/>
    <n v="0"/>
    <n v="3101277"/>
    <n v="7.9249999999999998"/>
    <m/>
    <s v="S"/>
  </r>
  <r>
    <n v="394"/>
    <x v="1"/>
    <x v="1"/>
    <s v="Newell, Miss. Marjorie"/>
    <x v="1"/>
    <x v="41"/>
    <x v="0"/>
    <n v="0"/>
    <n v="35273"/>
    <n v="113.27500000000001"/>
    <s v="D36"/>
    <s v="C"/>
  </r>
  <r>
    <n v="395"/>
    <x v="1"/>
    <x v="0"/>
    <s v="Sandstrom, Mrs. Hjalmar (Agnes Charlotta Bengtsson)"/>
    <x v="1"/>
    <x v="42"/>
    <x v="1"/>
    <n v="2"/>
    <s v="PP 9549"/>
    <n v="16.7"/>
    <s v="G6"/>
    <s v="S"/>
  </r>
  <r>
    <n v="396"/>
    <x v="0"/>
    <x v="0"/>
    <s v="Johansson, Mr. Erik"/>
    <x v="0"/>
    <x v="0"/>
    <x v="1"/>
    <n v="0"/>
    <n v="350052"/>
    <n v="7.7957999999999998"/>
    <m/>
    <s v="S"/>
  </r>
  <r>
    <n v="397"/>
    <x v="0"/>
    <x v="0"/>
    <s v="Olsson, Miss. Elina"/>
    <x v="1"/>
    <x v="14"/>
    <x v="1"/>
    <n v="0"/>
    <n v="350407"/>
    <n v="7.8541999999999996"/>
    <m/>
    <s v="S"/>
  </r>
  <r>
    <n v="398"/>
    <x v="0"/>
    <x v="2"/>
    <s v="McKane, Mr. Peter David"/>
    <x v="0"/>
    <x v="43"/>
    <x v="1"/>
    <n v="0"/>
    <n v="28403"/>
    <n v="26"/>
    <m/>
    <s v="S"/>
  </r>
  <r>
    <n v="399"/>
    <x v="0"/>
    <x v="2"/>
    <s v="Pain, Dr. Alfred"/>
    <x v="0"/>
    <x v="41"/>
    <x v="1"/>
    <n v="0"/>
    <n v="244278"/>
    <n v="10.5"/>
    <m/>
    <s v="S"/>
  </r>
  <r>
    <n v="400"/>
    <x v="1"/>
    <x v="2"/>
    <s v="Trout, Mrs. William H (Jessie L)"/>
    <x v="1"/>
    <x v="17"/>
    <x v="1"/>
    <n v="0"/>
    <n v="240929"/>
    <n v="12.65"/>
    <m/>
    <s v="S"/>
  </r>
  <r>
    <n v="401"/>
    <x v="1"/>
    <x v="0"/>
    <s v="Niskanen, Mr. Juha"/>
    <x v="0"/>
    <x v="12"/>
    <x v="1"/>
    <n v="0"/>
    <s v="STON/O 2. 3101289"/>
    <n v="7.9249999999999998"/>
    <m/>
    <s v="S"/>
  </r>
  <r>
    <n v="402"/>
    <x v="0"/>
    <x v="0"/>
    <s v="Adams, Mr. John"/>
    <x v="0"/>
    <x v="2"/>
    <x v="1"/>
    <n v="0"/>
    <n v="341826"/>
    <n v="8.0500000000000007"/>
    <m/>
    <s v="S"/>
  </r>
  <r>
    <n v="403"/>
    <x v="0"/>
    <x v="0"/>
    <s v="Jussila, Miss. Mari Aina"/>
    <x v="1"/>
    <x v="23"/>
    <x v="0"/>
    <n v="0"/>
    <n v="4137"/>
    <n v="9.8249999999999993"/>
    <m/>
    <s v="S"/>
  </r>
  <r>
    <n v="404"/>
    <x v="0"/>
    <x v="0"/>
    <s v="Hakkarainen, Mr. Pekka Pietari"/>
    <x v="0"/>
    <x v="17"/>
    <x v="0"/>
    <n v="0"/>
    <s v="STON/O2. 3101279"/>
    <n v="15.85"/>
    <m/>
    <s v="S"/>
  </r>
  <r>
    <n v="405"/>
    <x v="0"/>
    <x v="0"/>
    <s v="Oreskovic, Miss. Marija"/>
    <x v="1"/>
    <x v="11"/>
    <x v="1"/>
    <n v="0"/>
    <n v="315096"/>
    <n v="8.6624999999999996"/>
    <m/>
    <s v="S"/>
  </r>
  <r>
    <n v="406"/>
    <x v="0"/>
    <x v="2"/>
    <s v="Gale, Mr. Shadrach"/>
    <x v="0"/>
    <x v="15"/>
    <x v="0"/>
    <n v="0"/>
    <n v="28664"/>
    <n v="21"/>
    <m/>
    <s v="S"/>
  </r>
  <r>
    <n v="407"/>
    <x v="0"/>
    <x v="0"/>
    <s v="Widegren, Mr. Carl/Charles Peter"/>
    <x v="0"/>
    <x v="54"/>
    <x v="1"/>
    <n v="0"/>
    <n v="347064"/>
    <n v="7.75"/>
    <m/>
    <s v="S"/>
  </r>
  <r>
    <n v="408"/>
    <x v="1"/>
    <x v="2"/>
    <s v="Richards, Master. William Rowe"/>
    <x v="0"/>
    <x v="25"/>
    <x v="0"/>
    <n v="1"/>
    <n v="29106"/>
    <n v="18.75"/>
    <m/>
    <s v="S"/>
  </r>
  <r>
    <n v="409"/>
    <x v="0"/>
    <x v="0"/>
    <s v="Birkeland, Mr. Hans Martin Monsen"/>
    <x v="0"/>
    <x v="23"/>
    <x v="1"/>
    <n v="0"/>
    <n v="312992"/>
    <n v="7.7750000000000004"/>
    <m/>
    <s v="S"/>
  </r>
  <r>
    <n v="410"/>
    <x v="0"/>
    <x v="0"/>
    <s v="Lefebre, Miss. Ida"/>
    <x v="1"/>
    <x v="4"/>
    <x v="2"/>
    <n v="1"/>
    <n v="4133"/>
    <n v="25.466699999999999"/>
    <m/>
    <s v="S"/>
  </r>
  <r>
    <n v="411"/>
    <x v="0"/>
    <x v="0"/>
    <s v="Sdycoff, Mr. Todor"/>
    <x v="0"/>
    <x v="4"/>
    <x v="1"/>
    <n v="0"/>
    <n v="349222"/>
    <n v="7.8958000000000004"/>
    <m/>
    <s v="S"/>
  </r>
  <r>
    <n v="412"/>
    <x v="0"/>
    <x v="0"/>
    <s v="Hart, Mr. Henry"/>
    <x v="0"/>
    <x v="4"/>
    <x v="1"/>
    <n v="0"/>
    <n v="394140"/>
    <n v="6.8582999999999998"/>
    <m/>
    <s v="Q"/>
  </r>
  <r>
    <n v="413"/>
    <x v="1"/>
    <x v="1"/>
    <s v="Minahan, Miss. Daisy E"/>
    <x v="1"/>
    <x v="40"/>
    <x v="0"/>
    <n v="0"/>
    <n v="19928"/>
    <n v="90"/>
    <s v="C78"/>
    <s v="Q"/>
  </r>
  <r>
    <n v="414"/>
    <x v="0"/>
    <x v="2"/>
    <s v="Cunningham, Mr. Alfred Fleming"/>
    <x v="0"/>
    <x v="4"/>
    <x v="1"/>
    <n v="0"/>
    <n v="239853"/>
    <n v="0"/>
    <m/>
    <s v="S"/>
  </r>
  <r>
    <n v="415"/>
    <x v="1"/>
    <x v="0"/>
    <s v="Sundman, Mr. Johan Julian"/>
    <x v="0"/>
    <x v="57"/>
    <x v="1"/>
    <n v="0"/>
    <s v="STON/O 2. 3101269"/>
    <n v="7.9249999999999998"/>
    <m/>
    <s v="S"/>
  </r>
  <r>
    <n v="416"/>
    <x v="0"/>
    <x v="0"/>
    <s v="Meek, Mrs. Thomas (Annie Louise Rowley)"/>
    <x v="1"/>
    <x v="4"/>
    <x v="1"/>
    <n v="0"/>
    <n v="343095"/>
    <n v="8.0500000000000007"/>
    <m/>
    <s v="S"/>
  </r>
  <r>
    <n v="417"/>
    <x v="1"/>
    <x v="2"/>
    <s v="Drew, Mrs. James Vivian (Lulu Thorne Christian)"/>
    <x v="1"/>
    <x v="15"/>
    <x v="0"/>
    <n v="1"/>
    <n v="28220"/>
    <n v="32.5"/>
    <m/>
    <s v="S"/>
  </r>
  <r>
    <n v="418"/>
    <x v="1"/>
    <x v="2"/>
    <s v="Silven, Miss. Lyyli Karoliina"/>
    <x v="1"/>
    <x v="24"/>
    <x v="1"/>
    <n v="2"/>
    <n v="250652"/>
    <n v="13"/>
    <m/>
    <s v="S"/>
  </r>
  <r>
    <n v="419"/>
    <x v="0"/>
    <x v="2"/>
    <s v="Matthews, Mr. William John"/>
    <x v="0"/>
    <x v="39"/>
    <x v="1"/>
    <n v="0"/>
    <n v="28228"/>
    <n v="13"/>
    <m/>
    <s v="S"/>
  </r>
  <r>
    <n v="420"/>
    <x v="0"/>
    <x v="0"/>
    <s v="Van Impe, Miss. Catharina"/>
    <x v="1"/>
    <x v="73"/>
    <x v="1"/>
    <n v="2"/>
    <n v="345773"/>
    <n v="24.15"/>
    <m/>
    <s v="S"/>
  </r>
  <r>
    <n v="421"/>
    <x v="0"/>
    <x v="0"/>
    <s v="Gheorgheff, Mr. Stanio"/>
    <x v="0"/>
    <x v="4"/>
    <x v="1"/>
    <n v="0"/>
    <n v="349254"/>
    <n v="7.8958000000000004"/>
    <m/>
    <s v="C"/>
  </r>
  <r>
    <n v="422"/>
    <x v="0"/>
    <x v="0"/>
    <s v="Charters, Mr. David"/>
    <x v="0"/>
    <x v="23"/>
    <x v="1"/>
    <n v="0"/>
    <s v="A/5. 13032"/>
    <n v="7.7332999999999998"/>
    <m/>
    <s v="Q"/>
  </r>
  <r>
    <n v="423"/>
    <x v="0"/>
    <x v="0"/>
    <s v="Zimmerman, Mr. Leo"/>
    <x v="0"/>
    <x v="28"/>
    <x v="1"/>
    <n v="0"/>
    <n v="315082"/>
    <n v="7.875"/>
    <m/>
    <s v="S"/>
  </r>
  <r>
    <n v="424"/>
    <x v="0"/>
    <x v="0"/>
    <s v="Danbom, Mrs. Ernst Gilbert (Anna Sigrid Maria Brogren)"/>
    <x v="1"/>
    <x v="17"/>
    <x v="0"/>
    <n v="1"/>
    <n v="347080"/>
    <n v="14.4"/>
    <m/>
    <s v="S"/>
  </r>
  <r>
    <n v="425"/>
    <x v="0"/>
    <x v="0"/>
    <s v="Rosblom, Mr. Viktor Richard"/>
    <x v="0"/>
    <x v="24"/>
    <x v="0"/>
    <n v="1"/>
    <n v="370129"/>
    <n v="20.212499999999999"/>
    <m/>
    <s v="S"/>
  </r>
  <r>
    <n v="426"/>
    <x v="0"/>
    <x v="0"/>
    <s v="Wiseman, Mr. Phillippe"/>
    <x v="0"/>
    <x v="4"/>
    <x v="1"/>
    <n v="0"/>
    <s v="A/4. 34244"/>
    <n v="7.25"/>
    <m/>
    <s v="S"/>
  </r>
  <r>
    <n v="427"/>
    <x v="1"/>
    <x v="2"/>
    <s v="Clarke, Mrs. Charles V (Ada Maria Winfield)"/>
    <x v="1"/>
    <x v="17"/>
    <x v="0"/>
    <n v="0"/>
    <n v="2003"/>
    <n v="26"/>
    <m/>
    <s v="S"/>
  </r>
  <r>
    <n v="428"/>
    <x v="1"/>
    <x v="2"/>
    <s v="Phillips, Miss. Kate Florence (&quot;Mrs Kate Louise Phillips Marshall&quot;)"/>
    <x v="1"/>
    <x v="19"/>
    <x v="1"/>
    <n v="0"/>
    <n v="250655"/>
    <n v="26"/>
    <m/>
    <s v="S"/>
  </r>
  <r>
    <n v="429"/>
    <x v="0"/>
    <x v="0"/>
    <s v="Flynn, Mr. James"/>
    <x v="0"/>
    <x v="4"/>
    <x v="1"/>
    <n v="0"/>
    <n v="364851"/>
    <n v="7.75"/>
    <m/>
    <s v="Q"/>
  </r>
  <r>
    <n v="430"/>
    <x v="1"/>
    <x v="0"/>
    <s v="Pickard, Mr. Berk (Berk Trembisky)"/>
    <x v="0"/>
    <x v="35"/>
    <x v="1"/>
    <n v="0"/>
    <s v="SOTON/O.Q. 392078"/>
    <n v="8.0500000000000007"/>
    <s v="E10"/>
    <s v="S"/>
  </r>
  <r>
    <n v="431"/>
    <x v="1"/>
    <x v="1"/>
    <s v="Bjornstrom-Steffansson, Mr. Mauritz Hakan"/>
    <x v="0"/>
    <x v="17"/>
    <x v="1"/>
    <n v="0"/>
    <n v="110564"/>
    <n v="26.55"/>
    <s v="C52"/>
    <s v="S"/>
  </r>
  <r>
    <n v="432"/>
    <x v="1"/>
    <x v="0"/>
    <s v="Thorneycroft, Mrs. Percival (Florence Kate White)"/>
    <x v="1"/>
    <x v="4"/>
    <x v="0"/>
    <n v="0"/>
    <n v="376564"/>
    <n v="16.100000000000001"/>
    <m/>
    <s v="S"/>
  </r>
  <r>
    <n v="433"/>
    <x v="1"/>
    <x v="2"/>
    <s v="Louch, Mrs. Charles Alexander (Alice Adelaide Slow)"/>
    <x v="1"/>
    <x v="22"/>
    <x v="0"/>
    <n v="0"/>
    <s v="SC/AH 3085"/>
    <n v="26"/>
    <m/>
    <s v="S"/>
  </r>
  <r>
    <n v="434"/>
    <x v="0"/>
    <x v="0"/>
    <s v="Kallio, Mr. Nikolai Erland"/>
    <x v="0"/>
    <x v="34"/>
    <x v="1"/>
    <n v="0"/>
    <s v="STON/O 2. 3101274"/>
    <n v="7.125"/>
    <m/>
    <s v="S"/>
  </r>
  <r>
    <n v="435"/>
    <x v="0"/>
    <x v="1"/>
    <s v="Silvey, Mr. William Baird"/>
    <x v="0"/>
    <x v="61"/>
    <x v="0"/>
    <n v="0"/>
    <n v="13507"/>
    <n v="55.9"/>
    <s v="E44"/>
    <s v="S"/>
  </r>
  <r>
    <n v="436"/>
    <x v="1"/>
    <x v="1"/>
    <s v="Carter, Miss. Lucile Polk"/>
    <x v="1"/>
    <x v="8"/>
    <x v="0"/>
    <n v="2"/>
    <n v="113760"/>
    <n v="120"/>
    <s v="B96 B98"/>
    <s v="S"/>
  </r>
  <r>
    <n v="437"/>
    <x v="0"/>
    <x v="0"/>
    <s v="Ford, Miss. Doolina Margaret &quot;Daisy&quot;"/>
    <x v="1"/>
    <x v="23"/>
    <x v="4"/>
    <n v="2"/>
    <s v="W./C. 6608"/>
    <n v="34.375"/>
    <m/>
    <s v="S"/>
  </r>
  <r>
    <n v="438"/>
    <x v="1"/>
    <x v="2"/>
    <s v="Richards, Mrs. Sidney (Emily Hocking)"/>
    <x v="1"/>
    <x v="42"/>
    <x v="4"/>
    <n v="3"/>
    <n v="29106"/>
    <n v="18.75"/>
    <m/>
    <s v="S"/>
  </r>
  <r>
    <n v="439"/>
    <x v="0"/>
    <x v="1"/>
    <s v="Fortune, Mr. Mark"/>
    <x v="0"/>
    <x v="74"/>
    <x v="0"/>
    <n v="4"/>
    <n v="19950"/>
    <n v="263"/>
    <s v="C23 C25 C27"/>
    <s v="S"/>
  </r>
  <r>
    <n v="440"/>
    <x v="0"/>
    <x v="2"/>
    <s v="Kvillner, Mr. Johan Henrik Johannesson"/>
    <x v="0"/>
    <x v="14"/>
    <x v="1"/>
    <n v="0"/>
    <s v="C.A. 18723"/>
    <n v="10.5"/>
    <m/>
    <s v="S"/>
  </r>
  <r>
    <n v="441"/>
    <x v="1"/>
    <x v="2"/>
    <s v="Hart, Mrs. Benjamin (Esther Ada Bloomfield)"/>
    <x v="1"/>
    <x v="33"/>
    <x v="0"/>
    <n v="1"/>
    <s v="F.C.C. 13529"/>
    <n v="26.25"/>
    <m/>
    <s v="S"/>
  </r>
  <r>
    <n v="442"/>
    <x v="0"/>
    <x v="0"/>
    <s v="Hampe, Mr. Leon"/>
    <x v="0"/>
    <x v="11"/>
    <x v="1"/>
    <n v="0"/>
    <n v="345769"/>
    <n v="9.5"/>
    <m/>
    <s v="S"/>
  </r>
  <r>
    <n v="443"/>
    <x v="0"/>
    <x v="0"/>
    <s v="Petterson, Mr. Johan Emil"/>
    <x v="0"/>
    <x v="37"/>
    <x v="0"/>
    <n v="0"/>
    <n v="347076"/>
    <n v="7.7750000000000004"/>
    <m/>
    <s v="S"/>
  </r>
  <r>
    <n v="444"/>
    <x v="1"/>
    <x v="2"/>
    <s v="Reynaldo, Ms. Encarnacion"/>
    <x v="1"/>
    <x v="17"/>
    <x v="1"/>
    <n v="0"/>
    <n v="230434"/>
    <n v="13"/>
    <m/>
    <s v="S"/>
  </r>
  <r>
    <n v="445"/>
    <x v="1"/>
    <x v="0"/>
    <s v="Johannesen-Bratthammer, Mr. Bernt"/>
    <x v="0"/>
    <x v="4"/>
    <x v="1"/>
    <n v="0"/>
    <n v="65306"/>
    <n v="8.1125000000000007"/>
    <m/>
    <s v="S"/>
  </r>
  <r>
    <n v="446"/>
    <x v="1"/>
    <x v="1"/>
    <s v="Dodge, Master. Washington"/>
    <x v="0"/>
    <x v="9"/>
    <x v="1"/>
    <n v="2"/>
    <n v="33638"/>
    <n v="81.8583"/>
    <s v="A34"/>
    <s v="S"/>
  </r>
  <r>
    <n v="447"/>
    <x v="1"/>
    <x v="2"/>
    <s v="Mellinger, Miss. Madeleine Violet"/>
    <x v="1"/>
    <x v="75"/>
    <x v="1"/>
    <n v="1"/>
    <n v="250644"/>
    <n v="19.5"/>
    <m/>
    <s v="S"/>
  </r>
  <r>
    <n v="448"/>
    <x v="1"/>
    <x v="1"/>
    <s v="Seward, Mr. Frederic Kimber"/>
    <x v="0"/>
    <x v="15"/>
    <x v="1"/>
    <n v="0"/>
    <n v="113794"/>
    <n v="26.55"/>
    <m/>
    <s v="S"/>
  </r>
  <r>
    <n v="449"/>
    <x v="1"/>
    <x v="0"/>
    <s v="Baclini, Miss. Marie Catherine"/>
    <x v="1"/>
    <x v="31"/>
    <x v="4"/>
    <n v="1"/>
    <n v="2666"/>
    <n v="19.258299999999998"/>
    <m/>
    <s v="C"/>
  </r>
  <r>
    <n v="450"/>
    <x v="1"/>
    <x v="1"/>
    <s v="Peuchen, Major. Arthur Godfrey"/>
    <x v="0"/>
    <x v="67"/>
    <x v="1"/>
    <n v="0"/>
    <n v="113786"/>
    <n v="30.5"/>
    <s v="C104"/>
    <s v="S"/>
  </r>
  <r>
    <n v="451"/>
    <x v="0"/>
    <x v="2"/>
    <s v="West, Mr. Edwy Arthur"/>
    <x v="0"/>
    <x v="62"/>
    <x v="0"/>
    <n v="2"/>
    <s v="C.A. 34651"/>
    <n v="27.75"/>
    <m/>
    <s v="S"/>
  </r>
  <r>
    <n v="452"/>
    <x v="0"/>
    <x v="0"/>
    <s v="Hagland, Mr. Ingvald Olai Olsen"/>
    <x v="0"/>
    <x v="4"/>
    <x v="0"/>
    <n v="0"/>
    <n v="65303"/>
    <n v="19.966699999999999"/>
    <m/>
    <s v="S"/>
  </r>
  <r>
    <n v="453"/>
    <x v="0"/>
    <x v="1"/>
    <s v="Foreman, Mr. Benjamin Laventall"/>
    <x v="0"/>
    <x v="39"/>
    <x v="1"/>
    <n v="0"/>
    <n v="113051"/>
    <n v="27.75"/>
    <s v="C111"/>
    <s v="C"/>
  </r>
  <r>
    <n v="454"/>
    <x v="1"/>
    <x v="1"/>
    <s v="Goldenberg, Mr. Samuel L"/>
    <x v="0"/>
    <x v="27"/>
    <x v="0"/>
    <n v="0"/>
    <n v="17453"/>
    <n v="89.104200000000006"/>
    <s v="C92"/>
    <s v="C"/>
  </r>
  <r>
    <n v="455"/>
    <x v="0"/>
    <x v="0"/>
    <s v="Peduzzi, Mr. Joseph"/>
    <x v="0"/>
    <x v="4"/>
    <x v="1"/>
    <n v="0"/>
    <s v="A/5 2817"/>
    <n v="8.0500000000000007"/>
    <m/>
    <s v="S"/>
  </r>
  <r>
    <n v="456"/>
    <x v="1"/>
    <x v="0"/>
    <s v="Jalsevac, Mr. Ivan"/>
    <x v="0"/>
    <x v="28"/>
    <x v="1"/>
    <n v="0"/>
    <n v="349240"/>
    <n v="7.8958000000000004"/>
    <m/>
    <s v="C"/>
  </r>
  <r>
    <n v="457"/>
    <x v="0"/>
    <x v="1"/>
    <s v="Millet, Mr. Francis Davis"/>
    <x v="0"/>
    <x v="29"/>
    <x v="1"/>
    <n v="0"/>
    <n v="13509"/>
    <n v="26.55"/>
    <s v="E38"/>
    <s v="S"/>
  </r>
  <r>
    <n v="458"/>
    <x v="1"/>
    <x v="1"/>
    <s v="Kenyon, Mrs. Frederick R (Marion)"/>
    <x v="1"/>
    <x v="4"/>
    <x v="0"/>
    <n v="0"/>
    <n v="17464"/>
    <n v="51.862499999999997"/>
    <s v="D21"/>
    <s v="S"/>
  </r>
  <r>
    <n v="459"/>
    <x v="1"/>
    <x v="2"/>
    <s v="Toomey, Miss. Ellen"/>
    <x v="1"/>
    <x v="61"/>
    <x v="1"/>
    <n v="0"/>
    <s v="F.C.C. 13531"/>
    <n v="10.5"/>
    <m/>
    <s v="S"/>
  </r>
  <r>
    <n v="460"/>
    <x v="0"/>
    <x v="0"/>
    <s v="O'Connor, Mr. Maurice"/>
    <x v="0"/>
    <x v="4"/>
    <x v="1"/>
    <n v="0"/>
    <n v="371060"/>
    <n v="7.75"/>
    <m/>
    <s v="Q"/>
  </r>
  <r>
    <n v="461"/>
    <x v="1"/>
    <x v="1"/>
    <s v="Anderson, Mr. Harry"/>
    <x v="0"/>
    <x v="76"/>
    <x v="1"/>
    <n v="0"/>
    <n v="19952"/>
    <n v="26.55"/>
    <s v="E12"/>
    <s v="S"/>
  </r>
  <r>
    <n v="462"/>
    <x v="0"/>
    <x v="0"/>
    <s v="Morley, Mr. William"/>
    <x v="0"/>
    <x v="15"/>
    <x v="1"/>
    <n v="0"/>
    <n v="364506"/>
    <n v="8.0500000000000007"/>
    <m/>
    <s v="S"/>
  </r>
  <r>
    <n v="463"/>
    <x v="0"/>
    <x v="1"/>
    <s v="Gee, Mr. Arthur H"/>
    <x v="0"/>
    <x v="47"/>
    <x v="1"/>
    <n v="0"/>
    <n v="111320"/>
    <n v="38.5"/>
    <s v="E63"/>
    <s v="S"/>
  </r>
  <r>
    <n v="464"/>
    <x v="0"/>
    <x v="2"/>
    <s v="Milling, Mr. Jacob Christian"/>
    <x v="0"/>
    <x v="76"/>
    <x v="1"/>
    <n v="0"/>
    <n v="234360"/>
    <n v="13"/>
    <m/>
    <s v="S"/>
  </r>
  <r>
    <n v="465"/>
    <x v="0"/>
    <x v="0"/>
    <s v="Maisner, Mr. Simon"/>
    <x v="0"/>
    <x v="4"/>
    <x v="1"/>
    <n v="0"/>
    <s v="A/S 2816"/>
    <n v="8.0500000000000007"/>
    <m/>
    <s v="S"/>
  </r>
  <r>
    <n v="466"/>
    <x v="0"/>
    <x v="0"/>
    <s v="Goncalves, Mr. Manuel Estanslas"/>
    <x v="0"/>
    <x v="1"/>
    <x v="1"/>
    <n v="0"/>
    <s v="SOTON/O.Q. 3101306"/>
    <n v="7.05"/>
    <m/>
    <s v="S"/>
  </r>
  <r>
    <n v="467"/>
    <x v="0"/>
    <x v="2"/>
    <s v="Campbell, Mr. William"/>
    <x v="0"/>
    <x v="4"/>
    <x v="1"/>
    <n v="0"/>
    <n v="239853"/>
    <n v="0"/>
    <m/>
    <s v="S"/>
  </r>
  <r>
    <n v="468"/>
    <x v="0"/>
    <x v="1"/>
    <s v="Smart, Mr. John Montgomery"/>
    <x v="0"/>
    <x v="60"/>
    <x v="1"/>
    <n v="0"/>
    <n v="113792"/>
    <n v="26.55"/>
    <m/>
    <s v="S"/>
  </r>
  <r>
    <n v="469"/>
    <x v="0"/>
    <x v="0"/>
    <s v="Scanlan, Mr. James"/>
    <x v="0"/>
    <x v="4"/>
    <x v="1"/>
    <n v="0"/>
    <n v="36209"/>
    <n v="7.7249999999999996"/>
    <m/>
    <s v="Q"/>
  </r>
  <r>
    <n v="470"/>
    <x v="1"/>
    <x v="0"/>
    <s v="Baclini, Miss. Helene Barbara"/>
    <x v="1"/>
    <x v="77"/>
    <x v="4"/>
    <n v="1"/>
    <n v="2666"/>
    <n v="19.258299999999998"/>
    <m/>
    <s v="C"/>
  </r>
  <r>
    <n v="471"/>
    <x v="0"/>
    <x v="0"/>
    <s v="Keefe, Mr. Arthur"/>
    <x v="0"/>
    <x v="4"/>
    <x v="1"/>
    <n v="0"/>
    <n v="323592"/>
    <n v="7.25"/>
    <m/>
    <s v="S"/>
  </r>
  <r>
    <n v="472"/>
    <x v="0"/>
    <x v="0"/>
    <s v="Cacic, Mr. Luka"/>
    <x v="0"/>
    <x v="1"/>
    <x v="1"/>
    <n v="0"/>
    <n v="315089"/>
    <n v="8.6624999999999996"/>
    <m/>
    <s v="S"/>
  </r>
  <r>
    <n v="473"/>
    <x v="1"/>
    <x v="2"/>
    <s v="West, Mrs. Edwy Arthur (Ada Mary Worth)"/>
    <x v="1"/>
    <x v="40"/>
    <x v="0"/>
    <n v="2"/>
    <s v="C.A. 34651"/>
    <n v="27.75"/>
    <m/>
    <s v="S"/>
  </r>
  <r>
    <n v="474"/>
    <x v="1"/>
    <x v="2"/>
    <s v="Jerwan, Mrs. Amin S (Marie Marthe Thuillard)"/>
    <x v="1"/>
    <x v="41"/>
    <x v="1"/>
    <n v="0"/>
    <s v="SC/AH Basle 541"/>
    <n v="13.791700000000001"/>
    <s v="D"/>
    <s v="C"/>
  </r>
  <r>
    <n v="475"/>
    <x v="0"/>
    <x v="0"/>
    <s v="Strandberg, Miss. Ida Sofia"/>
    <x v="1"/>
    <x v="0"/>
    <x v="1"/>
    <n v="0"/>
    <n v="7553"/>
    <n v="9.8375000000000004"/>
    <m/>
    <s v="S"/>
  </r>
  <r>
    <n v="476"/>
    <x v="0"/>
    <x v="1"/>
    <s v="Clifford, Mr. George Quincy"/>
    <x v="0"/>
    <x v="4"/>
    <x v="1"/>
    <n v="0"/>
    <n v="110465"/>
    <n v="52"/>
    <s v="A14"/>
    <s v="S"/>
  </r>
  <r>
    <n v="477"/>
    <x v="0"/>
    <x v="2"/>
    <s v="Renouf, Mr. Peter Henry"/>
    <x v="0"/>
    <x v="15"/>
    <x v="0"/>
    <n v="0"/>
    <n v="31027"/>
    <n v="21"/>
    <m/>
    <s v="S"/>
  </r>
  <r>
    <n v="478"/>
    <x v="0"/>
    <x v="0"/>
    <s v="Braund, Mr. Lewis Richard"/>
    <x v="0"/>
    <x v="28"/>
    <x v="0"/>
    <n v="0"/>
    <n v="3460"/>
    <n v="7.0457999999999998"/>
    <m/>
    <s v="S"/>
  </r>
  <r>
    <n v="479"/>
    <x v="0"/>
    <x v="0"/>
    <s v="Karlsson, Mr. Nils August"/>
    <x v="0"/>
    <x v="0"/>
    <x v="1"/>
    <n v="0"/>
    <n v="350060"/>
    <n v="7.5208000000000004"/>
    <m/>
    <s v="S"/>
  </r>
  <r>
    <n v="480"/>
    <x v="1"/>
    <x v="0"/>
    <s v="Hirvonen, Miss. Hildur E"/>
    <x v="1"/>
    <x v="6"/>
    <x v="1"/>
    <n v="1"/>
    <n v="3101298"/>
    <n v="12.2875"/>
    <m/>
    <s v="S"/>
  </r>
  <r>
    <n v="481"/>
    <x v="0"/>
    <x v="0"/>
    <s v="Goodwin, Master. Harold Victor"/>
    <x v="0"/>
    <x v="52"/>
    <x v="5"/>
    <n v="2"/>
    <s v="CA 2144"/>
    <n v="46.9"/>
    <m/>
    <s v="S"/>
  </r>
  <r>
    <n v="482"/>
    <x v="0"/>
    <x v="2"/>
    <s v="Frost, Mr. Anthony Wood &quot;Archie&quot;"/>
    <x v="0"/>
    <x v="4"/>
    <x v="1"/>
    <n v="0"/>
    <n v="239854"/>
    <n v="0"/>
    <m/>
    <s v="S"/>
  </r>
  <r>
    <n v="483"/>
    <x v="0"/>
    <x v="0"/>
    <s v="Rouse, Mr. Richard Henry"/>
    <x v="0"/>
    <x v="61"/>
    <x v="1"/>
    <n v="0"/>
    <s v="A/5 3594"/>
    <n v="8.0500000000000007"/>
    <m/>
    <s v="S"/>
  </r>
  <r>
    <n v="484"/>
    <x v="1"/>
    <x v="0"/>
    <s v="Turkula, Mrs. (Hedwig)"/>
    <x v="1"/>
    <x v="68"/>
    <x v="1"/>
    <n v="0"/>
    <n v="4134"/>
    <n v="9.5875000000000004"/>
    <m/>
    <s v="S"/>
  </r>
  <r>
    <n v="485"/>
    <x v="1"/>
    <x v="1"/>
    <s v="Bishop, Mr. Dickinson H"/>
    <x v="0"/>
    <x v="37"/>
    <x v="0"/>
    <n v="0"/>
    <n v="11967"/>
    <n v="91.0792"/>
    <s v="B49"/>
    <s v="C"/>
  </r>
  <r>
    <n v="486"/>
    <x v="0"/>
    <x v="0"/>
    <s v="Lefebre, Miss. Jeannie"/>
    <x v="1"/>
    <x v="4"/>
    <x v="2"/>
    <n v="1"/>
    <n v="4133"/>
    <n v="25.466699999999999"/>
    <m/>
    <s v="S"/>
  </r>
  <r>
    <n v="487"/>
    <x v="1"/>
    <x v="1"/>
    <s v="Hoyt, Mrs. Frederick Maxfield (Jane Anne Forby)"/>
    <x v="1"/>
    <x v="3"/>
    <x v="0"/>
    <n v="0"/>
    <n v="19943"/>
    <n v="90"/>
    <s v="C93"/>
    <s v="S"/>
  </r>
  <r>
    <n v="488"/>
    <x v="0"/>
    <x v="1"/>
    <s v="Kent, Mr. Edward Austin"/>
    <x v="0"/>
    <x v="10"/>
    <x v="1"/>
    <n v="0"/>
    <n v="11771"/>
    <n v="29.7"/>
    <s v="B37"/>
    <s v="C"/>
  </r>
  <r>
    <n v="489"/>
    <x v="0"/>
    <x v="0"/>
    <s v="Somerton, Mr. Francis William"/>
    <x v="0"/>
    <x v="39"/>
    <x v="1"/>
    <n v="0"/>
    <s v="A.5. 18509"/>
    <n v="8.0500000000000007"/>
    <m/>
    <s v="S"/>
  </r>
  <r>
    <n v="490"/>
    <x v="1"/>
    <x v="0"/>
    <s v="Coutts, Master. Eden Leslie &quot;Neville&quot;"/>
    <x v="0"/>
    <x v="52"/>
    <x v="0"/>
    <n v="1"/>
    <s v="C.A. 37671"/>
    <n v="15.9"/>
    <m/>
    <s v="S"/>
  </r>
  <r>
    <n v="491"/>
    <x v="0"/>
    <x v="0"/>
    <s v="Hagland, Mr. Konrad Mathias Reiersen"/>
    <x v="0"/>
    <x v="4"/>
    <x v="0"/>
    <n v="0"/>
    <n v="65304"/>
    <n v="19.966699999999999"/>
    <m/>
    <s v="S"/>
  </r>
  <r>
    <n v="492"/>
    <x v="0"/>
    <x v="0"/>
    <s v="Windelov, Mr. Einar"/>
    <x v="0"/>
    <x v="23"/>
    <x v="1"/>
    <n v="0"/>
    <s v="SOTON/OQ 3101317"/>
    <n v="7.25"/>
    <m/>
    <s v="S"/>
  </r>
  <r>
    <n v="493"/>
    <x v="0"/>
    <x v="1"/>
    <s v="Molson, Mr. Harry Markland"/>
    <x v="0"/>
    <x v="13"/>
    <x v="1"/>
    <n v="0"/>
    <n v="113787"/>
    <n v="30.5"/>
    <s v="C30"/>
    <s v="S"/>
  </r>
  <r>
    <n v="494"/>
    <x v="0"/>
    <x v="1"/>
    <s v="Artagaveytia, Mr. Ramon"/>
    <x v="0"/>
    <x v="45"/>
    <x v="1"/>
    <n v="0"/>
    <s v="PC 17609"/>
    <n v="49.504199999999997"/>
    <m/>
    <s v="C"/>
  </r>
  <r>
    <n v="495"/>
    <x v="0"/>
    <x v="0"/>
    <s v="Stanley, Mr. Edward Roland"/>
    <x v="0"/>
    <x v="23"/>
    <x v="1"/>
    <n v="0"/>
    <s v="A/4 45380"/>
    <n v="8.0500000000000007"/>
    <m/>
    <s v="S"/>
  </r>
  <r>
    <n v="496"/>
    <x v="0"/>
    <x v="0"/>
    <s v="Yousseff, Mr. Gerious"/>
    <x v="0"/>
    <x v="4"/>
    <x v="1"/>
    <n v="0"/>
    <n v="2627"/>
    <n v="14.458299999999999"/>
    <m/>
    <s v="C"/>
  </r>
  <r>
    <n v="497"/>
    <x v="1"/>
    <x v="1"/>
    <s v="Eustis, Miss. Elizabeth Mussey"/>
    <x v="1"/>
    <x v="5"/>
    <x v="0"/>
    <n v="0"/>
    <n v="36947"/>
    <n v="78.2667"/>
    <s v="D20"/>
    <s v="C"/>
  </r>
  <r>
    <n v="498"/>
    <x v="0"/>
    <x v="0"/>
    <s v="Shellard, Mr. Frederick William"/>
    <x v="0"/>
    <x v="4"/>
    <x v="1"/>
    <n v="0"/>
    <s v="C.A. 6212"/>
    <n v="15.1"/>
    <m/>
    <s v="S"/>
  </r>
  <r>
    <n v="499"/>
    <x v="0"/>
    <x v="1"/>
    <s v="Allison, Mrs. Hudson J C (Bessie Waldo Daniels)"/>
    <x v="1"/>
    <x v="37"/>
    <x v="0"/>
    <n v="2"/>
    <n v="113781"/>
    <n v="151.55000000000001"/>
    <s v="C22 C26"/>
    <s v="S"/>
  </r>
  <r>
    <n v="500"/>
    <x v="0"/>
    <x v="0"/>
    <s v="Svensson, Mr. Olof"/>
    <x v="0"/>
    <x v="42"/>
    <x v="1"/>
    <n v="0"/>
    <n v="350035"/>
    <n v="7.7957999999999998"/>
    <m/>
    <s v="S"/>
  </r>
  <r>
    <n v="501"/>
    <x v="0"/>
    <x v="0"/>
    <s v="Calic, Mr. Petar"/>
    <x v="0"/>
    <x v="34"/>
    <x v="1"/>
    <n v="0"/>
    <n v="315086"/>
    <n v="8.6624999999999996"/>
    <m/>
    <s v="S"/>
  </r>
  <r>
    <n v="502"/>
    <x v="0"/>
    <x v="0"/>
    <s v="Canavan, Miss. Mary"/>
    <x v="1"/>
    <x v="23"/>
    <x v="1"/>
    <n v="0"/>
    <n v="364846"/>
    <n v="7.75"/>
    <m/>
    <s v="Q"/>
  </r>
  <r>
    <n v="503"/>
    <x v="0"/>
    <x v="0"/>
    <s v="O'Sullivan, Miss. Bridget Mary"/>
    <x v="1"/>
    <x v="4"/>
    <x v="1"/>
    <n v="0"/>
    <n v="330909"/>
    <n v="7.6292"/>
    <m/>
    <s v="Q"/>
  </r>
  <r>
    <n v="504"/>
    <x v="0"/>
    <x v="0"/>
    <s v="Laitinen, Miss. Kristina Sofia"/>
    <x v="1"/>
    <x v="46"/>
    <x v="1"/>
    <n v="0"/>
    <n v="4135"/>
    <n v="9.5875000000000004"/>
    <m/>
    <s v="S"/>
  </r>
  <r>
    <n v="505"/>
    <x v="1"/>
    <x v="1"/>
    <s v="Maioni, Miss. Roberta"/>
    <x v="1"/>
    <x v="36"/>
    <x v="1"/>
    <n v="0"/>
    <n v="110152"/>
    <n v="86.5"/>
    <s v="B79"/>
    <s v="S"/>
  </r>
  <r>
    <n v="506"/>
    <x v="0"/>
    <x v="1"/>
    <s v="Penasco y Castellana, Mr. Victor de Satode"/>
    <x v="0"/>
    <x v="24"/>
    <x v="0"/>
    <n v="0"/>
    <s v="PC 17758"/>
    <n v="108.9"/>
    <s v="C65"/>
    <s v="C"/>
  </r>
  <r>
    <n v="507"/>
    <x v="1"/>
    <x v="2"/>
    <s v="Quick, Mrs. Frederick Charles (Jane Richards)"/>
    <x v="1"/>
    <x v="40"/>
    <x v="1"/>
    <n v="2"/>
    <n v="26360"/>
    <n v="26"/>
    <m/>
    <s v="S"/>
  </r>
  <r>
    <n v="508"/>
    <x v="1"/>
    <x v="1"/>
    <s v="Bradley, Mr. George (&quot;George Arthur Brayton&quot;)"/>
    <x v="0"/>
    <x v="4"/>
    <x v="1"/>
    <n v="0"/>
    <n v="111427"/>
    <n v="26.55"/>
    <m/>
    <s v="S"/>
  </r>
  <r>
    <n v="509"/>
    <x v="0"/>
    <x v="0"/>
    <s v="Olsen, Mr. Henry Margido"/>
    <x v="0"/>
    <x v="17"/>
    <x v="1"/>
    <n v="0"/>
    <s v="C 4001"/>
    <n v="22.524999999999999"/>
    <m/>
    <s v="S"/>
  </r>
  <r>
    <n v="510"/>
    <x v="1"/>
    <x v="0"/>
    <s v="Lang, Mr. Fang"/>
    <x v="0"/>
    <x v="2"/>
    <x v="1"/>
    <n v="0"/>
    <n v="1601"/>
    <n v="56.495800000000003"/>
    <m/>
    <s v="S"/>
  </r>
  <r>
    <n v="511"/>
    <x v="1"/>
    <x v="0"/>
    <s v="Daly, Mr. Eugene Patrick"/>
    <x v="0"/>
    <x v="28"/>
    <x v="1"/>
    <n v="0"/>
    <n v="382651"/>
    <n v="7.75"/>
    <m/>
    <s v="Q"/>
  </r>
  <r>
    <n v="512"/>
    <x v="0"/>
    <x v="0"/>
    <s v="Webber, Mr. James"/>
    <x v="0"/>
    <x v="4"/>
    <x v="1"/>
    <n v="0"/>
    <s v="SOTON/OQ 3101316"/>
    <n v="8.0500000000000007"/>
    <m/>
    <s v="S"/>
  </r>
  <r>
    <n v="513"/>
    <x v="1"/>
    <x v="1"/>
    <s v="McGough, Mr. James Robert"/>
    <x v="0"/>
    <x v="62"/>
    <x v="1"/>
    <n v="0"/>
    <s v="PC 17473"/>
    <n v="26.287500000000001"/>
    <s v="E25"/>
    <s v="S"/>
  </r>
  <r>
    <n v="514"/>
    <x v="1"/>
    <x v="1"/>
    <s v="Rothschild, Mrs. Martin (Elizabeth L. Barrett)"/>
    <x v="1"/>
    <x v="5"/>
    <x v="0"/>
    <n v="0"/>
    <s v="PC 17603"/>
    <n v="59.4"/>
    <m/>
    <s v="C"/>
  </r>
  <r>
    <n v="515"/>
    <x v="0"/>
    <x v="0"/>
    <s v="Coleff, Mr. Satio"/>
    <x v="0"/>
    <x v="42"/>
    <x v="1"/>
    <n v="0"/>
    <n v="349209"/>
    <n v="7.4958"/>
    <m/>
    <s v="S"/>
  </r>
  <r>
    <n v="516"/>
    <x v="0"/>
    <x v="1"/>
    <s v="Walker, Mr. William Anderson"/>
    <x v="0"/>
    <x v="47"/>
    <x v="1"/>
    <n v="0"/>
    <n v="36967"/>
    <n v="34.020800000000001"/>
    <s v="D46"/>
    <s v="S"/>
  </r>
  <r>
    <n v="517"/>
    <x v="1"/>
    <x v="2"/>
    <s v="Lemore, Mrs. (Amelia Milley)"/>
    <x v="1"/>
    <x v="15"/>
    <x v="1"/>
    <n v="0"/>
    <s v="C.A. 34260"/>
    <n v="10.5"/>
    <s v="F33"/>
    <s v="S"/>
  </r>
  <r>
    <n v="518"/>
    <x v="0"/>
    <x v="0"/>
    <s v="Ryan, Mr. Patrick"/>
    <x v="0"/>
    <x v="4"/>
    <x v="1"/>
    <n v="0"/>
    <n v="371110"/>
    <n v="24.15"/>
    <m/>
    <s v="Q"/>
  </r>
  <r>
    <n v="519"/>
    <x v="1"/>
    <x v="2"/>
    <s v="Angle, Mrs. William A (Florence &quot;Mary&quot; Agnes Hughes)"/>
    <x v="1"/>
    <x v="62"/>
    <x v="0"/>
    <n v="0"/>
    <n v="226875"/>
    <n v="26"/>
    <m/>
    <s v="S"/>
  </r>
  <r>
    <n v="520"/>
    <x v="0"/>
    <x v="0"/>
    <s v="Pavlovic, Mr. Stefo"/>
    <x v="0"/>
    <x v="35"/>
    <x v="1"/>
    <n v="0"/>
    <n v="349242"/>
    <n v="7.8958000000000004"/>
    <m/>
    <s v="S"/>
  </r>
  <r>
    <n v="521"/>
    <x v="1"/>
    <x v="1"/>
    <s v="Perreault, Miss. Anne"/>
    <x v="1"/>
    <x v="39"/>
    <x v="1"/>
    <n v="0"/>
    <n v="12749"/>
    <n v="93.5"/>
    <s v="B73"/>
    <s v="S"/>
  </r>
  <r>
    <n v="522"/>
    <x v="0"/>
    <x v="0"/>
    <s v="Vovk, Mr. Janko"/>
    <x v="0"/>
    <x v="0"/>
    <x v="1"/>
    <n v="0"/>
    <n v="349252"/>
    <n v="7.8958000000000004"/>
    <m/>
    <s v="S"/>
  </r>
  <r>
    <n v="523"/>
    <x v="0"/>
    <x v="0"/>
    <s v="Lahoud, Mr. Sarkis"/>
    <x v="0"/>
    <x v="4"/>
    <x v="1"/>
    <n v="0"/>
    <n v="2624"/>
    <n v="7.2249999999999996"/>
    <m/>
    <s v="C"/>
  </r>
  <r>
    <n v="524"/>
    <x v="1"/>
    <x v="1"/>
    <s v="Hippach, Mrs. Louis Albert (Ida Sophia Fischer)"/>
    <x v="1"/>
    <x v="57"/>
    <x v="1"/>
    <n v="1"/>
    <n v="111361"/>
    <n v="57.979199999999999"/>
    <s v="B18"/>
    <s v="C"/>
  </r>
  <r>
    <n v="525"/>
    <x v="0"/>
    <x v="0"/>
    <s v="Kassem, Mr. Fared"/>
    <x v="0"/>
    <x v="4"/>
    <x v="1"/>
    <n v="0"/>
    <n v="2700"/>
    <n v="7.2291999999999996"/>
    <m/>
    <s v="C"/>
  </r>
  <r>
    <n v="526"/>
    <x v="0"/>
    <x v="0"/>
    <s v="Farrell, Mr. James"/>
    <x v="0"/>
    <x v="56"/>
    <x v="1"/>
    <n v="0"/>
    <n v="367232"/>
    <n v="7.75"/>
    <m/>
    <s v="Q"/>
  </r>
  <r>
    <n v="527"/>
    <x v="1"/>
    <x v="2"/>
    <s v="Ridsdale, Miss. Lucy"/>
    <x v="1"/>
    <x v="61"/>
    <x v="1"/>
    <n v="0"/>
    <s v="W./C. 14258"/>
    <n v="10.5"/>
    <m/>
    <s v="S"/>
  </r>
  <r>
    <n v="528"/>
    <x v="0"/>
    <x v="1"/>
    <s v="Farthing, Mr. John"/>
    <x v="0"/>
    <x v="4"/>
    <x v="1"/>
    <n v="0"/>
    <s v="PC 17483"/>
    <n v="221.7792"/>
    <s v="C95"/>
    <s v="S"/>
  </r>
  <r>
    <n v="529"/>
    <x v="0"/>
    <x v="0"/>
    <s v="Salonen, Mr. Johan Werner"/>
    <x v="0"/>
    <x v="12"/>
    <x v="1"/>
    <n v="0"/>
    <n v="3101296"/>
    <n v="7.9249999999999998"/>
    <m/>
    <s v="S"/>
  </r>
  <r>
    <n v="530"/>
    <x v="0"/>
    <x v="2"/>
    <s v="Hocking, Mr. Richard George"/>
    <x v="0"/>
    <x v="41"/>
    <x v="4"/>
    <n v="1"/>
    <n v="29104"/>
    <n v="11.5"/>
    <m/>
    <s v="S"/>
  </r>
  <r>
    <n v="531"/>
    <x v="1"/>
    <x v="2"/>
    <s v="Quick, Miss. Phyllis May"/>
    <x v="1"/>
    <x v="6"/>
    <x v="0"/>
    <n v="1"/>
    <n v="26360"/>
    <n v="26"/>
    <m/>
    <s v="S"/>
  </r>
  <r>
    <n v="532"/>
    <x v="0"/>
    <x v="0"/>
    <s v="Toufik, Mr. Nakli"/>
    <x v="0"/>
    <x v="4"/>
    <x v="1"/>
    <n v="0"/>
    <n v="2641"/>
    <n v="7.2291999999999996"/>
    <m/>
    <s v="C"/>
  </r>
  <r>
    <n v="533"/>
    <x v="0"/>
    <x v="0"/>
    <s v="Elias, Mr. Joseph Jr"/>
    <x v="0"/>
    <x v="34"/>
    <x v="0"/>
    <n v="1"/>
    <n v="2690"/>
    <n v="7.2291999999999996"/>
    <m/>
    <s v="C"/>
  </r>
  <r>
    <n v="534"/>
    <x v="1"/>
    <x v="0"/>
    <s v="Peter, Mrs. Catherine (Catherine Rizk)"/>
    <x v="1"/>
    <x v="4"/>
    <x v="1"/>
    <n v="2"/>
    <n v="2668"/>
    <n v="22.3583"/>
    <m/>
    <s v="C"/>
  </r>
  <r>
    <n v="535"/>
    <x v="0"/>
    <x v="0"/>
    <s v="Cacic, Miss. Marija"/>
    <x v="1"/>
    <x v="39"/>
    <x v="1"/>
    <n v="0"/>
    <n v="315084"/>
    <n v="8.6624999999999996"/>
    <m/>
    <s v="S"/>
  </r>
  <r>
    <n v="536"/>
    <x v="1"/>
    <x v="2"/>
    <s v="Hart, Miss. Eva Miriam"/>
    <x v="1"/>
    <x v="26"/>
    <x v="1"/>
    <n v="2"/>
    <s v="F.C.C. 13529"/>
    <n v="26.25"/>
    <m/>
    <s v="S"/>
  </r>
  <r>
    <n v="537"/>
    <x v="0"/>
    <x v="1"/>
    <s v="Butt, Major. Archibald Willingham"/>
    <x v="0"/>
    <x v="33"/>
    <x v="1"/>
    <n v="0"/>
    <n v="113050"/>
    <n v="26.55"/>
    <s v="B38"/>
    <s v="S"/>
  </r>
  <r>
    <n v="538"/>
    <x v="1"/>
    <x v="1"/>
    <s v="LeRoy, Miss. Bertha"/>
    <x v="1"/>
    <x v="39"/>
    <x v="1"/>
    <n v="0"/>
    <s v="PC 17761"/>
    <n v="106.425"/>
    <m/>
    <s v="C"/>
  </r>
  <r>
    <n v="539"/>
    <x v="0"/>
    <x v="0"/>
    <s v="Risien, Mr. Samuel Beard"/>
    <x v="0"/>
    <x v="4"/>
    <x v="1"/>
    <n v="0"/>
    <n v="364498"/>
    <n v="14.5"/>
    <m/>
    <s v="S"/>
  </r>
  <r>
    <n v="540"/>
    <x v="1"/>
    <x v="1"/>
    <s v="Frolicher, Miss. Hedwig Margaritha"/>
    <x v="1"/>
    <x v="0"/>
    <x v="1"/>
    <n v="2"/>
    <n v="13568"/>
    <n v="49.5"/>
    <s v="B39"/>
    <s v="C"/>
  </r>
  <r>
    <n v="541"/>
    <x v="1"/>
    <x v="1"/>
    <s v="Crosby, Miss. Harriet R"/>
    <x v="1"/>
    <x v="62"/>
    <x v="1"/>
    <n v="2"/>
    <s v="WE/P 5735"/>
    <n v="71"/>
    <s v="B22"/>
    <s v="S"/>
  </r>
  <r>
    <n v="542"/>
    <x v="0"/>
    <x v="0"/>
    <s v="Andersson, Miss. Ingeborg Constanzia"/>
    <x v="1"/>
    <x v="52"/>
    <x v="3"/>
    <n v="2"/>
    <n v="347082"/>
    <n v="31.274999999999999"/>
    <m/>
    <s v="S"/>
  </r>
  <r>
    <n v="543"/>
    <x v="0"/>
    <x v="0"/>
    <s v="Andersson, Miss. Sigrid Elisabeth"/>
    <x v="1"/>
    <x v="32"/>
    <x v="3"/>
    <n v="2"/>
    <n v="347082"/>
    <n v="31.274999999999999"/>
    <m/>
    <s v="S"/>
  </r>
  <r>
    <n v="544"/>
    <x v="1"/>
    <x v="2"/>
    <s v="Beane, Mr. Edward"/>
    <x v="0"/>
    <x v="35"/>
    <x v="0"/>
    <n v="0"/>
    <n v="2908"/>
    <n v="26"/>
    <m/>
    <s v="S"/>
  </r>
  <r>
    <n v="545"/>
    <x v="0"/>
    <x v="1"/>
    <s v="Douglas, Mr. Walter Donald"/>
    <x v="0"/>
    <x v="61"/>
    <x v="0"/>
    <n v="0"/>
    <s v="PC 17761"/>
    <n v="106.425"/>
    <s v="C86"/>
    <s v="C"/>
  </r>
  <r>
    <n v="546"/>
    <x v="0"/>
    <x v="1"/>
    <s v="Nicholson, Mr. Arthur Ernest"/>
    <x v="0"/>
    <x v="74"/>
    <x v="1"/>
    <n v="0"/>
    <n v="693"/>
    <n v="26"/>
    <m/>
    <s v="S"/>
  </r>
  <r>
    <n v="547"/>
    <x v="1"/>
    <x v="2"/>
    <s v="Beane, Mrs. Edward (Ethel Clarke)"/>
    <x v="1"/>
    <x v="19"/>
    <x v="0"/>
    <n v="0"/>
    <n v="2908"/>
    <n v="26"/>
    <m/>
    <s v="S"/>
  </r>
  <r>
    <n v="548"/>
    <x v="1"/>
    <x v="2"/>
    <s v="Padro y Manent, Mr. Julian"/>
    <x v="0"/>
    <x v="4"/>
    <x v="1"/>
    <n v="0"/>
    <s v="SC/PARIS 2146"/>
    <n v="13.862500000000001"/>
    <m/>
    <s v="C"/>
  </r>
  <r>
    <n v="549"/>
    <x v="0"/>
    <x v="0"/>
    <s v="Goldsmith, Mr. Frank John"/>
    <x v="0"/>
    <x v="40"/>
    <x v="0"/>
    <n v="1"/>
    <n v="363291"/>
    <n v="20.524999999999999"/>
    <m/>
    <s v="S"/>
  </r>
  <r>
    <n v="550"/>
    <x v="1"/>
    <x v="2"/>
    <s v="Davies, Master. John Morgan Jr"/>
    <x v="0"/>
    <x v="18"/>
    <x v="0"/>
    <n v="1"/>
    <s v="C.A. 33112"/>
    <n v="36.75"/>
    <m/>
    <s v="S"/>
  </r>
  <r>
    <n v="551"/>
    <x v="1"/>
    <x v="1"/>
    <s v="Thayer, Mr. John Borland Jr"/>
    <x v="0"/>
    <x v="34"/>
    <x v="1"/>
    <n v="2"/>
    <n v="17421"/>
    <n v="110.88330000000001"/>
    <s v="C70"/>
    <s v="C"/>
  </r>
  <r>
    <n v="552"/>
    <x v="0"/>
    <x v="2"/>
    <s v="Sharp, Mr. Percival James R"/>
    <x v="0"/>
    <x v="7"/>
    <x v="1"/>
    <n v="0"/>
    <n v="244358"/>
    <n v="26"/>
    <m/>
    <s v="S"/>
  </r>
  <r>
    <n v="553"/>
    <x v="0"/>
    <x v="0"/>
    <s v="O'Brien, Mr. Timothy"/>
    <x v="0"/>
    <x v="4"/>
    <x v="1"/>
    <n v="0"/>
    <n v="330979"/>
    <n v="7.8292000000000002"/>
    <m/>
    <s v="Q"/>
  </r>
  <r>
    <n v="554"/>
    <x v="1"/>
    <x v="0"/>
    <s v="Leeni, Mr. Fahim (&quot;Philip Zenni&quot;)"/>
    <x v="0"/>
    <x v="0"/>
    <x v="1"/>
    <n v="0"/>
    <n v="2620"/>
    <n v="7.2249999999999996"/>
    <m/>
    <s v="C"/>
  </r>
  <r>
    <n v="555"/>
    <x v="1"/>
    <x v="0"/>
    <s v="Ohman, Miss. Velin"/>
    <x v="1"/>
    <x v="0"/>
    <x v="1"/>
    <n v="0"/>
    <n v="347085"/>
    <n v="7.7750000000000004"/>
    <m/>
    <s v="S"/>
  </r>
  <r>
    <n v="556"/>
    <x v="0"/>
    <x v="1"/>
    <s v="Wright, Mr. George"/>
    <x v="0"/>
    <x v="65"/>
    <x v="1"/>
    <n v="0"/>
    <n v="113807"/>
    <n v="26.55"/>
    <m/>
    <s v="S"/>
  </r>
  <r>
    <n v="557"/>
    <x v="1"/>
    <x v="1"/>
    <s v="Duff Gordon, Lady. (Lucille Christiana Sutherland) (&quot;Mrs Morgan&quot;)"/>
    <x v="1"/>
    <x v="76"/>
    <x v="0"/>
    <n v="0"/>
    <n v="11755"/>
    <n v="39.6"/>
    <s v="A16"/>
    <s v="C"/>
  </r>
  <r>
    <n v="558"/>
    <x v="0"/>
    <x v="1"/>
    <s v="Robbins, Mr. Victor"/>
    <x v="0"/>
    <x v="4"/>
    <x v="1"/>
    <n v="0"/>
    <s v="PC 17757"/>
    <n v="227.52500000000001"/>
    <m/>
    <s v="C"/>
  </r>
  <r>
    <n v="559"/>
    <x v="1"/>
    <x v="1"/>
    <s v="Taussig, Mrs. Emil (Tillie Mandelbaum)"/>
    <x v="1"/>
    <x v="12"/>
    <x v="0"/>
    <n v="1"/>
    <n v="110413"/>
    <n v="79.650000000000006"/>
    <s v="E67"/>
    <s v="S"/>
  </r>
  <r>
    <n v="560"/>
    <x v="1"/>
    <x v="0"/>
    <s v="de Messemaeker, Mrs. Guillaume Joseph (Emma)"/>
    <x v="1"/>
    <x v="62"/>
    <x v="0"/>
    <n v="0"/>
    <n v="345572"/>
    <n v="17.399999999999999"/>
    <m/>
    <s v="S"/>
  </r>
  <r>
    <n v="561"/>
    <x v="0"/>
    <x v="0"/>
    <s v="Morrow, Mr. Thomas Rowan"/>
    <x v="0"/>
    <x v="4"/>
    <x v="1"/>
    <n v="0"/>
    <n v="372622"/>
    <n v="7.75"/>
    <m/>
    <s v="Q"/>
  </r>
  <r>
    <n v="562"/>
    <x v="0"/>
    <x v="0"/>
    <s v="Sivic, Mr. Husein"/>
    <x v="0"/>
    <x v="20"/>
    <x v="1"/>
    <n v="0"/>
    <n v="349251"/>
    <n v="7.8958000000000004"/>
    <m/>
    <s v="S"/>
  </r>
  <r>
    <n v="563"/>
    <x v="0"/>
    <x v="2"/>
    <s v="Norman, Mr. Robert Douglas"/>
    <x v="0"/>
    <x v="17"/>
    <x v="1"/>
    <n v="0"/>
    <n v="218629"/>
    <n v="13.5"/>
    <m/>
    <s v="S"/>
  </r>
  <r>
    <n v="564"/>
    <x v="0"/>
    <x v="0"/>
    <s v="Simmons, Mr. John"/>
    <x v="0"/>
    <x v="4"/>
    <x v="1"/>
    <n v="0"/>
    <s v="SOTON/OQ 392082"/>
    <n v="8.0500000000000007"/>
    <m/>
    <s v="S"/>
  </r>
  <r>
    <n v="565"/>
    <x v="0"/>
    <x v="0"/>
    <s v="Meanwell, Miss. (Marion Ogden)"/>
    <x v="1"/>
    <x v="4"/>
    <x v="1"/>
    <n v="0"/>
    <s v="SOTON/O.Q. 392087"/>
    <n v="8.0500000000000007"/>
    <m/>
    <s v="S"/>
  </r>
  <r>
    <n v="566"/>
    <x v="0"/>
    <x v="0"/>
    <s v="Davies, Mr. Alfred J"/>
    <x v="0"/>
    <x v="42"/>
    <x v="4"/>
    <n v="0"/>
    <s v="A/4 48871"/>
    <n v="24.15"/>
    <m/>
    <s v="S"/>
  </r>
  <r>
    <n v="567"/>
    <x v="0"/>
    <x v="0"/>
    <s v="Stoytcheff, Mr. Ilia"/>
    <x v="0"/>
    <x v="19"/>
    <x v="1"/>
    <n v="0"/>
    <n v="349205"/>
    <n v="7.8958000000000004"/>
    <m/>
    <s v="S"/>
  </r>
  <r>
    <n v="568"/>
    <x v="0"/>
    <x v="0"/>
    <s v="Palsson, Mrs. Nils (Alma Cornelia Berglund)"/>
    <x v="1"/>
    <x v="28"/>
    <x v="1"/>
    <n v="4"/>
    <n v="349909"/>
    <n v="21.074999999999999"/>
    <m/>
    <s v="S"/>
  </r>
  <r>
    <n v="569"/>
    <x v="0"/>
    <x v="0"/>
    <s v="Doharr, Mr. Tannous"/>
    <x v="0"/>
    <x v="4"/>
    <x v="1"/>
    <n v="0"/>
    <n v="2686"/>
    <n v="7.2291999999999996"/>
    <m/>
    <s v="C"/>
  </r>
  <r>
    <n v="570"/>
    <x v="1"/>
    <x v="0"/>
    <s v="Jonsson, Mr. Carl"/>
    <x v="0"/>
    <x v="35"/>
    <x v="1"/>
    <n v="0"/>
    <n v="350417"/>
    <n v="7.8541999999999996"/>
    <m/>
    <s v="S"/>
  </r>
  <r>
    <n v="571"/>
    <x v="1"/>
    <x v="2"/>
    <s v="Harris, Mr. George"/>
    <x v="0"/>
    <x v="65"/>
    <x v="1"/>
    <n v="0"/>
    <s v="S.W./PP 752"/>
    <n v="10.5"/>
    <m/>
    <s v="S"/>
  </r>
  <r>
    <n v="572"/>
    <x v="1"/>
    <x v="1"/>
    <s v="Appleton, Mrs. Edward Dale (Charlotte Lamson)"/>
    <x v="1"/>
    <x v="78"/>
    <x v="4"/>
    <n v="0"/>
    <n v="11769"/>
    <n v="51.479199999999999"/>
    <s v="C101"/>
    <s v="S"/>
  </r>
  <r>
    <n v="573"/>
    <x v="1"/>
    <x v="1"/>
    <s v="Flynn, Mr. John Irwin (&quot;Irving&quot;)"/>
    <x v="0"/>
    <x v="62"/>
    <x v="1"/>
    <n v="0"/>
    <s v="PC 17474"/>
    <n v="26.387499999999999"/>
    <s v="E25"/>
    <s v="S"/>
  </r>
  <r>
    <n v="574"/>
    <x v="1"/>
    <x v="0"/>
    <s v="Kelly, Miss. Mary"/>
    <x v="1"/>
    <x v="4"/>
    <x v="1"/>
    <n v="0"/>
    <n v="14312"/>
    <n v="7.75"/>
    <m/>
    <s v="Q"/>
  </r>
  <r>
    <n v="575"/>
    <x v="0"/>
    <x v="0"/>
    <s v="Rush, Mr. Alfred George John"/>
    <x v="0"/>
    <x v="36"/>
    <x v="1"/>
    <n v="0"/>
    <s v="A/4. 20589"/>
    <n v="8.0500000000000007"/>
    <m/>
    <s v="S"/>
  </r>
  <r>
    <n v="576"/>
    <x v="0"/>
    <x v="0"/>
    <s v="Patchett, Mr. George"/>
    <x v="0"/>
    <x v="19"/>
    <x v="1"/>
    <n v="0"/>
    <n v="358585"/>
    <n v="14.5"/>
    <m/>
    <s v="S"/>
  </r>
  <r>
    <n v="577"/>
    <x v="1"/>
    <x v="2"/>
    <s v="Garside, Miss. Ethel"/>
    <x v="1"/>
    <x v="15"/>
    <x v="1"/>
    <n v="0"/>
    <n v="243880"/>
    <n v="13"/>
    <m/>
    <s v="S"/>
  </r>
  <r>
    <n v="578"/>
    <x v="1"/>
    <x v="1"/>
    <s v="Silvey, Mrs. William Baird (Alice Munger)"/>
    <x v="1"/>
    <x v="12"/>
    <x v="0"/>
    <n v="0"/>
    <n v="13507"/>
    <n v="55.9"/>
    <s v="E44"/>
    <s v="S"/>
  </r>
  <r>
    <n v="579"/>
    <x v="0"/>
    <x v="0"/>
    <s v="Caram, Mrs. Joseph (Maria Elias)"/>
    <x v="1"/>
    <x v="4"/>
    <x v="0"/>
    <n v="0"/>
    <n v="2689"/>
    <n v="14.458299999999999"/>
    <m/>
    <s v="C"/>
  </r>
  <r>
    <n v="580"/>
    <x v="1"/>
    <x v="0"/>
    <s v="Jussila, Mr. Eiriik"/>
    <x v="0"/>
    <x v="35"/>
    <x v="1"/>
    <n v="0"/>
    <s v="STON/O 2. 3101286"/>
    <n v="7.9249999999999998"/>
    <m/>
    <s v="S"/>
  </r>
  <r>
    <n v="581"/>
    <x v="1"/>
    <x v="2"/>
    <s v="Christy, Miss. Julie Rachel"/>
    <x v="1"/>
    <x v="37"/>
    <x v="0"/>
    <n v="1"/>
    <n v="237789"/>
    <n v="30"/>
    <m/>
    <s v="S"/>
  </r>
  <r>
    <n v="582"/>
    <x v="1"/>
    <x v="1"/>
    <s v="Thayer, Mrs. John Borland (Marian Longstreth Morris)"/>
    <x v="1"/>
    <x v="12"/>
    <x v="0"/>
    <n v="1"/>
    <n v="17421"/>
    <n v="110.88330000000001"/>
    <s v="C68"/>
    <s v="C"/>
  </r>
  <r>
    <n v="583"/>
    <x v="0"/>
    <x v="2"/>
    <s v="Downton, Mr. William James"/>
    <x v="0"/>
    <x v="5"/>
    <x v="1"/>
    <n v="0"/>
    <n v="28403"/>
    <n v="26"/>
    <m/>
    <s v="S"/>
  </r>
  <r>
    <n v="584"/>
    <x v="0"/>
    <x v="1"/>
    <s v="Ross, Mr. John Hugo"/>
    <x v="0"/>
    <x v="62"/>
    <x v="1"/>
    <n v="0"/>
    <n v="13049"/>
    <n v="40.125"/>
    <s v="A10"/>
    <s v="C"/>
  </r>
  <r>
    <n v="585"/>
    <x v="0"/>
    <x v="0"/>
    <s v="Paulner, Mr. Uscher"/>
    <x v="0"/>
    <x v="4"/>
    <x v="1"/>
    <n v="0"/>
    <n v="3411"/>
    <n v="8.7125000000000004"/>
    <m/>
    <s v="C"/>
  </r>
  <r>
    <n v="586"/>
    <x v="1"/>
    <x v="1"/>
    <s v="Taussig, Miss. Ruth"/>
    <x v="1"/>
    <x v="24"/>
    <x v="1"/>
    <n v="2"/>
    <n v="110413"/>
    <n v="79.650000000000006"/>
    <s v="E68"/>
    <s v="S"/>
  </r>
  <r>
    <n v="587"/>
    <x v="0"/>
    <x v="2"/>
    <s v="Jarvis, Mr. John Denzil"/>
    <x v="0"/>
    <x v="47"/>
    <x v="1"/>
    <n v="0"/>
    <n v="237565"/>
    <n v="15"/>
    <m/>
    <s v="S"/>
  </r>
  <r>
    <n v="588"/>
    <x v="1"/>
    <x v="1"/>
    <s v="Frolicher-Stehli, Mr. Maxmillian"/>
    <x v="0"/>
    <x v="72"/>
    <x v="0"/>
    <n v="1"/>
    <n v="13567"/>
    <n v="79.2"/>
    <s v="B41"/>
    <s v="C"/>
  </r>
  <r>
    <n v="589"/>
    <x v="0"/>
    <x v="0"/>
    <s v="Gilinski, Mr. Eliezer"/>
    <x v="0"/>
    <x v="0"/>
    <x v="1"/>
    <n v="0"/>
    <n v="14973"/>
    <n v="8.0500000000000007"/>
    <m/>
    <s v="S"/>
  </r>
  <r>
    <n v="590"/>
    <x v="0"/>
    <x v="0"/>
    <s v="Murdlin, Mr. Joseph"/>
    <x v="0"/>
    <x v="4"/>
    <x v="1"/>
    <n v="0"/>
    <s v="A./5. 3235"/>
    <n v="8.0500000000000007"/>
    <m/>
    <s v="S"/>
  </r>
  <r>
    <n v="591"/>
    <x v="0"/>
    <x v="0"/>
    <s v="Rintamaki, Mr. Matti"/>
    <x v="0"/>
    <x v="3"/>
    <x v="1"/>
    <n v="0"/>
    <s v="STON/O 2. 3101273"/>
    <n v="7.125"/>
    <m/>
    <s v="S"/>
  </r>
  <r>
    <n v="592"/>
    <x v="1"/>
    <x v="1"/>
    <s v="Stephenson, Mrs. Walter Bertram (Martha Eustis)"/>
    <x v="1"/>
    <x v="67"/>
    <x v="0"/>
    <n v="0"/>
    <n v="36947"/>
    <n v="78.2667"/>
    <s v="D20"/>
    <s v="C"/>
  </r>
  <r>
    <n v="593"/>
    <x v="0"/>
    <x v="0"/>
    <s v="Elsbury, Mr. William James"/>
    <x v="0"/>
    <x v="47"/>
    <x v="1"/>
    <n v="0"/>
    <s v="A/5 3902"/>
    <n v="7.25"/>
    <m/>
    <s v="S"/>
  </r>
  <r>
    <n v="594"/>
    <x v="0"/>
    <x v="0"/>
    <s v="Bourke, Miss. Mary"/>
    <x v="1"/>
    <x v="4"/>
    <x v="1"/>
    <n v="2"/>
    <n v="364848"/>
    <n v="7.75"/>
    <m/>
    <s v="Q"/>
  </r>
  <r>
    <n v="595"/>
    <x v="0"/>
    <x v="2"/>
    <s v="Chapman, Mr. John Henry"/>
    <x v="0"/>
    <x v="46"/>
    <x v="0"/>
    <n v="0"/>
    <s v="SC/AH 29037"/>
    <n v="26"/>
    <m/>
    <s v="S"/>
  </r>
  <r>
    <n v="596"/>
    <x v="0"/>
    <x v="0"/>
    <s v="Van Impe, Mr. Jean Baptiste"/>
    <x v="0"/>
    <x v="62"/>
    <x v="0"/>
    <n v="1"/>
    <n v="345773"/>
    <n v="24.15"/>
    <m/>
    <s v="S"/>
  </r>
  <r>
    <n v="597"/>
    <x v="1"/>
    <x v="2"/>
    <s v="Leitch, Miss. Jessie Wills"/>
    <x v="1"/>
    <x v="4"/>
    <x v="1"/>
    <n v="0"/>
    <n v="248727"/>
    <n v="33"/>
    <m/>
    <s v="S"/>
  </r>
  <r>
    <n v="598"/>
    <x v="0"/>
    <x v="0"/>
    <s v="Johnson, Mr. Alfred"/>
    <x v="0"/>
    <x v="27"/>
    <x v="1"/>
    <n v="0"/>
    <s v="LINE"/>
    <n v="0"/>
    <m/>
    <s v="S"/>
  </r>
  <r>
    <n v="599"/>
    <x v="0"/>
    <x v="0"/>
    <s v="Boulos, Mr. Hanna"/>
    <x v="0"/>
    <x v="4"/>
    <x v="1"/>
    <n v="0"/>
    <n v="2664"/>
    <n v="7.2249999999999996"/>
    <m/>
    <s v="C"/>
  </r>
  <r>
    <n v="600"/>
    <x v="1"/>
    <x v="1"/>
    <s v="Duff Gordon, Sir. Cosmo Edmund (&quot;Mr Morgan&quot;)"/>
    <x v="0"/>
    <x v="27"/>
    <x v="0"/>
    <n v="0"/>
    <s v="PC 17485"/>
    <n v="56.929200000000002"/>
    <s v="A20"/>
    <s v="C"/>
  </r>
  <r>
    <n v="601"/>
    <x v="1"/>
    <x v="2"/>
    <s v="Jacobsohn, Mrs. Sidney Samuel (Amy Frances Christy)"/>
    <x v="1"/>
    <x v="42"/>
    <x v="4"/>
    <n v="1"/>
    <n v="243847"/>
    <n v="27"/>
    <m/>
    <s v="S"/>
  </r>
  <r>
    <n v="602"/>
    <x v="0"/>
    <x v="0"/>
    <s v="Slabenoff, Mr. Petco"/>
    <x v="0"/>
    <x v="4"/>
    <x v="1"/>
    <n v="0"/>
    <n v="349214"/>
    <n v="7.8958000000000004"/>
    <m/>
    <s v="S"/>
  </r>
  <r>
    <n v="603"/>
    <x v="0"/>
    <x v="1"/>
    <s v="Harrington, Mr. Charles H"/>
    <x v="0"/>
    <x v="4"/>
    <x v="1"/>
    <n v="0"/>
    <n v="113796"/>
    <n v="42.4"/>
    <m/>
    <s v="S"/>
  </r>
  <r>
    <n v="604"/>
    <x v="0"/>
    <x v="0"/>
    <s v="Torber, Mr. Ernst William"/>
    <x v="0"/>
    <x v="57"/>
    <x v="1"/>
    <n v="0"/>
    <n v="364511"/>
    <n v="8.0500000000000007"/>
    <m/>
    <s v="S"/>
  </r>
  <r>
    <n v="605"/>
    <x v="1"/>
    <x v="1"/>
    <s v="Homer, Mr. Harry (&quot;Mr E Haven&quot;)"/>
    <x v="0"/>
    <x v="3"/>
    <x v="1"/>
    <n v="0"/>
    <n v="111426"/>
    <n v="26.55"/>
    <m/>
    <s v="C"/>
  </r>
  <r>
    <n v="606"/>
    <x v="0"/>
    <x v="0"/>
    <s v="Lindell, Mr. Edvard Bengtsson"/>
    <x v="0"/>
    <x v="62"/>
    <x v="0"/>
    <n v="0"/>
    <n v="349910"/>
    <n v="15.55"/>
    <m/>
    <s v="S"/>
  </r>
  <r>
    <n v="607"/>
    <x v="0"/>
    <x v="0"/>
    <s v="Karaic, Mr. Milan"/>
    <x v="0"/>
    <x v="39"/>
    <x v="1"/>
    <n v="0"/>
    <n v="349246"/>
    <n v="7.8958000000000004"/>
    <m/>
    <s v="S"/>
  </r>
  <r>
    <n v="608"/>
    <x v="1"/>
    <x v="1"/>
    <s v="Daniel, Mr. Robert Williams"/>
    <x v="0"/>
    <x v="7"/>
    <x v="1"/>
    <n v="0"/>
    <n v="113804"/>
    <n v="30.5"/>
    <m/>
    <s v="S"/>
  </r>
  <r>
    <n v="609"/>
    <x v="1"/>
    <x v="2"/>
    <s v="Laroche, Mrs. Joseph (Juliette Marie Louise Lafargue)"/>
    <x v="1"/>
    <x v="0"/>
    <x v="0"/>
    <n v="2"/>
    <s v="SC/Paris 2123"/>
    <n v="41.5792"/>
    <m/>
    <s v="C"/>
  </r>
  <r>
    <n v="610"/>
    <x v="1"/>
    <x v="1"/>
    <s v="Shutes, Miss. Elizabeth W"/>
    <x v="1"/>
    <x v="20"/>
    <x v="1"/>
    <n v="0"/>
    <s v="PC 17582"/>
    <n v="153.46250000000001"/>
    <s v="C125"/>
    <s v="S"/>
  </r>
  <r>
    <n v="611"/>
    <x v="0"/>
    <x v="0"/>
    <s v="Andersson, Mrs. Anders Johan (Alfrida Konstantia Brogren)"/>
    <x v="1"/>
    <x v="12"/>
    <x v="0"/>
    <n v="5"/>
    <n v="347082"/>
    <n v="31.274999999999999"/>
    <m/>
    <s v="S"/>
  </r>
  <r>
    <n v="612"/>
    <x v="0"/>
    <x v="0"/>
    <s v="Jardin, Mr. Jose Neto"/>
    <x v="0"/>
    <x v="4"/>
    <x v="1"/>
    <n v="0"/>
    <s v="SOTON/O.Q. 3101305"/>
    <n v="7.05"/>
    <m/>
    <s v="S"/>
  </r>
  <r>
    <n v="613"/>
    <x v="1"/>
    <x v="0"/>
    <s v="Murphy, Miss. Margaret Jane"/>
    <x v="1"/>
    <x v="4"/>
    <x v="0"/>
    <n v="0"/>
    <n v="367230"/>
    <n v="15.5"/>
    <m/>
    <s v="Q"/>
  </r>
  <r>
    <n v="614"/>
    <x v="0"/>
    <x v="0"/>
    <s v="Horgan, Mr. John"/>
    <x v="0"/>
    <x v="4"/>
    <x v="1"/>
    <n v="0"/>
    <n v="370377"/>
    <n v="7.75"/>
    <m/>
    <s v="Q"/>
  </r>
  <r>
    <n v="615"/>
    <x v="0"/>
    <x v="0"/>
    <s v="Brocklebank, Mr. William Alfred"/>
    <x v="0"/>
    <x v="3"/>
    <x v="1"/>
    <n v="0"/>
    <n v="364512"/>
    <n v="8.0500000000000007"/>
    <m/>
    <s v="S"/>
  </r>
  <r>
    <n v="616"/>
    <x v="1"/>
    <x v="2"/>
    <s v="Herman, Miss. Alice"/>
    <x v="1"/>
    <x v="42"/>
    <x v="0"/>
    <n v="2"/>
    <n v="220845"/>
    <n v="65"/>
    <m/>
    <s v="S"/>
  </r>
  <r>
    <n v="617"/>
    <x v="0"/>
    <x v="0"/>
    <s v="Danbom, Mr. Ernst Gilbert"/>
    <x v="0"/>
    <x v="15"/>
    <x v="0"/>
    <n v="1"/>
    <n v="347080"/>
    <n v="14.4"/>
    <m/>
    <s v="S"/>
  </r>
  <r>
    <n v="618"/>
    <x v="0"/>
    <x v="0"/>
    <s v="Lobb, Mrs. William Arthur (Cordelia K Stanlick)"/>
    <x v="1"/>
    <x v="2"/>
    <x v="0"/>
    <n v="0"/>
    <s v="A/5. 3336"/>
    <n v="16.100000000000001"/>
    <m/>
    <s v="S"/>
  </r>
  <r>
    <n v="619"/>
    <x v="1"/>
    <x v="2"/>
    <s v="Becker, Miss. Marion Louise"/>
    <x v="1"/>
    <x v="9"/>
    <x v="4"/>
    <n v="1"/>
    <n v="230136"/>
    <n v="39"/>
    <s v="F4"/>
    <s v="S"/>
  </r>
  <r>
    <n v="620"/>
    <x v="0"/>
    <x v="2"/>
    <s v="Gavey, Mr. Lawrence"/>
    <x v="0"/>
    <x v="2"/>
    <x v="1"/>
    <n v="0"/>
    <n v="31028"/>
    <n v="10.5"/>
    <m/>
    <s v="S"/>
  </r>
  <r>
    <n v="621"/>
    <x v="0"/>
    <x v="0"/>
    <s v="Yasbeck, Mr. Antoni"/>
    <x v="0"/>
    <x v="7"/>
    <x v="0"/>
    <n v="0"/>
    <n v="2659"/>
    <n v="14.4542"/>
    <m/>
    <s v="C"/>
  </r>
  <r>
    <n v="622"/>
    <x v="1"/>
    <x v="1"/>
    <s v="Kimball, Mr. Edwin Nelson Jr"/>
    <x v="0"/>
    <x v="22"/>
    <x v="0"/>
    <n v="0"/>
    <n v="11753"/>
    <n v="52.554200000000002"/>
    <s v="D19"/>
    <s v="S"/>
  </r>
  <r>
    <n v="623"/>
    <x v="1"/>
    <x v="0"/>
    <s v="Nakid, Mr. Sahid"/>
    <x v="0"/>
    <x v="11"/>
    <x v="0"/>
    <n v="1"/>
    <n v="2653"/>
    <n v="15.7417"/>
    <m/>
    <s v="C"/>
  </r>
  <r>
    <n v="624"/>
    <x v="0"/>
    <x v="0"/>
    <s v="Hansen, Mr. Henry Damsgaard"/>
    <x v="0"/>
    <x v="23"/>
    <x v="1"/>
    <n v="0"/>
    <n v="350029"/>
    <n v="7.8541999999999996"/>
    <m/>
    <s v="S"/>
  </r>
  <r>
    <n v="625"/>
    <x v="0"/>
    <x v="0"/>
    <s v="Bowen, Mr. David John &quot;Dai&quot;"/>
    <x v="0"/>
    <x v="23"/>
    <x v="1"/>
    <n v="0"/>
    <n v="54636"/>
    <n v="16.100000000000001"/>
    <m/>
    <s v="S"/>
  </r>
  <r>
    <n v="626"/>
    <x v="0"/>
    <x v="1"/>
    <s v="Sutton, Mr. Frederick"/>
    <x v="0"/>
    <x v="59"/>
    <x v="1"/>
    <n v="0"/>
    <n v="36963"/>
    <n v="32.320799999999998"/>
    <s v="D50"/>
    <s v="S"/>
  </r>
  <r>
    <n v="627"/>
    <x v="0"/>
    <x v="2"/>
    <s v="Kirkland, Rev. Charles Leonard"/>
    <x v="0"/>
    <x v="79"/>
    <x v="1"/>
    <n v="0"/>
    <n v="219533"/>
    <n v="12.35"/>
    <m/>
    <s v="Q"/>
  </r>
  <r>
    <n v="628"/>
    <x v="1"/>
    <x v="1"/>
    <s v="Longley, Miss. Gretchen Fiske"/>
    <x v="1"/>
    <x v="23"/>
    <x v="1"/>
    <n v="0"/>
    <n v="13502"/>
    <n v="77.958299999999994"/>
    <s v="D9"/>
    <s v="S"/>
  </r>
  <r>
    <n v="629"/>
    <x v="0"/>
    <x v="0"/>
    <s v="Bostandyeff, Mr. Guentcho"/>
    <x v="0"/>
    <x v="2"/>
    <x v="1"/>
    <n v="0"/>
    <n v="349224"/>
    <n v="7.8958000000000004"/>
    <m/>
    <s v="S"/>
  </r>
  <r>
    <n v="630"/>
    <x v="0"/>
    <x v="0"/>
    <s v="O'Connell, Mr. Patrick D"/>
    <x v="0"/>
    <x v="4"/>
    <x v="1"/>
    <n v="0"/>
    <n v="334912"/>
    <n v="7.7332999999999998"/>
    <m/>
    <s v="Q"/>
  </r>
  <r>
    <n v="631"/>
    <x v="1"/>
    <x v="1"/>
    <s v="Barkworth, Mr. Algernon Henry Wilson"/>
    <x v="0"/>
    <x v="80"/>
    <x v="1"/>
    <n v="0"/>
    <n v="27042"/>
    <n v="30"/>
    <s v="A23"/>
    <s v="S"/>
  </r>
  <r>
    <n v="632"/>
    <x v="0"/>
    <x v="0"/>
    <s v="Lundahl, Mr. Johan Svensson"/>
    <x v="0"/>
    <x v="54"/>
    <x v="1"/>
    <n v="0"/>
    <n v="347743"/>
    <n v="7.0541999999999998"/>
    <m/>
    <s v="S"/>
  </r>
  <r>
    <n v="633"/>
    <x v="1"/>
    <x v="1"/>
    <s v="Stahelin-Maeglin, Dr. Max"/>
    <x v="0"/>
    <x v="35"/>
    <x v="1"/>
    <n v="0"/>
    <n v="13214"/>
    <n v="30.5"/>
    <s v="B50"/>
    <s v="C"/>
  </r>
  <r>
    <n v="634"/>
    <x v="0"/>
    <x v="1"/>
    <s v="Parr, Mr. William Henry Marsh"/>
    <x v="0"/>
    <x v="4"/>
    <x v="1"/>
    <n v="0"/>
    <n v="112052"/>
    <n v="0"/>
    <m/>
    <s v="S"/>
  </r>
  <r>
    <n v="635"/>
    <x v="0"/>
    <x v="0"/>
    <s v="Skoog, Miss. Mabel"/>
    <x v="1"/>
    <x v="52"/>
    <x v="2"/>
    <n v="2"/>
    <n v="347088"/>
    <n v="27.9"/>
    <m/>
    <s v="S"/>
  </r>
  <r>
    <n v="636"/>
    <x v="1"/>
    <x v="2"/>
    <s v="Davis, Miss. Mary"/>
    <x v="1"/>
    <x v="17"/>
    <x v="1"/>
    <n v="0"/>
    <n v="237668"/>
    <n v="13"/>
    <m/>
    <s v="S"/>
  </r>
  <r>
    <n v="637"/>
    <x v="0"/>
    <x v="0"/>
    <s v="Leinonen, Mr. Antti Gustaf"/>
    <x v="0"/>
    <x v="35"/>
    <x v="1"/>
    <n v="0"/>
    <s v="STON/O 2. 3101292"/>
    <n v="7.9249999999999998"/>
    <m/>
    <s v="S"/>
  </r>
  <r>
    <n v="638"/>
    <x v="0"/>
    <x v="2"/>
    <s v="Collyer, Mr. Harvey"/>
    <x v="0"/>
    <x v="14"/>
    <x v="0"/>
    <n v="1"/>
    <s v="C.A. 31921"/>
    <n v="26.25"/>
    <m/>
    <s v="S"/>
  </r>
  <r>
    <n v="639"/>
    <x v="0"/>
    <x v="0"/>
    <s v="Panula, Mrs. Juha (Maria Emilia Ojala)"/>
    <x v="1"/>
    <x v="66"/>
    <x v="1"/>
    <n v="5"/>
    <n v="3101295"/>
    <n v="39.6875"/>
    <m/>
    <s v="S"/>
  </r>
  <r>
    <n v="640"/>
    <x v="0"/>
    <x v="0"/>
    <s v="Thorneycroft, Mr. Percival"/>
    <x v="0"/>
    <x v="4"/>
    <x v="0"/>
    <n v="0"/>
    <n v="376564"/>
    <n v="16.100000000000001"/>
    <m/>
    <s v="S"/>
  </r>
  <r>
    <n v="641"/>
    <x v="0"/>
    <x v="0"/>
    <s v="Jensen, Mr. Hans Peder"/>
    <x v="0"/>
    <x v="11"/>
    <x v="1"/>
    <n v="0"/>
    <n v="350050"/>
    <n v="7.8541999999999996"/>
    <m/>
    <s v="S"/>
  </r>
  <r>
    <n v="642"/>
    <x v="1"/>
    <x v="1"/>
    <s v="Sagesser, Mlle. Emma"/>
    <x v="1"/>
    <x v="42"/>
    <x v="1"/>
    <n v="0"/>
    <s v="PC 17477"/>
    <n v="69.3"/>
    <s v="B35"/>
    <s v="C"/>
  </r>
  <r>
    <n v="643"/>
    <x v="0"/>
    <x v="0"/>
    <s v="Skoog, Miss. Margit Elizabeth"/>
    <x v="1"/>
    <x v="6"/>
    <x v="2"/>
    <n v="2"/>
    <n v="347088"/>
    <n v="27.9"/>
    <m/>
    <s v="S"/>
  </r>
  <r>
    <n v="644"/>
    <x v="1"/>
    <x v="0"/>
    <s v="Foo, Mr. Choong"/>
    <x v="0"/>
    <x v="4"/>
    <x v="1"/>
    <n v="0"/>
    <n v="1601"/>
    <n v="56.495800000000003"/>
    <m/>
    <s v="S"/>
  </r>
  <r>
    <n v="645"/>
    <x v="1"/>
    <x v="0"/>
    <s v="Baclini, Miss. Eugenie"/>
    <x v="1"/>
    <x v="77"/>
    <x v="4"/>
    <n v="1"/>
    <n v="2666"/>
    <n v="19.258299999999998"/>
    <m/>
    <s v="C"/>
  </r>
  <r>
    <n v="646"/>
    <x v="1"/>
    <x v="1"/>
    <s v="Harper, Mr. Henry Sleeper"/>
    <x v="0"/>
    <x v="76"/>
    <x v="0"/>
    <n v="0"/>
    <s v="PC 17572"/>
    <n v="76.729200000000006"/>
    <s v="D33"/>
    <s v="C"/>
  </r>
  <r>
    <n v="647"/>
    <x v="0"/>
    <x v="0"/>
    <s v="Cor, Mr. Liudevit"/>
    <x v="0"/>
    <x v="19"/>
    <x v="1"/>
    <n v="0"/>
    <n v="349231"/>
    <n v="7.8958000000000004"/>
    <m/>
    <s v="S"/>
  </r>
  <r>
    <n v="648"/>
    <x v="1"/>
    <x v="1"/>
    <s v="Simonius-Blumer, Col. Oberst Alfons"/>
    <x v="0"/>
    <x v="60"/>
    <x v="1"/>
    <n v="0"/>
    <n v="13213"/>
    <n v="35.5"/>
    <s v="A26"/>
    <s v="C"/>
  </r>
  <r>
    <n v="649"/>
    <x v="0"/>
    <x v="0"/>
    <s v="Willey, Mr. Edward"/>
    <x v="0"/>
    <x v="4"/>
    <x v="1"/>
    <n v="0"/>
    <s v="S.O./P.P. 751"/>
    <n v="7.55"/>
    <m/>
    <s v="S"/>
  </r>
  <r>
    <n v="650"/>
    <x v="1"/>
    <x v="0"/>
    <s v="Stanley, Miss. Amy Zillah Elsie"/>
    <x v="1"/>
    <x v="41"/>
    <x v="1"/>
    <n v="0"/>
    <s v="CA. 2314"/>
    <n v="7.55"/>
    <m/>
    <s v="S"/>
  </r>
  <r>
    <n v="651"/>
    <x v="0"/>
    <x v="0"/>
    <s v="Mitkoff, Mr. Mito"/>
    <x v="0"/>
    <x v="4"/>
    <x v="1"/>
    <n v="0"/>
    <n v="349221"/>
    <n v="7.8958000000000004"/>
    <m/>
    <s v="S"/>
  </r>
  <r>
    <n v="652"/>
    <x v="1"/>
    <x v="2"/>
    <s v="Doling, Miss. Elsie"/>
    <x v="1"/>
    <x v="24"/>
    <x v="1"/>
    <n v="1"/>
    <n v="231919"/>
    <n v="23"/>
    <m/>
    <s v="S"/>
  </r>
  <r>
    <n v="653"/>
    <x v="0"/>
    <x v="0"/>
    <s v="Kalvik, Mr. Johannes Halvorsen"/>
    <x v="0"/>
    <x v="23"/>
    <x v="1"/>
    <n v="0"/>
    <n v="8475"/>
    <n v="8.4332999999999991"/>
    <m/>
    <s v="S"/>
  </r>
  <r>
    <n v="654"/>
    <x v="1"/>
    <x v="0"/>
    <s v="O'Leary, Miss. Hanora &quot;Norah&quot;"/>
    <x v="1"/>
    <x v="4"/>
    <x v="1"/>
    <n v="0"/>
    <n v="330919"/>
    <n v="7.8292000000000002"/>
    <m/>
    <s v="Q"/>
  </r>
  <r>
    <n v="655"/>
    <x v="0"/>
    <x v="0"/>
    <s v="Hegarty, Miss. Hanora &quot;Nora&quot;"/>
    <x v="1"/>
    <x v="24"/>
    <x v="1"/>
    <n v="0"/>
    <n v="365226"/>
    <n v="6.75"/>
    <m/>
    <s v="Q"/>
  </r>
  <r>
    <n v="656"/>
    <x v="0"/>
    <x v="2"/>
    <s v="Hickman, Mr. Leonard Mark"/>
    <x v="0"/>
    <x v="42"/>
    <x v="4"/>
    <n v="0"/>
    <s v="S.O.C. 14879"/>
    <n v="73.5"/>
    <m/>
    <s v="S"/>
  </r>
  <r>
    <n v="657"/>
    <x v="0"/>
    <x v="0"/>
    <s v="Radeff, Mr. Alexander"/>
    <x v="0"/>
    <x v="4"/>
    <x v="1"/>
    <n v="0"/>
    <n v="349223"/>
    <n v="7.8958000000000004"/>
    <m/>
    <s v="S"/>
  </r>
  <r>
    <n v="658"/>
    <x v="0"/>
    <x v="0"/>
    <s v="Bourke, Mrs. John (Catherine)"/>
    <x v="1"/>
    <x v="35"/>
    <x v="0"/>
    <n v="1"/>
    <n v="364849"/>
    <n v="15.5"/>
    <m/>
    <s v="Q"/>
  </r>
  <r>
    <n v="659"/>
    <x v="0"/>
    <x v="2"/>
    <s v="Eitemiller, Mr. George Floyd"/>
    <x v="0"/>
    <x v="41"/>
    <x v="1"/>
    <n v="0"/>
    <n v="29751"/>
    <n v="13"/>
    <m/>
    <s v="S"/>
  </r>
  <r>
    <n v="660"/>
    <x v="0"/>
    <x v="1"/>
    <s v="Newell, Mr. Arthur Webster"/>
    <x v="0"/>
    <x v="10"/>
    <x v="1"/>
    <n v="2"/>
    <n v="35273"/>
    <n v="113.27500000000001"/>
    <s v="D48"/>
    <s v="C"/>
  </r>
  <r>
    <n v="661"/>
    <x v="1"/>
    <x v="1"/>
    <s v="Frauenthal, Dr. Henry William"/>
    <x v="0"/>
    <x v="61"/>
    <x v="4"/>
    <n v="0"/>
    <s v="PC 17611"/>
    <n v="133.65"/>
    <m/>
    <s v="S"/>
  </r>
  <r>
    <n v="662"/>
    <x v="0"/>
    <x v="0"/>
    <s v="Badt, Mr. Mohamed"/>
    <x v="0"/>
    <x v="20"/>
    <x v="1"/>
    <n v="0"/>
    <n v="2623"/>
    <n v="7.2249999999999996"/>
    <m/>
    <s v="C"/>
  </r>
  <r>
    <n v="663"/>
    <x v="0"/>
    <x v="1"/>
    <s v="Colley, Mr. Edward Pomeroy"/>
    <x v="0"/>
    <x v="47"/>
    <x v="1"/>
    <n v="0"/>
    <n v="5727"/>
    <n v="25.587499999999999"/>
    <s v="E58"/>
    <s v="S"/>
  </r>
  <r>
    <n v="664"/>
    <x v="0"/>
    <x v="0"/>
    <s v="Coleff, Mr. Peju"/>
    <x v="0"/>
    <x v="62"/>
    <x v="1"/>
    <n v="0"/>
    <n v="349210"/>
    <n v="7.4958"/>
    <m/>
    <s v="S"/>
  </r>
  <r>
    <n v="665"/>
    <x v="1"/>
    <x v="0"/>
    <s v="Lindqvist, Mr. Eino William"/>
    <x v="0"/>
    <x v="11"/>
    <x v="0"/>
    <n v="0"/>
    <s v="STON/O 2. 3101285"/>
    <n v="7.9249999999999998"/>
    <m/>
    <s v="S"/>
  </r>
  <r>
    <n v="666"/>
    <x v="0"/>
    <x v="2"/>
    <s v="Hickman, Mr. Lewis"/>
    <x v="0"/>
    <x v="35"/>
    <x v="4"/>
    <n v="0"/>
    <s v="S.O.C. 14879"/>
    <n v="73.5"/>
    <m/>
    <s v="S"/>
  </r>
  <r>
    <n v="667"/>
    <x v="0"/>
    <x v="2"/>
    <s v="Butler, Mr. Reginald Fenton"/>
    <x v="0"/>
    <x v="37"/>
    <x v="1"/>
    <n v="0"/>
    <n v="234686"/>
    <n v="13"/>
    <m/>
    <s v="S"/>
  </r>
  <r>
    <n v="668"/>
    <x v="0"/>
    <x v="0"/>
    <s v="Rommetvedt, Mr. Knud Paust"/>
    <x v="0"/>
    <x v="4"/>
    <x v="1"/>
    <n v="0"/>
    <n v="312993"/>
    <n v="7.7750000000000004"/>
    <m/>
    <s v="S"/>
  </r>
  <r>
    <n v="669"/>
    <x v="0"/>
    <x v="0"/>
    <s v="Cook, Mr. Jacob"/>
    <x v="0"/>
    <x v="71"/>
    <x v="1"/>
    <n v="0"/>
    <s v="A/5 3536"/>
    <n v="8.0500000000000007"/>
    <m/>
    <s v="S"/>
  </r>
  <r>
    <n v="670"/>
    <x v="1"/>
    <x v="1"/>
    <s v="Taylor, Mrs. Elmer Zebley (Juliet Cummins Wright)"/>
    <x v="1"/>
    <x v="4"/>
    <x v="0"/>
    <n v="0"/>
    <n v="19996"/>
    <n v="52"/>
    <s v="C126"/>
    <s v="S"/>
  </r>
  <r>
    <n v="671"/>
    <x v="1"/>
    <x v="2"/>
    <s v="Brown, Mrs. Thomas William Solomon (Elizabeth Catherine Ford)"/>
    <x v="1"/>
    <x v="20"/>
    <x v="0"/>
    <n v="1"/>
    <n v="29750"/>
    <n v="39"/>
    <m/>
    <s v="S"/>
  </r>
  <r>
    <n v="672"/>
    <x v="0"/>
    <x v="1"/>
    <s v="Davidson, Mr. Thornton"/>
    <x v="0"/>
    <x v="14"/>
    <x v="0"/>
    <n v="0"/>
    <s v="F.C. 12750"/>
    <n v="52"/>
    <s v="B71"/>
    <s v="S"/>
  </r>
  <r>
    <n v="673"/>
    <x v="0"/>
    <x v="2"/>
    <s v="Mitchell, Mr. Henry Michael"/>
    <x v="0"/>
    <x v="81"/>
    <x v="1"/>
    <n v="0"/>
    <s v="C.A. 24580"/>
    <n v="10.5"/>
    <m/>
    <s v="S"/>
  </r>
  <r>
    <n v="674"/>
    <x v="1"/>
    <x v="2"/>
    <s v="Wilhelms, Mr. Charles"/>
    <x v="0"/>
    <x v="14"/>
    <x v="1"/>
    <n v="0"/>
    <n v="244270"/>
    <n v="13"/>
    <m/>
    <s v="S"/>
  </r>
  <r>
    <n v="675"/>
    <x v="0"/>
    <x v="2"/>
    <s v="Watson, Mr. Ennis Hastings"/>
    <x v="0"/>
    <x v="4"/>
    <x v="1"/>
    <n v="0"/>
    <n v="239856"/>
    <n v="0"/>
    <m/>
    <s v="S"/>
  </r>
  <r>
    <n v="676"/>
    <x v="0"/>
    <x v="0"/>
    <s v="Edvardsson, Mr. Gustaf Hjalmar"/>
    <x v="0"/>
    <x v="24"/>
    <x v="1"/>
    <n v="0"/>
    <n v="349912"/>
    <n v="7.7750000000000004"/>
    <m/>
    <s v="S"/>
  </r>
  <r>
    <n v="677"/>
    <x v="0"/>
    <x v="0"/>
    <s v="Sawyer, Mr. Frederick Charles"/>
    <x v="0"/>
    <x v="82"/>
    <x v="1"/>
    <n v="0"/>
    <n v="342826"/>
    <n v="8.0500000000000007"/>
    <m/>
    <s v="S"/>
  </r>
  <r>
    <n v="678"/>
    <x v="1"/>
    <x v="0"/>
    <s v="Turja, Miss. Anna Sofia"/>
    <x v="1"/>
    <x v="24"/>
    <x v="1"/>
    <n v="0"/>
    <n v="4138"/>
    <n v="9.8416999999999994"/>
    <m/>
    <s v="S"/>
  </r>
  <r>
    <n v="679"/>
    <x v="0"/>
    <x v="0"/>
    <s v="Goodwin, Mrs. Frederick (Augusta Tyler)"/>
    <x v="1"/>
    <x v="71"/>
    <x v="0"/>
    <n v="6"/>
    <s v="CA 2144"/>
    <n v="46.9"/>
    <m/>
    <s v="S"/>
  </r>
  <r>
    <n v="680"/>
    <x v="1"/>
    <x v="1"/>
    <s v="Cardeza, Mr. Thomas Drake Martinez"/>
    <x v="0"/>
    <x v="62"/>
    <x v="1"/>
    <n v="1"/>
    <s v="PC 17755"/>
    <n v="512.32920000000001"/>
    <s v="B51 B53 B55"/>
    <s v="C"/>
  </r>
  <r>
    <n v="681"/>
    <x v="0"/>
    <x v="0"/>
    <s v="Peters, Miss. Katie"/>
    <x v="1"/>
    <x v="4"/>
    <x v="1"/>
    <n v="0"/>
    <n v="330935"/>
    <n v="8.1374999999999993"/>
    <m/>
    <s v="Q"/>
  </r>
  <r>
    <n v="682"/>
    <x v="1"/>
    <x v="1"/>
    <s v="Hassab, Mr. Hammad"/>
    <x v="0"/>
    <x v="7"/>
    <x v="1"/>
    <n v="0"/>
    <s v="PC 17572"/>
    <n v="76.729200000000006"/>
    <s v="D49"/>
    <s v="C"/>
  </r>
  <r>
    <n v="683"/>
    <x v="0"/>
    <x v="0"/>
    <s v="Olsvigen, Mr. Thor Anderson"/>
    <x v="0"/>
    <x v="11"/>
    <x v="1"/>
    <n v="0"/>
    <n v="6563"/>
    <n v="9.2249999999999996"/>
    <m/>
    <s v="S"/>
  </r>
  <r>
    <n v="684"/>
    <x v="0"/>
    <x v="0"/>
    <s v="Goodwin, Mr. Charles Edward"/>
    <x v="0"/>
    <x v="8"/>
    <x v="5"/>
    <n v="2"/>
    <s v="CA 2144"/>
    <n v="46.9"/>
    <m/>
    <s v="S"/>
  </r>
  <r>
    <n v="685"/>
    <x v="0"/>
    <x v="2"/>
    <s v="Brown, Mr. Thomas William Solomon"/>
    <x v="0"/>
    <x v="72"/>
    <x v="0"/>
    <n v="1"/>
    <n v="29750"/>
    <n v="39"/>
    <m/>
    <s v="S"/>
  </r>
  <r>
    <n v="686"/>
    <x v="0"/>
    <x v="2"/>
    <s v="Laroche, Mr. Joseph Philippe Lemercier"/>
    <x v="0"/>
    <x v="37"/>
    <x v="0"/>
    <n v="2"/>
    <s v="SC/Paris 2123"/>
    <n v="41.5792"/>
    <m/>
    <s v="C"/>
  </r>
  <r>
    <n v="687"/>
    <x v="0"/>
    <x v="0"/>
    <s v="Panula, Mr. Jaako Arnold"/>
    <x v="0"/>
    <x v="8"/>
    <x v="3"/>
    <n v="1"/>
    <n v="3101295"/>
    <n v="39.6875"/>
    <m/>
    <s v="S"/>
  </r>
  <r>
    <n v="688"/>
    <x v="0"/>
    <x v="0"/>
    <s v="Dakic, Mr. Branko"/>
    <x v="0"/>
    <x v="19"/>
    <x v="1"/>
    <n v="0"/>
    <n v="349228"/>
    <n v="10.1708"/>
    <m/>
    <s v="S"/>
  </r>
  <r>
    <n v="689"/>
    <x v="0"/>
    <x v="0"/>
    <s v="Fischer, Mr. Eberhard Thelander"/>
    <x v="0"/>
    <x v="24"/>
    <x v="1"/>
    <n v="0"/>
    <n v="350036"/>
    <n v="7.7957999999999998"/>
    <m/>
    <s v="S"/>
  </r>
  <r>
    <n v="690"/>
    <x v="1"/>
    <x v="1"/>
    <s v="Madill, Miss. Georgette Alexandra"/>
    <x v="1"/>
    <x v="16"/>
    <x v="1"/>
    <n v="1"/>
    <n v="24160"/>
    <n v="211.33750000000001"/>
    <s v="B5"/>
    <s v="S"/>
  </r>
  <r>
    <n v="691"/>
    <x v="1"/>
    <x v="1"/>
    <s v="Dick, Mr. Albert Adrian"/>
    <x v="0"/>
    <x v="14"/>
    <x v="0"/>
    <n v="0"/>
    <n v="17474"/>
    <n v="57"/>
    <s v="B20"/>
    <s v="S"/>
  </r>
  <r>
    <n v="692"/>
    <x v="1"/>
    <x v="0"/>
    <s v="Karun, Miss. Manca"/>
    <x v="1"/>
    <x v="9"/>
    <x v="1"/>
    <n v="1"/>
    <n v="349256"/>
    <n v="13.416700000000001"/>
    <m/>
    <s v="C"/>
  </r>
  <r>
    <n v="693"/>
    <x v="1"/>
    <x v="0"/>
    <s v="Lam, Mr. Ali"/>
    <x v="0"/>
    <x v="4"/>
    <x v="1"/>
    <n v="0"/>
    <n v="1601"/>
    <n v="56.495800000000003"/>
    <m/>
    <s v="S"/>
  </r>
  <r>
    <n v="694"/>
    <x v="0"/>
    <x v="0"/>
    <s v="Saad, Mr. Khalil"/>
    <x v="0"/>
    <x v="37"/>
    <x v="1"/>
    <n v="0"/>
    <n v="2672"/>
    <n v="7.2249999999999996"/>
    <m/>
    <s v="C"/>
  </r>
  <r>
    <n v="695"/>
    <x v="0"/>
    <x v="1"/>
    <s v="Weir, Col. John"/>
    <x v="0"/>
    <x v="72"/>
    <x v="1"/>
    <n v="0"/>
    <n v="113800"/>
    <n v="26.55"/>
    <m/>
    <s v="S"/>
  </r>
  <r>
    <n v="696"/>
    <x v="0"/>
    <x v="2"/>
    <s v="Chapman, Mr. Charles Henry"/>
    <x v="0"/>
    <x v="67"/>
    <x v="1"/>
    <n v="0"/>
    <n v="248731"/>
    <n v="13.5"/>
    <m/>
    <s v="S"/>
  </r>
  <r>
    <n v="697"/>
    <x v="0"/>
    <x v="0"/>
    <s v="Kelly, Mr. James"/>
    <x v="0"/>
    <x v="57"/>
    <x v="1"/>
    <n v="0"/>
    <n v="363592"/>
    <n v="8.0500000000000007"/>
    <m/>
    <s v="S"/>
  </r>
  <r>
    <n v="698"/>
    <x v="1"/>
    <x v="0"/>
    <s v="Mullens, Miss. Katherine &quot;Katie&quot;"/>
    <x v="1"/>
    <x v="4"/>
    <x v="1"/>
    <n v="0"/>
    <n v="35852"/>
    <n v="7.7332999999999998"/>
    <m/>
    <s v="Q"/>
  </r>
  <r>
    <n v="699"/>
    <x v="0"/>
    <x v="1"/>
    <s v="Thayer, Mr. John Borland"/>
    <x v="0"/>
    <x v="27"/>
    <x v="0"/>
    <n v="1"/>
    <n v="17421"/>
    <n v="110.88330000000001"/>
    <s v="C68"/>
    <s v="C"/>
  </r>
  <r>
    <n v="700"/>
    <x v="0"/>
    <x v="0"/>
    <s v="Humblen, Mr. Adolf Mathias Nicolai Olsen"/>
    <x v="0"/>
    <x v="22"/>
    <x v="1"/>
    <n v="0"/>
    <n v="348121"/>
    <n v="7.65"/>
    <s v="F G63"/>
    <s v="S"/>
  </r>
  <r>
    <n v="701"/>
    <x v="1"/>
    <x v="1"/>
    <s v="Astor, Mrs. John Jacob (Madeleine Talmadge Force)"/>
    <x v="1"/>
    <x v="24"/>
    <x v="0"/>
    <n v="0"/>
    <s v="PC 17757"/>
    <n v="227.52500000000001"/>
    <s v="C62 C64"/>
    <s v="C"/>
  </r>
  <r>
    <n v="702"/>
    <x v="1"/>
    <x v="1"/>
    <s v="Silverthorne, Mr. Spencer Victor"/>
    <x v="0"/>
    <x v="3"/>
    <x v="1"/>
    <n v="0"/>
    <s v="PC 17475"/>
    <n v="26.287500000000001"/>
    <s v="E24"/>
    <s v="S"/>
  </r>
  <r>
    <n v="703"/>
    <x v="0"/>
    <x v="0"/>
    <s v="Barbara, Miss. Saiide"/>
    <x v="1"/>
    <x v="24"/>
    <x v="1"/>
    <n v="1"/>
    <n v="2691"/>
    <n v="14.4542"/>
    <m/>
    <s v="C"/>
  </r>
  <r>
    <n v="704"/>
    <x v="0"/>
    <x v="0"/>
    <s v="Gallagher, Mr. Martin"/>
    <x v="0"/>
    <x v="37"/>
    <x v="1"/>
    <n v="0"/>
    <n v="36864"/>
    <n v="7.7416999999999998"/>
    <m/>
    <s v="Q"/>
  </r>
  <r>
    <n v="705"/>
    <x v="0"/>
    <x v="0"/>
    <s v="Hansen, Mr. Henrik Juul"/>
    <x v="0"/>
    <x v="2"/>
    <x v="0"/>
    <n v="0"/>
    <n v="350025"/>
    <n v="7.8541999999999996"/>
    <m/>
    <s v="S"/>
  </r>
  <r>
    <n v="706"/>
    <x v="0"/>
    <x v="2"/>
    <s v="Morley, Mr. Henry Samuel (&quot;Mr Henry Marshall&quot;)"/>
    <x v="0"/>
    <x v="12"/>
    <x v="1"/>
    <n v="0"/>
    <n v="250655"/>
    <n v="26"/>
    <m/>
    <s v="S"/>
  </r>
  <r>
    <n v="707"/>
    <x v="1"/>
    <x v="2"/>
    <s v="Kelly, Mrs. Florence &quot;Fannie&quot;"/>
    <x v="1"/>
    <x v="33"/>
    <x v="1"/>
    <n v="0"/>
    <n v="223596"/>
    <n v="13.5"/>
    <m/>
    <s v="S"/>
  </r>
  <r>
    <n v="708"/>
    <x v="1"/>
    <x v="1"/>
    <s v="Calderhead, Mr. Edward Pennington"/>
    <x v="0"/>
    <x v="22"/>
    <x v="1"/>
    <n v="0"/>
    <s v="PC 17476"/>
    <n v="26.287500000000001"/>
    <s v="E24"/>
    <s v="S"/>
  </r>
  <r>
    <n v="709"/>
    <x v="1"/>
    <x v="1"/>
    <s v="Cleaver, Miss. Alice"/>
    <x v="1"/>
    <x v="0"/>
    <x v="1"/>
    <n v="0"/>
    <n v="113781"/>
    <n v="151.55000000000001"/>
    <m/>
    <s v="S"/>
  </r>
  <r>
    <n v="710"/>
    <x v="1"/>
    <x v="0"/>
    <s v="Moubarek, Master. Halim Gonios (&quot;William George&quot;)"/>
    <x v="0"/>
    <x v="4"/>
    <x v="0"/>
    <n v="1"/>
    <n v="2661"/>
    <n v="15.245799999999999"/>
    <m/>
    <s v="C"/>
  </r>
  <r>
    <n v="711"/>
    <x v="1"/>
    <x v="1"/>
    <s v="Mayne, Mlle. Berthe Antonine (&quot;Mrs de Villiers&quot;)"/>
    <x v="1"/>
    <x v="42"/>
    <x v="1"/>
    <n v="0"/>
    <s v="PC 17482"/>
    <n v="49.504199999999997"/>
    <s v="C90"/>
    <s v="C"/>
  </r>
  <r>
    <n v="712"/>
    <x v="0"/>
    <x v="1"/>
    <s v="Klaber, Mr. Herman"/>
    <x v="0"/>
    <x v="4"/>
    <x v="1"/>
    <n v="0"/>
    <n v="113028"/>
    <n v="26.55"/>
    <s v="C124"/>
    <s v="S"/>
  </r>
  <r>
    <n v="713"/>
    <x v="1"/>
    <x v="1"/>
    <s v="Taylor, Mr. Elmer Zebley"/>
    <x v="0"/>
    <x v="76"/>
    <x v="0"/>
    <n v="0"/>
    <n v="19996"/>
    <n v="52"/>
    <s v="C126"/>
    <s v="S"/>
  </r>
  <r>
    <n v="714"/>
    <x v="0"/>
    <x v="0"/>
    <s v="Larsson, Mr. August Viktor"/>
    <x v="0"/>
    <x v="28"/>
    <x v="1"/>
    <n v="0"/>
    <n v="7545"/>
    <n v="9.4832999999999998"/>
    <m/>
    <s v="S"/>
  </r>
  <r>
    <n v="715"/>
    <x v="0"/>
    <x v="2"/>
    <s v="Greenberg, Mr. Samuel"/>
    <x v="0"/>
    <x v="67"/>
    <x v="1"/>
    <n v="0"/>
    <n v="250647"/>
    <n v="13"/>
    <m/>
    <s v="S"/>
  </r>
  <r>
    <n v="716"/>
    <x v="0"/>
    <x v="0"/>
    <s v="Soholt, Mr. Peter Andreas Lauritz Andersen"/>
    <x v="0"/>
    <x v="19"/>
    <x v="1"/>
    <n v="0"/>
    <n v="348124"/>
    <n v="7.65"/>
    <s v="F G73"/>
    <s v="S"/>
  </r>
  <r>
    <n v="717"/>
    <x v="1"/>
    <x v="1"/>
    <s v="Endres, Miss. Caroline Louise"/>
    <x v="1"/>
    <x v="1"/>
    <x v="1"/>
    <n v="0"/>
    <s v="PC 17757"/>
    <n v="227.52500000000001"/>
    <s v="C45"/>
    <s v="C"/>
  </r>
  <r>
    <n v="718"/>
    <x v="1"/>
    <x v="2"/>
    <s v="Troutt, Miss. Edwina Celia &quot;Winnie&quot;"/>
    <x v="1"/>
    <x v="7"/>
    <x v="1"/>
    <n v="0"/>
    <n v="34218"/>
    <n v="10.5"/>
    <s v="E101"/>
    <s v="S"/>
  </r>
  <r>
    <n v="719"/>
    <x v="0"/>
    <x v="0"/>
    <s v="McEvoy, Mr. Michael"/>
    <x v="0"/>
    <x v="4"/>
    <x v="1"/>
    <n v="0"/>
    <n v="36568"/>
    <n v="15.5"/>
    <m/>
    <s v="Q"/>
  </r>
  <r>
    <n v="720"/>
    <x v="0"/>
    <x v="0"/>
    <s v="Johnson, Mr. Malkolm Joackim"/>
    <x v="0"/>
    <x v="40"/>
    <x v="1"/>
    <n v="0"/>
    <n v="347062"/>
    <n v="7.7750000000000004"/>
    <m/>
    <s v="S"/>
  </r>
  <r>
    <n v="721"/>
    <x v="1"/>
    <x v="2"/>
    <s v="Harper, Miss. Annie Jessie &quot;Nina&quot;"/>
    <x v="1"/>
    <x v="83"/>
    <x v="1"/>
    <n v="1"/>
    <n v="248727"/>
    <n v="33"/>
    <m/>
    <s v="S"/>
  </r>
  <r>
    <n v="722"/>
    <x v="0"/>
    <x v="0"/>
    <s v="Jensen, Mr. Svend Lauritz"/>
    <x v="0"/>
    <x v="34"/>
    <x v="0"/>
    <n v="0"/>
    <n v="350048"/>
    <n v="7.0541999999999998"/>
    <m/>
    <s v="S"/>
  </r>
  <r>
    <n v="723"/>
    <x v="0"/>
    <x v="2"/>
    <s v="Gillespie, Mr. William Henry"/>
    <x v="0"/>
    <x v="15"/>
    <x v="1"/>
    <n v="0"/>
    <n v="12233"/>
    <n v="13"/>
    <m/>
    <s v="S"/>
  </r>
  <r>
    <n v="724"/>
    <x v="0"/>
    <x v="2"/>
    <s v="Hodges, Mr. Henry Price"/>
    <x v="0"/>
    <x v="61"/>
    <x v="1"/>
    <n v="0"/>
    <n v="250643"/>
    <n v="13"/>
    <m/>
    <s v="S"/>
  </r>
  <r>
    <n v="725"/>
    <x v="1"/>
    <x v="1"/>
    <s v="Chambers, Mr. Norman Campbell"/>
    <x v="0"/>
    <x v="7"/>
    <x v="0"/>
    <n v="0"/>
    <n v="113806"/>
    <n v="53.1"/>
    <s v="E8"/>
    <s v="S"/>
  </r>
  <r>
    <n v="726"/>
    <x v="0"/>
    <x v="0"/>
    <s v="Oreskovic, Mr. Luka"/>
    <x v="0"/>
    <x v="11"/>
    <x v="1"/>
    <n v="0"/>
    <n v="315094"/>
    <n v="8.6624999999999996"/>
    <m/>
    <s v="S"/>
  </r>
  <r>
    <n v="727"/>
    <x v="1"/>
    <x v="2"/>
    <s v="Renouf, Mrs. Peter Henry (Lillian Jefferys)"/>
    <x v="1"/>
    <x v="39"/>
    <x v="2"/>
    <n v="0"/>
    <n v="31027"/>
    <n v="21"/>
    <m/>
    <s v="S"/>
  </r>
  <r>
    <n v="728"/>
    <x v="1"/>
    <x v="0"/>
    <s v="Mannion, Miss. Margareth"/>
    <x v="1"/>
    <x v="4"/>
    <x v="1"/>
    <n v="0"/>
    <n v="36866"/>
    <n v="7.7374999999999998"/>
    <m/>
    <s v="Q"/>
  </r>
  <r>
    <n v="729"/>
    <x v="0"/>
    <x v="2"/>
    <s v="Bryhl, Mr. Kurt Arnold Gottfrid"/>
    <x v="0"/>
    <x v="37"/>
    <x v="0"/>
    <n v="0"/>
    <n v="236853"/>
    <n v="26"/>
    <m/>
    <s v="S"/>
  </r>
  <r>
    <n v="730"/>
    <x v="0"/>
    <x v="0"/>
    <s v="Ilmakangas, Miss. Pieta Sofia"/>
    <x v="1"/>
    <x v="37"/>
    <x v="0"/>
    <n v="0"/>
    <s v="STON/O2. 3101271"/>
    <n v="7.9249999999999998"/>
    <m/>
    <s v="S"/>
  </r>
  <r>
    <n v="731"/>
    <x v="1"/>
    <x v="1"/>
    <s v="Allen, Miss. Elisabeth Walton"/>
    <x v="1"/>
    <x v="28"/>
    <x v="1"/>
    <n v="0"/>
    <n v="24160"/>
    <n v="211.33750000000001"/>
    <s v="B5"/>
    <s v="S"/>
  </r>
  <r>
    <n v="732"/>
    <x v="0"/>
    <x v="0"/>
    <s v="Hassan, Mr. Houssein G N"/>
    <x v="0"/>
    <x v="32"/>
    <x v="1"/>
    <n v="0"/>
    <n v="2699"/>
    <n v="18.787500000000001"/>
    <m/>
    <s v="C"/>
  </r>
  <r>
    <n v="733"/>
    <x v="0"/>
    <x v="2"/>
    <s v="Knight, Mr. Robert J"/>
    <x v="0"/>
    <x v="4"/>
    <x v="1"/>
    <n v="0"/>
    <n v="239855"/>
    <n v="0"/>
    <m/>
    <s v="S"/>
  </r>
  <r>
    <n v="734"/>
    <x v="0"/>
    <x v="2"/>
    <s v="Berriman, Mr. William John"/>
    <x v="0"/>
    <x v="41"/>
    <x v="1"/>
    <n v="0"/>
    <n v="28425"/>
    <n v="13"/>
    <m/>
    <s v="S"/>
  </r>
  <r>
    <n v="735"/>
    <x v="0"/>
    <x v="2"/>
    <s v="Troupiansky, Mr. Moses Aaron"/>
    <x v="0"/>
    <x v="41"/>
    <x v="1"/>
    <n v="0"/>
    <n v="233639"/>
    <n v="13"/>
    <m/>
    <s v="S"/>
  </r>
  <r>
    <n v="736"/>
    <x v="0"/>
    <x v="0"/>
    <s v="Williams, Mr. Leslie"/>
    <x v="0"/>
    <x v="30"/>
    <x v="1"/>
    <n v="0"/>
    <n v="54636"/>
    <n v="16.100000000000001"/>
    <m/>
    <s v="S"/>
  </r>
  <r>
    <n v="737"/>
    <x v="0"/>
    <x v="0"/>
    <s v="Ford, Mrs. Edward (Margaret Ann Watson)"/>
    <x v="1"/>
    <x v="76"/>
    <x v="0"/>
    <n v="3"/>
    <s v="W./C. 6608"/>
    <n v="34.375"/>
    <m/>
    <s v="S"/>
  </r>
  <r>
    <n v="738"/>
    <x v="1"/>
    <x v="1"/>
    <s v="Lesurer, Mr. Gustave J"/>
    <x v="0"/>
    <x v="3"/>
    <x v="1"/>
    <n v="0"/>
    <s v="PC 17755"/>
    <n v="512.32920000000001"/>
    <s v="B101"/>
    <s v="C"/>
  </r>
  <r>
    <n v="739"/>
    <x v="0"/>
    <x v="0"/>
    <s v="Ivanoff, Mr. Kanio"/>
    <x v="0"/>
    <x v="4"/>
    <x v="1"/>
    <n v="0"/>
    <n v="349201"/>
    <n v="7.8958000000000004"/>
    <m/>
    <s v="S"/>
  </r>
  <r>
    <n v="740"/>
    <x v="0"/>
    <x v="0"/>
    <s v="Nankoff, Mr. Minko"/>
    <x v="0"/>
    <x v="4"/>
    <x v="1"/>
    <n v="0"/>
    <n v="349218"/>
    <n v="7.8958000000000004"/>
    <m/>
    <s v="S"/>
  </r>
  <r>
    <n v="741"/>
    <x v="1"/>
    <x v="1"/>
    <s v="Hawksford, Mr. Walter James"/>
    <x v="0"/>
    <x v="4"/>
    <x v="1"/>
    <n v="0"/>
    <n v="16988"/>
    <n v="30"/>
    <s v="D45"/>
    <s v="S"/>
  </r>
  <r>
    <n v="742"/>
    <x v="0"/>
    <x v="1"/>
    <s v="Cavendish, Mr. Tyrell William"/>
    <x v="0"/>
    <x v="62"/>
    <x v="0"/>
    <n v="0"/>
    <n v="19877"/>
    <n v="78.849999999999994"/>
    <s v="C46"/>
    <s v="S"/>
  </r>
  <r>
    <n v="743"/>
    <x v="1"/>
    <x v="1"/>
    <s v="Ryerson, Miss. Susan Parker &quot;Suzette&quot;"/>
    <x v="1"/>
    <x v="23"/>
    <x v="4"/>
    <n v="2"/>
    <s v="PC 17608"/>
    <n v="262.375"/>
    <s v="B57 B59 B63 B66"/>
    <s v="C"/>
  </r>
  <r>
    <n v="744"/>
    <x v="0"/>
    <x v="0"/>
    <s v="McNamee, Mr. Neal"/>
    <x v="0"/>
    <x v="42"/>
    <x v="0"/>
    <n v="0"/>
    <n v="376566"/>
    <n v="16.100000000000001"/>
    <m/>
    <s v="S"/>
  </r>
  <r>
    <n v="745"/>
    <x v="1"/>
    <x v="0"/>
    <s v="Stranden, Mr. Juho"/>
    <x v="0"/>
    <x v="14"/>
    <x v="1"/>
    <n v="0"/>
    <s v="STON/O 2. 3101288"/>
    <n v="7.9249999999999998"/>
    <m/>
    <s v="S"/>
  </r>
  <r>
    <n v="746"/>
    <x v="0"/>
    <x v="1"/>
    <s v="Crosby, Capt. Edward Gifford"/>
    <x v="0"/>
    <x v="81"/>
    <x v="0"/>
    <n v="1"/>
    <s v="WE/P 5735"/>
    <n v="71"/>
    <s v="B22"/>
    <s v="S"/>
  </r>
  <r>
    <n v="747"/>
    <x v="0"/>
    <x v="0"/>
    <s v="Abbott, Mr. Rossmore Edward"/>
    <x v="0"/>
    <x v="36"/>
    <x v="0"/>
    <n v="1"/>
    <s v="C.A. 2673"/>
    <n v="20.25"/>
    <m/>
    <s v="S"/>
  </r>
  <r>
    <n v="748"/>
    <x v="1"/>
    <x v="2"/>
    <s v="Sinkkonen, Miss. Anna"/>
    <x v="1"/>
    <x v="39"/>
    <x v="1"/>
    <n v="0"/>
    <n v="250648"/>
    <n v="13"/>
    <m/>
    <s v="S"/>
  </r>
  <r>
    <n v="749"/>
    <x v="0"/>
    <x v="1"/>
    <s v="Marvin, Mr. Daniel Warner"/>
    <x v="0"/>
    <x v="19"/>
    <x v="0"/>
    <n v="0"/>
    <n v="113773"/>
    <n v="53.1"/>
    <s v="D30"/>
    <s v="S"/>
  </r>
  <r>
    <n v="750"/>
    <x v="0"/>
    <x v="0"/>
    <s v="Connaghton, Mr. Michael"/>
    <x v="0"/>
    <x v="14"/>
    <x v="1"/>
    <n v="0"/>
    <n v="335097"/>
    <n v="7.75"/>
    <m/>
    <s v="Q"/>
  </r>
  <r>
    <n v="751"/>
    <x v="1"/>
    <x v="2"/>
    <s v="Wells, Miss. Joan"/>
    <x v="1"/>
    <x v="9"/>
    <x v="0"/>
    <n v="1"/>
    <n v="29103"/>
    <n v="23"/>
    <m/>
    <s v="S"/>
  </r>
  <r>
    <n v="752"/>
    <x v="1"/>
    <x v="0"/>
    <s v="Moor, Master. Meier"/>
    <x v="0"/>
    <x v="83"/>
    <x v="1"/>
    <n v="1"/>
    <n v="392096"/>
    <n v="12.475"/>
    <s v="E121"/>
    <s v="S"/>
  </r>
  <r>
    <n v="753"/>
    <x v="0"/>
    <x v="0"/>
    <s v="Vande Velde, Mr. Johannes Joseph"/>
    <x v="0"/>
    <x v="40"/>
    <x v="1"/>
    <n v="0"/>
    <n v="345780"/>
    <n v="9.5"/>
    <m/>
    <s v="S"/>
  </r>
  <r>
    <n v="754"/>
    <x v="0"/>
    <x v="0"/>
    <s v="Jonkoff, Mr. Lalio"/>
    <x v="0"/>
    <x v="41"/>
    <x v="1"/>
    <n v="0"/>
    <n v="349204"/>
    <n v="7.8958000000000004"/>
    <m/>
    <s v="S"/>
  </r>
  <r>
    <n v="755"/>
    <x v="1"/>
    <x v="2"/>
    <s v="Herman, Mrs. Samuel (Jane Laver)"/>
    <x v="1"/>
    <x v="76"/>
    <x v="0"/>
    <n v="2"/>
    <n v="220845"/>
    <n v="65"/>
    <m/>
    <s v="S"/>
  </r>
  <r>
    <n v="756"/>
    <x v="1"/>
    <x v="2"/>
    <s v="Hamalainen, Master. Viljo"/>
    <x v="0"/>
    <x v="84"/>
    <x v="0"/>
    <n v="1"/>
    <n v="250649"/>
    <n v="14.5"/>
    <m/>
    <s v="S"/>
  </r>
  <r>
    <n v="757"/>
    <x v="0"/>
    <x v="0"/>
    <s v="Carlsson, Mr. August Sigfrid"/>
    <x v="0"/>
    <x v="17"/>
    <x v="1"/>
    <n v="0"/>
    <n v="350042"/>
    <n v="7.7957999999999998"/>
    <m/>
    <s v="S"/>
  </r>
  <r>
    <n v="758"/>
    <x v="0"/>
    <x v="2"/>
    <s v="Bailey, Mr. Percy Andrew"/>
    <x v="0"/>
    <x v="24"/>
    <x v="1"/>
    <n v="0"/>
    <n v="29108"/>
    <n v="11.5"/>
    <m/>
    <s v="S"/>
  </r>
  <r>
    <n v="759"/>
    <x v="0"/>
    <x v="0"/>
    <s v="Theobald, Mr. Thomas Leonard"/>
    <x v="0"/>
    <x v="15"/>
    <x v="1"/>
    <n v="0"/>
    <n v="363294"/>
    <n v="8.0500000000000007"/>
    <m/>
    <s v="S"/>
  </r>
  <r>
    <n v="760"/>
    <x v="1"/>
    <x v="1"/>
    <s v="Rothes, the Countess. of (Lucy Noel Martha Dyer-Edwards)"/>
    <x v="1"/>
    <x v="40"/>
    <x v="1"/>
    <n v="0"/>
    <n v="110152"/>
    <n v="86.5"/>
    <s v="B77"/>
    <s v="S"/>
  </r>
  <r>
    <n v="761"/>
    <x v="0"/>
    <x v="0"/>
    <s v="Garfirth, Mr. John"/>
    <x v="0"/>
    <x v="4"/>
    <x v="1"/>
    <n v="0"/>
    <n v="358585"/>
    <n v="14.5"/>
    <m/>
    <s v="S"/>
  </r>
  <r>
    <n v="762"/>
    <x v="0"/>
    <x v="0"/>
    <s v="Nirva, Mr. Iisakki Antino Aijo"/>
    <x v="0"/>
    <x v="66"/>
    <x v="1"/>
    <n v="0"/>
    <s v="SOTON/O2 3101272"/>
    <n v="7.125"/>
    <m/>
    <s v="S"/>
  </r>
  <r>
    <n v="763"/>
    <x v="1"/>
    <x v="0"/>
    <s v="Barah, Mr. Hanna Assi"/>
    <x v="0"/>
    <x v="11"/>
    <x v="1"/>
    <n v="0"/>
    <n v="2663"/>
    <n v="7.2291999999999996"/>
    <m/>
    <s v="C"/>
  </r>
  <r>
    <n v="764"/>
    <x v="1"/>
    <x v="1"/>
    <s v="Carter, Mrs. William Ernest (Lucile Polk)"/>
    <x v="1"/>
    <x v="62"/>
    <x v="0"/>
    <n v="2"/>
    <n v="113760"/>
    <n v="120"/>
    <s v="B96 B98"/>
    <s v="S"/>
  </r>
  <r>
    <n v="765"/>
    <x v="0"/>
    <x v="0"/>
    <s v="Eklund, Mr. Hans Linus"/>
    <x v="0"/>
    <x v="36"/>
    <x v="1"/>
    <n v="0"/>
    <n v="347074"/>
    <n v="7.7750000000000004"/>
    <m/>
    <s v="S"/>
  </r>
  <r>
    <n v="766"/>
    <x v="1"/>
    <x v="1"/>
    <s v="Hogeboom, Mrs. John C (Anna Andrews)"/>
    <x v="1"/>
    <x v="54"/>
    <x v="0"/>
    <n v="0"/>
    <n v="13502"/>
    <n v="77.958299999999994"/>
    <s v="D11"/>
    <s v="S"/>
  </r>
  <r>
    <n v="767"/>
    <x v="0"/>
    <x v="1"/>
    <s v="Brewe, Dr. Arthur Jackson"/>
    <x v="0"/>
    <x v="4"/>
    <x v="1"/>
    <n v="0"/>
    <n v="112379"/>
    <n v="39.6"/>
    <m/>
    <s v="C"/>
  </r>
  <r>
    <n v="768"/>
    <x v="0"/>
    <x v="0"/>
    <s v="Mangan, Miss. Mary"/>
    <x v="1"/>
    <x v="85"/>
    <x v="1"/>
    <n v="0"/>
    <n v="364850"/>
    <n v="7.75"/>
    <m/>
    <s v="Q"/>
  </r>
  <r>
    <n v="769"/>
    <x v="0"/>
    <x v="0"/>
    <s v="Moran, Mr. Daniel J"/>
    <x v="0"/>
    <x v="4"/>
    <x v="0"/>
    <n v="0"/>
    <n v="371110"/>
    <n v="24.15"/>
    <m/>
    <s v="Q"/>
  </r>
  <r>
    <n v="770"/>
    <x v="0"/>
    <x v="0"/>
    <s v="Gronnestad, Mr. Daniel Danielsen"/>
    <x v="0"/>
    <x v="35"/>
    <x v="1"/>
    <n v="0"/>
    <n v="8471"/>
    <n v="8.3625000000000007"/>
    <m/>
    <s v="S"/>
  </r>
  <r>
    <n v="771"/>
    <x v="0"/>
    <x v="0"/>
    <s v="Lievens, Mr. Rene Aime"/>
    <x v="0"/>
    <x v="42"/>
    <x v="1"/>
    <n v="0"/>
    <n v="345781"/>
    <n v="9.5"/>
    <m/>
    <s v="S"/>
  </r>
  <r>
    <n v="772"/>
    <x v="0"/>
    <x v="0"/>
    <s v="Jensen, Mr. Niels Peder"/>
    <x v="0"/>
    <x v="76"/>
    <x v="1"/>
    <n v="0"/>
    <n v="350047"/>
    <n v="7.8541999999999996"/>
    <m/>
    <s v="S"/>
  </r>
  <r>
    <n v="773"/>
    <x v="0"/>
    <x v="2"/>
    <s v="Mack, Mrs. (Mary)"/>
    <x v="1"/>
    <x v="79"/>
    <x v="1"/>
    <n v="0"/>
    <s v="S.O./P.P. 3"/>
    <n v="10.5"/>
    <s v="E77"/>
    <s v="S"/>
  </r>
  <r>
    <n v="774"/>
    <x v="0"/>
    <x v="0"/>
    <s v="Elias, Mr. Dibo"/>
    <x v="0"/>
    <x v="4"/>
    <x v="1"/>
    <n v="0"/>
    <n v="2674"/>
    <n v="7.2249999999999996"/>
    <m/>
    <s v="C"/>
  </r>
  <r>
    <n v="775"/>
    <x v="1"/>
    <x v="2"/>
    <s v="Hocking, Mrs. Elizabeth (Eliza Needs)"/>
    <x v="1"/>
    <x v="5"/>
    <x v="0"/>
    <n v="3"/>
    <n v="29105"/>
    <n v="23"/>
    <m/>
    <s v="S"/>
  </r>
  <r>
    <n v="776"/>
    <x v="0"/>
    <x v="0"/>
    <s v="Myhrman, Mr. Pehr Fabian Oliver Malkolm"/>
    <x v="0"/>
    <x v="24"/>
    <x v="1"/>
    <n v="0"/>
    <n v="347078"/>
    <n v="7.75"/>
    <m/>
    <s v="S"/>
  </r>
  <r>
    <n v="777"/>
    <x v="0"/>
    <x v="0"/>
    <s v="Tobin, Mr. Roger"/>
    <x v="0"/>
    <x v="4"/>
    <x v="1"/>
    <n v="0"/>
    <n v="383121"/>
    <n v="7.75"/>
    <s v="F38"/>
    <s v="Q"/>
  </r>
  <r>
    <n v="778"/>
    <x v="1"/>
    <x v="0"/>
    <s v="Emanuel, Miss. Virginia Ethel"/>
    <x v="1"/>
    <x v="31"/>
    <x v="1"/>
    <n v="0"/>
    <n v="364516"/>
    <n v="12.475"/>
    <m/>
    <s v="S"/>
  </r>
  <r>
    <n v="779"/>
    <x v="0"/>
    <x v="0"/>
    <s v="Kilgannon, Mr. Thomas J"/>
    <x v="0"/>
    <x v="4"/>
    <x v="1"/>
    <n v="0"/>
    <n v="36865"/>
    <n v="7.7374999999999998"/>
    <m/>
    <s v="Q"/>
  </r>
  <r>
    <n v="780"/>
    <x v="1"/>
    <x v="1"/>
    <s v="Robert, Mrs. Edward Scott (Elisabeth Walton McMillan)"/>
    <x v="1"/>
    <x v="71"/>
    <x v="1"/>
    <n v="1"/>
    <n v="24160"/>
    <n v="211.33750000000001"/>
    <s v="B3"/>
    <s v="S"/>
  </r>
  <r>
    <n v="781"/>
    <x v="1"/>
    <x v="0"/>
    <s v="Ayoub, Miss. Banoura"/>
    <x v="1"/>
    <x v="75"/>
    <x v="1"/>
    <n v="0"/>
    <n v="2687"/>
    <n v="7.2291999999999996"/>
    <m/>
    <s v="C"/>
  </r>
  <r>
    <n v="782"/>
    <x v="1"/>
    <x v="1"/>
    <s v="Dick, Mrs. Albert Adrian (Vera Gillespie)"/>
    <x v="1"/>
    <x v="34"/>
    <x v="0"/>
    <n v="0"/>
    <n v="17474"/>
    <n v="57"/>
    <s v="B20"/>
    <s v="S"/>
  </r>
  <r>
    <n v="783"/>
    <x v="0"/>
    <x v="1"/>
    <s v="Long, Mr. Milton Clyde"/>
    <x v="0"/>
    <x v="28"/>
    <x v="1"/>
    <n v="0"/>
    <n v="113501"/>
    <n v="30"/>
    <s v="D6"/>
    <s v="S"/>
  </r>
  <r>
    <n v="784"/>
    <x v="0"/>
    <x v="0"/>
    <s v="Johnston, Mr. Andrew G"/>
    <x v="0"/>
    <x v="4"/>
    <x v="0"/>
    <n v="2"/>
    <s v="W./C. 6607"/>
    <n v="23.45"/>
    <m/>
    <s v="S"/>
  </r>
  <r>
    <n v="785"/>
    <x v="0"/>
    <x v="0"/>
    <s v="Ali, Mr. William"/>
    <x v="0"/>
    <x v="37"/>
    <x v="1"/>
    <n v="0"/>
    <s v="SOTON/O.Q. 3101312"/>
    <n v="7.05"/>
    <m/>
    <s v="S"/>
  </r>
  <r>
    <n v="786"/>
    <x v="0"/>
    <x v="0"/>
    <s v="Harmer, Mr. Abraham (David Lishin)"/>
    <x v="0"/>
    <x v="37"/>
    <x v="1"/>
    <n v="0"/>
    <n v="374887"/>
    <n v="7.25"/>
    <m/>
    <s v="S"/>
  </r>
  <r>
    <n v="787"/>
    <x v="1"/>
    <x v="0"/>
    <s v="Sjoblom, Miss. Anna Sofia"/>
    <x v="1"/>
    <x v="24"/>
    <x v="1"/>
    <n v="0"/>
    <n v="3101265"/>
    <n v="7.4958"/>
    <m/>
    <s v="S"/>
  </r>
  <r>
    <n v="788"/>
    <x v="0"/>
    <x v="0"/>
    <s v="Rice, Master. George Hugh"/>
    <x v="0"/>
    <x v="18"/>
    <x v="3"/>
    <n v="1"/>
    <n v="382652"/>
    <n v="29.125"/>
    <m/>
    <s v="Q"/>
  </r>
  <r>
    <n v="789"/>
    <x v="1"/>
    <x v="0"/>
    <s v="Dean, Master. Bertram Vere"/>
    <x v="0"/>
    <x v="58"/>
    <x v="0"/>
    <n v="2"/>
    <s v="C.A. 2315"/>
    <n v="20.574999999999999"/>
    <m/>
    <s v="S"/>
  </r>
  <r>
    <n v="790"/>
    <x v="0"/>
    <x v="1"/>
    <s v="Guggenheim, Mr. Benjamin"/>
    <x v="0"/>
    <x v="43"/>
    <x v="1"/>
    <n v="0"/>
    <s v="PC 17593"/>
    <n v="79.2"/>
    <s v="B82 B84"/>
    <s v="C"/>
  </r>
  <r>
    <n v="791"/>
    <x v="0"/>
    <x v="0"/>
    <s v="Keane, Mr. Andrew &quot;Andy&quot;"/>
    <x v="0"/>
    <x v="4"/>
    <x v="1"/>
    <n v="0"/>
    <n v="12460"/>
    <n v="7.75"/>
    <m/>
    <s v="Q"/>
  </r>
  <r>
    <n v="792"/>
    <x v="0"/>
    <x v="2"/>
    <s v="Gaskell, Mr. Alfred"/>
    <x v="0"/>
    <x v="36"/>
    <x v="1"/>
    <n v="0"/>
    <n v="239865"/>
    <n v="26"/>
    <m/>
    <s v="S"/>
  </r>
  <r>
    <n v="793"/>
    <x v="0"/>
    <x v="0"/>
    <s v="Sage, Miss. Stella Anna"/>
    <x v="1"/>
    <x v="4"/>
    <x v="6"/>
    <n v="2"/>
    <s v="CA. 2343"/>
    <n v="69.55"/>
    <m/>
    <s v="S"/>
  </r>
  <r>
    <n v="794"/>
    <x v="0"/>
    <x v="1"/>
    <s v="Hoyt, Mr. William Fisher"/>
    <x v="0"/>
    <x v="4"/>
    <x v="1"/>
    <n v="0"/>
    <s v="PC 17600"/>
    <n v="30.695799999999998"/>
    <m/>
    <s v="C"/>
  </r>
  <r>
    <n v="795"/>
    <x v="0"/>
    <x v="0"/>
    <s v="Dantcheff, Mr. Ristiu"/>
    <x v="0"/>
    <x v="37"/>
    <x v="1"/>
    <n v="0"/>
    <n v="349203"/>
    <n v="7.8958000000000004"/>
    <m/>
    <s v="S"/>
  </r>
  <r>
    <n v="796"/>
    <x v="0"/>
    <x v="2"/>
    <s v="Otter, Mr. Richard"/>
    <x v="0"/>
    <x v="12"/>
    <x v="1"/>
    <n v="0"/>
    <n v="28213"/>
    <n v="13"/>
    <m/>
    <s v="S"/>
  </r>
  <r>
    <n v="797"/>
    <x v="1"/>
    <x v="1"/>
    <s v="Leader, Dr. Alice (Farnham)"/>
    <x v="1"/>
    <x v="27"/>
    <x v="1"/>
    <n v="0"/>
    <n v="17465"/>
    <n v="25.929200000000002"/>
    <s v="D17"/>
    <s v="S"/>
  </r>
  <r>
    <n v="798"/>
    <x v="1"/>
    <x v="0"/>
    <s v="Osman, Mrs. Mara"/>
    <x v="1"/>
    <x v="14"/>
    <x v="1"/>
    <n v="0"/>
    <n v="349244"/>
    <n v="8.6832999999999991"/>
    <m/>
    <s v="S"/>
  </r>
  <r>
    <n v="799"/>
    <x v="0"/>
    <x v="0"/>
    <s v="Ibrahim Shawah, Mr. Yousseff"/>
    <x v="0"/>
    <x v="39"/>
    <x v="1"/>
    <n v="0"/>
    <n v="2685"/>
    <n v="7.2291999999999996"/>
    <m/>
    <s v="C"/>
  </r>
  <r>
    <n v="800"/>
    <x v="0"/>
    <x v="0"/>
    <s v="Van Impe, Mrs. Jean Baptiste (Rosalie Paula Govaert)"/>
    <x v="1"/>
    <x v="39"/>
    <x v="0"/>
    <n v="1"/>
    <n v="345773"/>
    <n v="24.15"/>
    <m/>
    <s v="S"/>
  </r>
  <r>
    <n v="801"/>
    <x v="0"/>
    <x v="2"/>
    <s v="Ponesell, Mr. Martin"/>
    <x v="0"/>
    <x v="15"/>
    <x v="1"/>
    <n v="0"/>
    <n v="250647"/>
    <n v="13"/>
    <m/>
    <s v="S"/>
  </r>
  <r>
    <n v="802"/>
    <x v="1"/>
    <x v="2"/>
    <s v="Collyer, Mrs. Harvey (Charlotte Annie Tate)"/>
    <x v="1"/>
    <x v="14"/>
    <x v="0"/>
    <n v="1"/>
    <s v="C.A. 31921"/>
    <n v="26.25"/>
    <m/>
    <s v="S"/>
  </r>
  <r>
    <n v="803"/>
    <x v="1"/>
    <x v="1"/>
    <s v="Carter, Master. William Thornton II"/>
    <x v="0"/>
    <x v="32"/>
    <x v="0"/>
    <n v="2"/>
    <n v="113760"/>
    <n v="120"/>
    <s v="B96 B98"/>
    <s v="S"/>
  </r>
  <r>
    <n v="804"/>
    <x v="1"/>
    <x v="0"/>
    <s v="Thomas, Master. Assad Alexander"/>
    <x v="0"/>
    <x v="86"/>
    <x v="1"/>
    <n v="1"/>
    <n v="2625"/>
    <n v="8.5167000000000002"/>
    <m/>
    <s v="C"/>
  </r>
  <r>
    <n v="805"/>
    <x v="1"/>
    <x v="0"/>
    <s v="Hedman, Mr. Oskar Arvid"/>
    <x v="0"/>
    <x v="7"/>
    <x v="1"/>
    <n v="0"/>
    <n v="347089"/>
    <n v="6.9749999999999996"/>
    <m/>
    <s v="S"/>
  </r>
  <r>
    <n v="806"/>
    <x v="0"/>
    <x v="0"/>
    <s v="Johansson, Mr. Karl Johan"/>
    <x v="0"/>
    <x v="14"/>
    <x v="1"/>
    <n v="0"/>
    <n v="347063"/>
    <n v="7.7750000000000004"/>
    <m/>
    <s v="S"/>
  </r>
  <r>
    <n v="807"/>
    <x v="0"/>
    <x v="1"/>
    <s v="Andrews, Mr. Thomas Jr"/>
    <x v="0"/>
    <x v="12"/>
    <x v="1"/>
    <n v="0"/>
    <n v="112050"/>
    <n v="0"/>
    <s v="A36"/>
    <s v="S"/>
  </r>
  <r>
    <n v="808"/>
    <x v="0"/>
    <x v="0"/>
    <s v="Pettersson, Miss. Ellen Natalia"/>
    <x v="1"/>
    <x v="24"/>
    <x v="1"/>
    <n v="0"/>
    <n v="347087"/>
    <n v="7.7750000000000004"/>
    <m/>
    <s v="S"/>
  </r>
  <r>
    <n v="809"/>
    <x v="0"/>
    <x v="2"/>
    <s v="Meyer, Mr. August"/>
    <x v="0"/>
    <x v="12"/>
    <x v="1"/>
    <n v="0"/>
    <n v="248723"/>
    <n v="13"/>
    <m/>
    <s v="S"/>
  </r>
  <r>
    <n v="810"/>
    <x v="1"/>
    <x v="1"/>
    <s v="Chambers, Mrs. Norman Campbell (Bertha Griggs)"/>
    <x v="1"/>
    <x v="40"/>
    <x v="0"/>
    <n v="0"/>
    <n v="113806"/>
    <n v="53.1"/>
    <s v="E8"/>
    <s v="S"/>
  </r>
  <r>
    <n v="811"/>
    <x v="0"/>
    <x v="0"/>
    <s v="Alexander, Mr. William"/>
    <x v="0"/>
    <x v="2"/>
    <x v="1"/>
    <n v="0"/>
    <n v="3474"/>
    <n v="7.8875000000000002"/>
    <m/>
    <s v="S"/>
  </r>
  <r>
    <n v="812"/>
    <x v="0"/>
    <x v="0"/>
    <s v="Lester, Mr. James"/>
    <x v="0"/>
    <x v="12"/>
    <x v="1"/>
    <n v="0"/>
    <s v="A/4 48871"/>
    <n v="24.15"/>
    <m/>
    <s v="S"/>
  </r>
  <r>
    <n v="813"/>
    <x v="0"/>
    <x v="2"/>
    <s v="Slemen, Mr. Richard James"/>
    <x v="0"/>
    <x v="3"/>
    <x v="1"/>
    <n v="0"/>
    <n v="28206"/>
    <n v="10.5"/>
    <m/>
    <s v="S"/>
  </r>
  <r>
    <n v="814"/>
    <x v="0"/>
    <x v="0"/>
    <s v="Andersson, Miss. Ebba Iris Alfrida"/>
    <x v="1"/>
    <x v="83"/>
    <x v="3"/>
    <n v="2"/>
    <n v="347082"/>
    <n v="31.274999999999999"/>
    <m/>
    <s v="S"/>
  </r>
  <r>
    <n v="815"/>
    <x v="0"/>
    <x v="0"/>
    <s v="Tomlin, Mr. Ernest Portage"/>
    <x v="0"/>
    <x v="85"/>
    <x v="1"/>
    <n v="0"/>
    <n v="364499"/>
    <n v="8.0500000000000007"/>
    <m/>
    <s v="S"/>
  </r>
  <r>
    <n v="816"/>
    <x v="0"/>
    <x v="1"/>
    <s v="Fry, Mr. Richard"/>
    <x v="0"/>
    <x v="4"/>
    <x v="1"/>
    <n v="0"/>
    <n v="112058"/>
    <n v="0"/>
    <s v="B102"/>
    <s v="S"/>
  </r>
  <r>
    <n v="817"/>
    <x v="0"/>
    <x v="0"/>
    <s v="Heininen, Miss. Wendla Maria"/>
    <x v="1"/>
    <x v="41"/>
    <x v="1"/>
    <n v="0"/>
    <s v="STON/O2. 3101290"/>
    <n v="7.9249999999999998"/>
    <m/>
    <s v="S"/>
  </r>
  <r>
    <n v="818"/>
    <x v="0"/>
    <x v="2"/>
    <s v="Mallet, Mr. Albert"/>
    <x v="0"/>
    <x v="14"/>
    <x v="0"/>
    <n v="1"/>
    <s v="S.C./PARIS 2079"/>
    <n v="37.004199999999997"/>
    <m/>
    <s v="C"/>
  </r>
  <r>
    <n v="819"/>
    <x v="0"/>
    <x v="0"/>
    <s v="Holm, Mr. John Fredrik Alexander"/>
    <x v="0"/>
    <x v="71"/>
    <x v="1"/>
    <n v="0"/>
    <s v="C 7075"/>
    <n v="6.45"/>
    <m/>
    <s v="S"/>
  </r>
  <r>
    <n v="820"/>
    <x v="0"/>
    <x v="0"/>
    <s v="Skoog, Master. Karl Thorsten"/>
    <x v="0"/>
    <x v="73"/>
    <x v="2"/>
    <n v="2"/>
    <n v="347088"/>
    <n v="27.9"/>
    <m/>
    <s v="S"/>
  </r>
  <r>
    <n v="821"/>
    <x v="1"/>
    <x v="1"/>
    <s v="Hays, Mrs. Charles Melville (Clara Jennings Gregg)"/>
    <x v="1"/>
    <x v="67"/>
    <x v="0"/>
    <n v="1"/>
    <n v="12749"/>
    <n v="93.5"/>
    <s v="B69"/>
    <s v="S"/>
  </r>
  <r>
    <n v="822"/>
    <x v="1"/>
    <x v="0"/>
    <s v="Lulic, Mr. Nikola"/>
    <x v="0"/>
    <x v="7"/>
    <x v="1"/>
    <n v="0"/>
    <n v="315098"/>
    <n v="8.6624999999999996"/>
    <m/>
    <s v="S"/>
  </r>
  <r>
    <n v="823"/>
    <x v="0"/>
    <x v="1"/>
    <s v="Reuchlin, Jonkheer. John George"/>
    <x v="0"/>
    <x v="1"/>
    <x v="1"/>
    <n v="0"/>
    <n v="19972"/>
    <n v="0"/>
    <m/>
    <s v="S"/>
  </r>
  <r>
    <n v="824"/>
    <x v="1"/>
    <x v="0"/>
    <s v="Moor, Mrs. (Beila)"/>
    <x v="1"/>
    <x v="7"/>
    <x v="1"/>
    <n v="1"/>
    <n v="392096"/>
    <n v="12.475"/>
    <s v="E121"/>
    <s v="S"/>
  </r>
  <r>
    <n v="825"/>
    <x v="0"/>
    <x v="0"/>
    <s v="Panula, Master. Urho Abraham"/>
    <x v="0"/>
    <x v="6"/>
    <x v="3"/>
    <n v="1"/>
    <n v="3101295"/>
    <n v="39.6875"/>
    <m/>
    <s v="S"/>
  </r>
  <r>
    <n v="826"/>
    <x v="0"/>
    <x v="0"/>
    <s v="Flynn, Mr. John"/>
    <x v="0"/>
    <x v="4"/>
    <x v="1"/>
    <n v="0"/>
    <n v="368323"/>
    <n v="6.95"/>
    <m/>
    <s v="Q"/>
  </r>
  <r>
    <n v="827"/>
    <x v="0"/>
    <x v="0"/>
    <s v="Lam, Mr. Len"/>
    <x v="0"/>
    <x v="4"/>
    <x v="1"/>
    <n v="0"/>
    <n v="1601"/>
    <n v="56.495800000000003"/>
    <m/>
    <s v="S"/>
  </r>
  <r>
    <n v="828"/>
    <x v="1"/>
    <x v="2"/>
    <s v="Mallet, Master. Andre"/>
    <x v="0"/>
    <x v="58"/>
    <x v="1"/>
    <n v="2"/>
    <s v="S.C./PARIS 2079"/>
    <n v="37.004199999999997"/>
    <m/>
    <s v="C"/>
  </r>
  <r>
    <n v="829"/>
    <x v="1"/>
    <x v="0"/>
    <s v="McCormack, Mr. Thomas Joseph"/>
    <x v="0"/>
    <x v="4"/>
    <x v="1"/>
    <n v="0"/>
    <n v="367228"/>
    <n v="7.75"/>
    <m/>
    <s v="Q"/>
  </r>
  <r>
    <n v="830"/>
    <x v="1"/>
    <x v="1"/>
    <s v="Stone, Mrs. George Nelson (Martha Evelyn)"/>
    <x v="1"/>
    <x v="65"/>
    <x v="1"/>
    <n v="0"/>
    <n v="113572"/>
    <n v="80"/>
    <s v="B28"/>
    <m/>
  </r>
  <r>
    <n v="831"/>
    <x v="1"/>
    <x v="0"/>
    <s v="Yasbeck, Mrs. Antoni (Selini Alexander)"/>
    <x v="1"/>
    <x v="16"/>
    <x v="0"/>
    <n v="0"/>
    <n v="2659"/>
    <n v="14.4542"/>
    <m/>
    <s v="C"/>
  </r>
  <r>
    <n v="832"/>
    <x v="1"/>
    <x v="2"/>
    <s v="Richards, Master. George Sibley"/>
    <x v="0"/>
    <x v="38"/>
    <x v="0"/>
    <n v="1"/>
    <n v="29106"/>
    <n v="18.75"/>
    <m/>
    <s v="S"/>
  </r>
  <r>
    <n v="833"/>
    <x v="0"/>
    <x v="0"/>
    <s v="Saad, Mr. Amin"/>
    <x v="0"/>
    <x v="4"/>
    <x v="1"/>
    <n v="0"/>
    <n v="2671"/>
    <n v="7.2291999999999996"/>
    <m/>
    <s v="C"/>
  </r>
  <r>
    <n v="834"/>
    <x v="0"/>
    <x v="0"/>
    <s v="Augustsson, Mr. Albert"/>
    <x v="0"/>
    <x v="41"/>
    <x v="1"/>
    <n v="0"/>
    <n v="347468"/>
    <n v="7.8541999999999996"/>
    <m/>
    <s v="S"/>
  </r>
  <r>
    <n v="835"/>
    <x v="0"/>
    <x v="0"/>
    <s v="Allum, Mr. Owen George"/>
    <x v="0"/>
    <x v="24"/>
    <x v="1"/>
    <n v="0"/>
    <n v="2223"/>
    <n v="8.3000000000000007"/>
    <m/>
    <s v="S"/>
  </r>
  <r>
    <n v="836"/>
    <x v="1"/>
    <x v="1"/>
    <s v="Compton, Miss. Sara Rebecca"/>
    <x v="1"/>
    <x v="12"/>
    <x v="0"/>
    <n v="1"/>
    <s v="PC 17756"/>
    <n v="83.158299999999997"/>
    <s v="E49"/>
    <s v="C"/>
  </r>
  <r>
    <n v="837"/>
    <x v="0"/>
    <x v="0"/>
    <s v="Pasic, Mr. Jakob"/>
    <x v="0"/>
    <x v="23"/>
    <x v="1"/>
    <n v="0"/>
    <n v="315097"/>
    <n v="8.6624999999999996"/>
    <m/>
    <s v="S"/>
  </r>
  <r>
    <n v="838"/>
    <x v="0"/>
    <x v="0"/>
    <s v="Sirota, Mr. Maurice"/>
    <x v="0"/>
    <x v="4"/>
    <x v="1"/>
    <n v="0"/>
    <n v="392092"/>
    <n v="8.0500000000000007"/>
    <m/>
    <s v="S"/>
  </r>
  <r>
    <n v="839"/>
    <x v="1"/>
    <x v="0"/>
    <s v="Chip, Mr. Chang"/>
    <x v="0"/>
    <x v="35"/>
    <x v="1"/>
    <n v="0"/>
    <n v="1601"/>
    <n v="56.495800000000003"/>
    <m/>
    <s v="S"/>
  </r>
  <r>
    <n v="840"/>
    <x v="1"/>
    <x v="1"/>
    <s v="Marechal, Mr. Pierre"/>
    <x v="0"/>
    <x v="4"/>
    <x v="1"/>
    <n v="0"/>
    <n v="11774"/>
    <n v="29.7"/>
    <s v="C47"/>
    <s v="C"/>
  </r>
  <r>
    <n v="841"/>
    <x v="0"/>
    <x v="0"/>
    <s v="Alhomaki, Mr. Ilmari Rudolf"/>
    <x v="0"/>
    <x v="11"/>
    <x v="1"/>
    <n v="0"/>
    <s v="SOTON/O2 3101287"/>
    <n v="7.9249999999999998"/>
    <m/>
    <s v="S"/>
  </r>
  <r>
    <n v="842"/>
    <x v="0"/>
    <x v="2"/>
    <s v="Mudd, Mr. Thomas Charles"/>
    <x v="0"/>
    <x v="36"/>
    <x v="1"/>
    <n v="0"/>
    <s v="S.O./P.P. 3"/>
    <n v="10.5"/>
    <m/>
    <s v="S"/>
  </r>
  <r>
    <n v="843"/>
    <x v="1"/>
    <x v="1"/>
    <s v="Serepeca, Miss. Augusta"/>
    <x v="1"/>
    <x v="39"/>
    <x v="1"/>
    <n v="0"/>
    <n v="113798"/>
    <n v="31"/>
    <m/>
    <s v="C"/>
  </r>
  <r>
    <n v="844"/>
    <x v="0"/>
    <x v="0"/>
    <s v="Lemberopolous, Mr. Peter L"/>
    <x v="0"/>
    <x v="87"/>
    <x v="1"/>
    <n v="0"/>
    <n v="2683"/>
    <n v="6.4375"/>
    <m/>
    <s v="C"/>
  </r>
  <r>
    <n v="845"/>
    <x v="0"/>
    <x v="0"/>
    <s v="Culumovic, Mr. Jeso"/>
    <x v="0"/>
    <x v="34"/>
    <x v="1"/>
    <n v="0"/>
    <n v="315090"/>
    <n v="8.6624999999999996"/>
    <m/>
    <s v="S"/>
  </r>
  <r>
    <n v="846"/>
    <x v="0"/>
    <x v="0"/>
    <s v="Abbing, Mr. Anthony"/>
    <x v="0"/>
    <x v="22"/>
    <x v="1"/>
    <n v="0"/>
    <s v="C.A. 5547"/>
    <n v="7.55"/>
    <m/>
    <s v="S"/>
  </r>
  <r>
    <n v="847"/>
    <x v="0"/>
    <x v="0"/>
    <s v="Sage, Mr. Douglas Bullen"/>
    <x v="0"/>
    <x v="4"/>
    <x v="6"/>
    <n v="2"/>
    <s v="CA. 2343"/>
    <n v="69.55"/>
    <m/>
    <s v="S"/>
  </r>
  <r>
    <n v="848"/>
    <x v="0"/>
    <x v="0"/>
    <s v="Markoff, Mr. Marin"/>
    <x v="0"/>
    <x v="3"/>
    <x v="1"/>
    <n v="0"/>
    <n v="349213"/>
    <n v="7.8958000000000004"/>
    <m/>
    <s v="C"/>
  </r>
  <r>
    <n v="849"/>
    <x v="0"/>
    <x v="2"/>
    <s v="Harper, Rev. John"/>
    <x v="0"/>
    <x v="17"/>
    <x v="1"/>
    <n v="1"/>
    <n v="248727"/>
    <n v="33"/>
    <m/>
    <s v="S"/>
  </r>
  <r>
    <n v="850"/>
    <x v="1"/>
    <x v="1"/>
    <s v="Goldenberg, Mrs. Samuel L (Edwiga Grabowska)"/>
    <x v="1"/>
    <x v="4"/>
    <x v="0"/>
    <n v="0"/>
    <n v="17453"/>
    <n v="89.104200000000006"/>
    <s v="C92"/>
    <s v="C"/>
  </r>
  <r>
    <n v="851"/>
    <x v="0"/>
    <x v="0"/>
    <s v="Andersson, Master. Sigvard Harald Elias"/>
    <x v="0"/>
    <x v="9"/>
    <x v="3"/>
    <n v="2"/>
    <n v="347082"/>
    <n v="31.274999999999999"/>
    <m/>
    <s v="S"/>
  </r>
  <r>
    <n v="852"/>
    <x v="0"/>
    <x v="0"/>
    <s v="Svensson, Mr. Johan"/>
    <x v="0"/>
    <x v="88"/>
    <x v="1"/>
    <n v="0"/>
    <n v="347060"/>
    <n v="7.7750000000000004"/>
    <m/>
    <s v="S"/>
  </r>
  <r>
    <n v="853"/>
    <x v="0"/>
    <x v="0"/>
    <s v="Boulos, Miss. Nourelain"/>
    <x v="1"/>
    <x v="52"/>
    <x v="0"/>
    <n v="1"/>
    <n v="2678"/>
    <n v="15.245799999999999"/>
    <m/>
    <s v="C"/>
  </r>
  <r>
    <n v="854"/>
    <x v="1"/>
    <x v="1"/>
    <s v="Lines, Miss. Mary Conover"/>
    <x v="1"/>
    <x v="36"/>
    <x v="1"/>
    <n v="1"/>
    <s v="PC 17592"/>
    <n v="39.4"/>
    <s v="D28"/>
    <s v="S"/>
  </r>
  <r>
    <n v="855"/>
    <x v="0"/>
    <x v="2"/>
    <s v="Carter, Mrs. Ernest Courtenay (Lilian Hughes)"/>
    <x v="1"/>
    <x v="57"/>
    <x v="0"/>
    <n v="0"/>
    <n v="244252"/>
    <n v="26"/>
    <m/>
    <s v="S"/>
  </r>
  <r>
    <n v="856"/>
    <x v="1"/>
    <x v="0"/>
    <s v="Aks, Mrs. Sam (Leah Rosen)"/>
    <x v="1"/>
    <x v="24"/>
    <x v="1"/>
    <n v="1"/>
    <n v="392091"/>
    <n v="9.35"/>
    <m/>
    <s v="S"/>
  </r>
  <r>
    <n v="857"/>
    <x v="1"/>
    <x v="1"/>
    <s v="Wick, Mrs. George Dennick (Mary Hitchcock)"/>
    <x v="1"/>
    <x v="33"/>
    <x v="0"/>
    <n v="1"/>
    <n v="36928"/>
    <n v="164.86670000000001"/>
    <m/>
    <s v="S"/>
  </r>
  <r>
    <n v="858"/>
    <x v="1"/>
    <x v="1"/>
    <s v="Daly, Mr. Peter Denis "/>
    <x v="0"/>
    <x v="54"/>
    <x v="1"/>
    <n v="0"/>
    <n v="113055"/>
    <n v="26.55"/>
    <s v="E17"/>
    <s v="S"/>
  </r>
  <r>
    <n v="859"/>
    <x v="1"/>
    <x v="0"/>
    <s v="Baclini, Mrs. Solomon (Latifa Qurban)"/>
    <x v="1"/>
    <x v="42"/>
    <x v="1"/>
    <n v="3"/>
    <n v="2666"/>
    <n v="19.258299999999998"/>
    <m/>
    <s v="C"/>
  </r>
  <r>
    <n v="860"/>
    <x v="0"/>
    <x v="0"/>
    <s v="Razi, Mr. Raihed"/>
    <x v="0"/>
    <x v="4"/>
    <x v="1"/>
    <n v="0"/>
    <n v="2629"/>
    <n v="7.2291999999999996"/>
    <m/>
    <s v="C"/>
  </r>
  <r>
    <n v="861"/>
    <x v="0"/>
    <x v="0"/>
    <s v="Hansen, Mr. Claus Peter"/>
    <x v="0"/>
    <x v="66"/>
    <x v="4"/>
    <n v="0"/>
    <n v="350026"/>
    <n v="14.1083"/>
    <m/>
    <s v="S"/>
  </r>
  <r>
    <n v="862"/>
    <x v="0"/>
    <x v="2"/>
    <s v="Giles, Mr. Frederick Edward"/>
    <x v="0"/>
    <x v="23"/>
    <x v="0"/>
    <n v="0"/>
    <n v="28134"/>
    <n v="11.5"/>
    <m/>
    <s v="S"/>
  </r>
  <r>
    <n v="863"/>
    <x v="1"/>
    <x v="1"/>
    <s v="Swift, Mrs. Frederick Joel (Margaret Welles Barron)"/>
    <x v="1"/>
    <x v="76"/>
    <x v="1"/>
    <n v="0"/>
    <n v="17466"/>
    <n v="25.929200000000002"/>
    <s v="D17"/>
    <s v="S"/>
  </r>
  <r>
    <n v="864"/>
    <x v="0"/>
    <x v="0"/>
    <s v="Sage, Miss. Dorothy Edith &quot;Dolly&quot;"/>
    <x v="1"/>
    <x v="4"/>
    <x v="6"/>
    <n v="2"/>
    <s v="CA. 2343"/>
    <n v="69.55"/>
    <m/>
    <s v="S"/>
  </r>
  <r>
    <n v="865"/>
    <x v="0"/>
    <x v="2"/>
    <s v="Gill, Mr. John William"/>
    <x v="0"/>
    <x v="42"/>
    <x v="1"/>
    <n v="0"/>
    <n v="233866"/>
    <n v="13"/>
    <m/>
    <s v="S"/>
  </r>
  <r>
    <n v="866"/>
    <x v="1"/>
    <x v="2"/>
    <s v="Bystrom, Mrs. (Karolina)"/>
    <x v="1"/>
    <x v="22"/>
    <x v="1"/>
    <n v="0"/>
    <n v="236852"/>
    <n v="13"/>
    <m/>
    <s v="S"/>
  </r>
  <r>
    <n v="867"/>
    <x v="1"/>
    <x v="2"/>
    <s v="Duran y More, Miss. Asuncion"/>
    <x v="1"/>
    <x v="7"/>
    <x v="0"/>
    <n v="0"/>
    <s v="SC/PARIS 2149"/>
    <n v="13.8583"/>
    <m/>
    <s v="C"/>
  </r>
  <r>
    <n v="868"/>
    <x v="0"/>
    <x v="1"/>
    <s v="Roebling, Mr. Washington Augustus II"/>
    <x v="0"/>
    <x v="14"/>
    <x v="1"/>
    <n v="0"/>
    <s v="PC 17590"/>
    <n v="50.495800000000003"/>
    <s v="A24"/>
    <s v="S"/>
  </r>
  <r>
    <n v="869"/>
    <x v="0"/>
    <x v="0"/>
    <s v="van Melkebeke, Mr. Philemon"/>
    <x v="0"/>
    <x v="4"/>
    <x v="1"/>
    <n v="0"/>
    <n v="345777"/>
    <n v="9.5"/>
    <m/>
    <s v="S"/>
  </r>
  <r>
    <n v="870"/>
    <x v="1"/>
    <x v="0"/>
    <s v="Johnson, Master. Harold Theodor"/>
    <x v="0"/>
    <x v="9"/>
    <x v="0"/>
    <n v="1"/>
    <n v="347742"/>
    <n v="11.1333"/>
    <m/>
    <s v="S"/>
  </r>
  <r>
    <n v="871"/>
    <x v="0"/>
    <x v="0"/>
    <s v="Balkic, Mr. Cerin"/>
    <x v="0"/>
    <x v="2"/>
    <x v="1"/>
    <n v="0"/>
    <n v="349248"/>
    <n v="7.8958000000000004"/>
    <m/>
    <s v="S"/>
  </r>
  <r>
    <n v="872"/>
    <x v="1"/>
    <x v="1"/>
    <s v="Beckwith, Mrs. Richard Leonard (Sallie Monypeny)"/>
    <x v="1"/>
    <x v="47"/>
    <x v="0"/>
    <n v="1"/>
    <n v="11751"/>
    <n v="52.554200000000002"/>
    <s v="D35"/>
    <s v="S"/>
  </r>
  <r>
    <n v="873"/>
    <x v="0"/>
    <x v="1"/>
    <s v="Carlsson, Mr. Frans Olof"/>
    <x v="0"/>
    <x v="40"/>
    <x v="1"/>
    <n v="0"/>
    <n v="695"/>
    <n v="5"/>
    <s v="B51 B53 B55"/>
    <s v="S"/>
  </r>
  <r>
    <n v="874"/>
    <x v="0"/>
    <x v="0"/>
    <s v="Vander Cruyssen, Mr. Victor"/>
    <x v="0"/>
    <x v="47"/>
    <x v="1"/>
    <n v="0"/>
    <n v="345765"/>
    <n v="9"/>
    <m/>
    <s v="S"/>
  </r>
  <r>
    <n v="875"/>
    <x v="1"/>
    <x v="2"/>
    <s v="Abelson, Mrs. Samuel (Hannah Wizosky)"/>
    <x v="1"/>
    <x v="17"/>
    <x v="0"/>
    <n v="0"/>
    <s v="P/PP 3381"/>
    <n v="24"/>
    <m/>
    <s v="C"/>
  </r>
  <r>
    <n v="876"/>
    <x v="1"/>
    <x v="0"/>
    <s v="Najib, Miss. Adele Kiamie &quot;Jane&quot;"/>
    <x v="1"/>
    <x v="16"/>
    <x v="1"/>
    <n v="0"/>
    <n v="2667"/>
    <n v="7.2249999999999996"/>
    <m/>
    <s v="C"/>
  </r>
  <r>
    <n v="877"/>
    <x v="0"/>
    <x v="0"/>
    <s v="Gustafsson, Mr. Alfred Ossian"/>
    <x v="0"/>
    <x v="11"/>
    <x v="1"/>
    <n v="0"/>
    <n v="7534"/>
    <n v="9.8458000000000006"/>
    <m/>
    <s v="S"/>
  </r>
  <r>
    <n v="878"/>
    <x v="0"/>
    <x v="0"/>
    <s v="Petroff, Mr. Nedelio"/>
    <x v="0"/>
    <x v="19"/>
    <x v="1"/>
    <n v="0"/>
    <n v="349212"/>
    <n v="7.8958000000000004"/>
    <m/>
    <s v="S"/>
  </r>
  <r>
    <n v="879"/>
    <x v="0"/>
    <x v="0"/>
    <s v="Laleff, Mr. Kristo"/>
    <x v="0"/>
    <x v="4"/>
    <x v="1"/>
    <n v="0"/>
    <n v="349217"/>
    <n v="7.8958000000000004"/>
    <m/>
    <s v="S"/>
  </r>
  <r>
    <n v="880"/>
    <x v="1"/>
    <x v="1"/>
    <s v="Potter, Mrs. Thomas Jr (Lily Alexenia Wilson)"/>
    <x v="1"/>
    <x v="60"/>
    <x v="1"/>
    <n v="1"/>
    <n v="11767"/>
    <n v="83.158299999999997"/>
    <s v="C50"/>
    <s v="C"/>
  </r>
  <r>
    <n v="881"/>
    <x v="1"/>
    <x v="2"/>
    <s v="Shelley, Mrs. William (Imanita Parrish Hall)"/>
    <x v="1"/>
    <x v="37"/>
    <x v="1"/>
    <n v="1"/>
    <n v="230433"/>
    <n v="26"/>
    <m/>
    <s v="S"/>
  </r>
  <r>
    <n v="882"/>
    <x v="0"/>
    <x v="0"/>
    <s v="Markun, Mr. Johann"/>
    <x v="0"/>
    <x v="40"/>
    <x v="1"/>
    <n v="0"/>
    <n v="349257"/>
    <n v="7.8958000000000004"/>
    <m/>
    <s v="S"/>
  </r>
  <r>
    <n v="883"/>
    <x v="0"/>
    <x v="0"/>
    <s v="Dahlberg, Miss. Gerda Ulrika"/>
    <x v="1"/>
    <x v="0"/>
    <x v="1"/>
    <n v="0"/>
    <n v="7552"/>
    <n v="10.5167"/>
    <m/>
    <s v="S"/>
  </r>
  <r>
    <n v="884"/>
    <x v="0"/>
    <x v="2"/>
    <s v="Banfield, Mr. Frederick James"/>
    <x v="0"/>
    <x v="17"/>
    <x v="1"/>
    <n v="0"/>
    <s v="C.A./SOTON 34068"/>
    <n v="10.5"/>
    <m/>
    <s v="S"/>
  </r>
  <r>
    <n v="885"/>
    <x v="0"/>
    <x v="0"/>
    <s v="Sutehall, Mr. Henry Jr"/>
    <x v="0"/>
    <x v="37"/>
    <x v="1"/>
    <n v="0"/>
    <s v="SOTON/OQ 392076"/>
    <n v="7.05"/>
    <m/>
    <s v="S"/>
  </r>
  <r>
    <n v="886"/>
    <x v="0"/>
    <x v="0"/>
    <s v="Rice, Mrs. William (Margaret Norton)"/>
    <x v="1"/>
    <x v="12"/>
    <x v="1"/>
    <n v="5"/>
    <n v="382652"/>
    <n v="29.125"/>
    <m/>
    <s v="Q"/>
  </r>
  <r>
    <n v="887"/>
    <x v="0"/>
    <x v="2"/>
    <s v="Montvila, Rev. Juozas"/>
    <x v="0"/>
    <x v="7"/>
    <x v="1"/>
    <n v="0"/>
    <n v="211536"/>
    <n v="13"/>
    <m/>
    <s v="S"/>
  </r>
  <r>
    <n v="888"/>
    <x v="1"/>
    <x v="1"/>
    <s v="Graham, Miss. Margaret Edith"/>
    <x v="1"/>
    <x v="19"/>
    <x v="1"/>
    <n v="0"/>
    <n v="112053"/>
    <n v="30"/>
    <s v="B42"/>
    <s v="S"/>
  </r>
  <r>
    <n v="889"/>
    <x v="0"/>
    <x v="0"/>
    <s v="Johnston, Miss. Catherine Helen &quot;Carrie&quot;"/>
    <x v="1"/>
    <x v="4"/>
    <x v="0"/>
    <n v="2"/>
    <s v="W./C. 6607"/>
    <n v="23.45"/>
    <m/>
    <s v="S"/>
  </r>
  <r>
    <n v="890"/>
    <x v="1"/>
    <x v="1"/>
    <s v="Behr, Mr. Karl Howell"/>
    <x v="0"/>
    <x v="2"/>
    <x v="1"/>
    <n v="0"/>
    <n v="111369"/>
    <n v="30"/>
    <s v="C148"/>
    <s v="C"/>
  </r>
  <r>
    <n v="891"/>
    <x v="0"/>
    <x v="0"/>
    <s v="Dooley, Mr. Patrick"/>
    <x v="0"/>
    <x v="35"/>
    <x v="1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7" firstHeaderRow="1" firstDataRow="2" firstDataCol="1"/>
  <pivotFields count="12">
    <pivotField showAll="0"/>
    <pivotField dataField="1"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 avgSubtotal="1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avg"/>
      </items>
    </pivotField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B5" sqref="B5"/>
    </sheetView>
  </sheetViews>
  <sheetFormatPr baseColWidth="10" defaultRowHeight="15" x14ac:dyDescent="0"/>
  <cols>
    <col min="1" max="1" width="13" customWidth="1"/>
    <col min="2" max="2" width="14.33203125" customWidth="1"/>
    <col min="3" max="3" width="16.6640625" customWidth="1"/>
    <col min="4" max="4" width="5.1640625" customWidth="1"/>
    <col min="5" max="6" width="5.1640625" bestFit="1" customWidth="1"/>
    <col min="7" max="8" width="2.1640625" bestFit="1" customWidth="1"/>
    <col min="9" max="15" width="2.1640625" customWidth="1"/>
    <col min="16" max="20" width="3.1640625" customWidth="1"/>
    <col min="21" max="21" width="5.1640625" customWidth="1"/>
    <col min="22" max="27" width="3.1640625" customWidth="1"/>
    <col min="28" max="28" width="5.1640625" customWidth="1"/>
    <col min="29" max="31" width="3.1640625" customWidth="1"/>
    <col min="32" max="32" width="5.1640625" customWidth="1"/>
    <col min="33" max="33" width="3.1640625" customWidth="1"/>
    <col min="34" max="34" width="5.1640625" customWidth="1"/>
    <col min="35" max="38" width="3.1640625" customWidth="1"/>
    <col min="39" max="39" width="5.1640625" customWidth="1"/>
    <col min="40" max="41" width="3.1640625" customWidth="1"/>
    <col min="42" max="42" width="5.1640625" customWidth="1"/>
    <col min="43" max="44" width="3.1640625" customWidth="1"/>
    <col min="45" max="45" width="5.1640625" customWidth="1"/>
    <col min="46" max="47" width="3.1640625" customWidth="1"/>
    <col min="48" max="48" width="5.1640625" customWidth="1"/>
    <col min="49" max="50" width="3.1640625" customWidth="1"/>
    <col min="51" max="51" width="5.1640625" customWidth="1"/>
    <col min="52" max="55" width="3.1640625" customWidth="1"/>
    <col min="56" max="56" width="5.1640625" customWidth="1"/>
    <col min="57" max="61" width="3.1640625" customWidth="1"/>
    <col min="62" max="62" width="5.1640625" customWidth="1"/>
    <col min="63" max="72" width="3.1640625" customWidth="1"/>
    <col min="73" max="73" width="5.1640625" customWidth="1"/>
    <col min="74" max="85" width="3.1640625" customWidth="1"/>
    <col min="86" max="86" width="5.1640625" customWidth="1"/>
    <col min="87" max="89" width="3.1640625" customWidth="1"/>
    <col min="90" max="90" width="6.83203125" customWidth="1"/>
    <col min="91" max="91" width="16.6640625" bestFit="1" customWidth="1"/>
    <col min="92" max="95" width="5.1640625" customWidth="1"/>
    <col min="96" max="96" width="2.1640625" customWidth="1"/>
    <col min="97" max="97" width="3.1640625" customWidth="1"/>
    <col min="98" max="98" width="2.1640625" customWidth="1"/>
    <col min="99" max="99" width="3.1640625" customWidth="1"/>
    <col min="100" max="104" width="2.1640625" customWidth="1"/>
    <col min="105" max="109" width="3.1640625" customWidth="1"/>
    <col min="110" max="110" width="5.1640625" customWidth="1"/>
    <col min="111" max="116" width="3.1640625" customWidth="1"/>
    <col min="117" max="117" width="5.1640625" customWidth="1"/>
    <col min="118" max="120" width="3.1640625" customWidth="1"/>
    <col min="121" max="121" width="5.1640625" customWidth="1"/>
    <col min="122" max="122" width="3.1640625" customWidth="1"/>
    <col min="123" max="123" width="5.1640625" customWidth="1"/>
    <col min="124" max="127" width="3.1640625" customWidth="1"/>
    <col min="128" max="128" width="5.1640625" customWidth="1"/>
    <col min="129" max="130" width="3.1640625" customWidth="1"/>
    <col min="131" max="131" width="5.1640625" customWidth="1"/>
    <col min="132" max="133" width="3.1640625" customWidth="1"/>
    <col min="134" max="134" width="5.1640625" customWidth="1"/>
    <col min="135" max="136" width="3.1640625" customWidth="1"/>
    <col min="137" max="137" width="5.1640625" customWidth="1"/>
    <col min="138" max="139" width="3.1640625" customWidth="1"/>
    <col min="140" max="140" width="5.1640625" customWidth="1"/>
    <col min="141" max="144" width="3.1640625" customWidth="1"/>
    <col min="145" max="145" width="5.1640625" customWidth="1"/>
    <col min="146" max="150" width="3.1640625" customWidth="1"/>
    <col min="151" max="151" width="5.1640625" customWidth="1"/>
    <col min="152" max="161" width="3.1640625" customWidth="1"/>
    <col min="162" max="162" width="5.1640625" customWidth="1"/>
    <col min="163" max="174" width="3.1640625" customWidth="1"/>
    <col min="175" max="175" width="5.1640625" customWidth="1"/>
    <col min="176" max="178" width="3.1640625" customWidth="1"/>
    <col min="179" max="179" width="6.83203125" customWidth="1"/>
    <col min="180" max="180" width="19" bestFit="1" customWidth="1"/>
    <col min="181" max="181" width="21.1640625" bestFit="1" customWidth="1"/>
  </cols>
  <sheetData>
    <row r="3" spans="1:3">
      <c r="B3" s="1" t="s">
        <v>1224</v>
      </c>
    </row>
    <row r="4" spans="1:3">
      <c r="A4" s="1" t="s">
        <v>1222</v>
      </c>
      <c r="B4" t="s">
        <v>1225</v>
      </c>
      <c r="C4" t="s">
        <v>1226</v>
      </c>
    </row>
    <row r="5" spans="1:3">
      <c r="A5" s="2" t="s">
        <v>17</v>
      </c>
      <c r="B5" s="3">
        <v>233</v>
      </c>
      <c r="C5" s="3">
        <v>314</v>
      </c>
    </row>
    <row r="6" spans="1:3">
      <c r="A6" s="2" t="s">
        <v>13</v>
      </c>
      <c r="B6" s="3">
        <v>109</v>
      </c>
      <c r="C6" s="3">
        <v>577</v>
      </c>
    </row>
    <row r="7" spans="1:3">
      <c r="A7" s="2" t="s">
        <v>1223</v>
      </c>
      <c r="B7" s="3">
        <v>342</v>
      </c>
      <c r="C7" s="3">
        <v>891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2"/>
  <sheetViews>
    <sheetView tabSelected="1" workbookViewId="0">
      <selection activeCell="F1" sqref="F1:J1048576"/>
    </sheetView>
  </sheetViews>
  <sheetFormatPr baseColWidth="10" defaultRowHeight="15" x14ac:dyDescent="0"/>
  <cols>
    <col min="1" max="1" width="21.33203125" customWidth="1"/>
    <col min="2" max="2" width="10.83203125" style="5"/>
    <col min="3" max="3" width="15.5" customWidth="1"/>
    <col min="4" max="4" width="17.1640625" style="6" customWidth="1"/>
    <col min="10" max="10" width="10.83203125" style="4"/>
    <col min="19" max="19" width="19.1640625" customWidth="1"/>
  </cols>
  <sheetData>
    <row r="1" spans="1:22">
      <c r="A1" t="s">
        <v>1235</v>
      </c>
      <c r="B1" s="5" t="s">
        <v>1233</v>
      </c>
      <c r="C1" t="s">
        <v>1232</v>
      </c>
      <c r="D1" s="6" t="s">
        <v>1234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s="4" t="s">
        <v>5</v>
      </c>
      <c r="K1" t="s">
        <v>1227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S1" t="s">
        <v>1228</v>
      </c>
      <c r="T1" t="s">
        <v>1231</v>
      </c>
      <c r="U1" t="s">
        <v>1236</v>
      </c>
    </row>
    <row r="2" spans="1:22">
      <c r="A2">
        <f t="shared" ref="A2:A65" si="0">IF(AND(B2=1, D2=1),1,0)</f>
        <v>0</v>
      </c>
      <c r="B2" s="5">
        <f>IF(J2&lt;30,1,0)</f>
        <v>1</v>
      </c>
      <c r="C2">
        <f>ABS(D2-F2)</f>
        <v>0</v>
      </c>
      <c r="D2" s="6">
        <f>IF(I2="female",1,0)</f>
        <v>0</v>
      </c>
      <c r="E2">
        <v>1</v>
      </c>
      <c r="F2">
        <v>0</v>
      </c>
      <c r="G2">
        <v>3</v>
      </c>
      <c r="H2" t="s">
        <v>12</v>
      </c>
      <c r="I2" t="s">
        <v>13</v>
      </c>
      <c r="J2" s="4">
        <v>22</v>
      </c>
      <c r="K2">
        <f>IF(J2&lt;20,1,0)</f>
        <v>0</v>
      </c>
      <c r="L2">
        <v>1</v>
      </c>
      <c r="M2">
        <v>0</v>
      </c>
      <c r="N2" t="s">
        <v>14</v>
      </c>
      <c r="O2">
        <v>7.25</v>
      </c>
      <c r="Q2" t="s">
        <v>15</v>
      </c>
      <c r="R2" t="s">
        <v>1229</v>
      </c>
      <c r="S2">
        <f>COUNTIF(C2:C892,0)</f>
        <v>701</v>
      </c>
      <c r="T2" s="4">
        <f>S2/(S2+S3)</f>
        <v>0.78675645342312006</v>
      </c>
      <c r="U2">
        <f>COUNTIF(A2:A892,0)</f>
        <v>691</v>
      </c>
      <c r="V2" s="4">
        <f>U2/(U2+U3)</f>
        <v>0.77553310886644222</v>
      </c>
    </row>
    <row r="3" spans="1:22">
      <c r="A3">
        <f t="shared" si="0"/>
        <v>0</v>
      </c>
      <c r="B3" s="5">
        <f t="shared" ref="B3:B66" si="1">IF(J3&lt;30,1,0)</f>
        <v>0</v>
      </c>
      <c r="C3">
        <f t="shared" ref="C3:C66" si="2">ABS(D3-F3)</f>
        <v>0</v>
      </c>
      <c r="D3" s="6">
        <f t="shared" ref="D3:D66" si="3">IF(I3="female",1,0)</f>
        <v>1</v>
      </c>
      <c r="E3">
        <v>2</v>
      </c>
      <c r="F3">
        <v>1</v>
      </c>
      <c r="G3">
        <v>1</v>
      </c>
      <c r="H3" t="s">
        <v>16</v>
      </c>
      <c r="I3" t="s">
        <v>17</v>
      </c>
      <c r="J3" s="4">
        <v>38</v>
      </c>
      <c r="K3">
        <f t="shared" ref="K3:K66" si="4">IF(J3&lt;20,1,0)</f>
        <v>0</v>
      </c>
      <c r="L3">
        <v>1</v>
      </c>
      <c r="M3">
        <v>0</v>
      </c>
      <c r="N3" t="s">
        <v>18</v>
      </c>
      <c r="O3">
        <v>71.283299999999997</v>
      </c>
      <c r="P3" t="s">
        <v>19</v>
      </c>
      <c r="Q3" t="s">
        <v>20</v>
      </c>
      <c r="R3" t="s">
        <v>1230</v>
      </c>
      <c r="S3">
        <f>COUNTIF($C$2:$C$893,1)</f>
        <v>190</v>
      </c>
      <c r="T3" s="4">
        <f>S3/(S2+S3)</f>
        <v>0.21324354657687991</v>
      </c>
      <c r="U3">
        <f>COUNTIF($A$2:$A$893,1)</f>
        <v>200</v>
      </c>
      <c r="V3" s="4">
        <f>U3/(U2+U3)</f>
        <v>0.22446689113355781</v>
      </c>
    </row>
    <row r="4" spans="1:22">
      <c r="A4">
        <f>IF(AND(B4=1, D4=1),1,0)</f>
        <v>1</v>
      </c>
      <c r="B4" s="5">
        <f t="shared" si="1"/>
        <v>1</v>
      </c>
      <c r="C4">
        <f t="shared" si="2"/>
        <v>0</v>
      </c>
      <c r="D4" s="6">
        <f t="shared" si="3"/>
        <v>1</v>
      </c>
      <c r="E4">
        <v>3</v>
      </c>
      <c r="F4">
        <v>1</v>
      </c>
      <c r="G4">
        <v>3</v>
      </c>
      <c r="H4" t="s">
        <v>21</v>
      </c>
      <c r="I4" t="s">
        <v>17</v>
      </c>
      <c r="J4" s="4">
        <v>26</v>
      </c>
      <c r="K4">
        <f t="shared" si="4"/>
        <v>0</v>
      </c>
      <c r="L4">
        <v>0</v>
      </c>
      <c r="M4">
        <v>0</v>
      </c>
      <c r="N4" t="s">
        <v>22</v>
      </c>
      <c r="O4">
        <v>7.9249999999999998</v>
      </c>
      <c r="Q4" t="s">
        <v>15</v>
      </c>
    </row>
    <row r="5" spans="1:22">
      <c r="A5">
        <f t="shared" si="0"/>
        <v>0</v>
      </c>
      <c r="B5" s="5">
        <f t="shared" si="1"/>
        <v>0</v>
      </c>
      <c r="C5">
        <f t="shared" si="2"/>
        <v>0</v>
      </c>
      <c r="D5" s="6">
        <f t="shared" si="3"/>
        <v>1</v>
      </c>
      <c r="E5">
        <v>4</v>
      </c>
      <c r="F5">
        <v>1</v>
      </c>
      <c r="G5">
        <v>1</v>
      </c>
      <c r="H5" t="s">
        <v>23</v>
      </c>
      <c r="I5" t="s">
        <v>17</v>
      </c>
      <c r="J5" s="4">
        <v>35</v>
      </c>
      <c r="K5">
        <f t="shared" si="4"/>
        <v>0</v>
      </c>
      <c r="L5">
        <v>1</v>
      </c>
      <c r="M5">
        <v>0</v>
      </c>
      <c r="N5">
        <v>113803</v>
      </c>
      <c r="O5">
        <v>53.1</v>
      </c>
      <c r="P5" t="s">
        <v>24</v>
      </c>
      <c r="Q5" t="s">
        <v>15</v>
      </c>
    </row>
    <row r="6" spans="1:22">
      <c r="A6">
        <f t="shared" si="0"/>
        <v>0</v>
      </c>
      <c r="B6" s="5">
        <f t="shared" si="1"/>
        <v>0</v>
      </c>
      <c r="C6">
        <f t="shared" si="2"/>
        <v>0</v>
      </c>
      <c r="D6" s="6">
        <f t="shared" si="3"/>
        <v>0</v>
      </c>
      <c r="E6">
        <v>5</v>
      </c>
      <c r="F6">
        <v>0</v>
      </c>
      <c r="G6">
        <v>3</v>
      </c>
      <c r="H6" t="s">
        <v>25</v>
      </c>
      <c r="I6" t="s">
        <v>13</v>
      </c>
      <c r="J6" s="4">
        <v>35</v>
      </c>
      <c r="K6">
        <f t="shared" si="4"/>
        <v>0</v>
      </c>
      <c r="L6">
        <v>0</v>
      </c>
      <c r="M6">
        <v>0</v>
      </c>
      <c r="N6">
        <v>373450</v>
      </c>
      <c r="O6">
        <v>8.0500000000000007</v>
      </c>
      <c r="Q6" t="s">
        <v>15</v>
      </c>
    </row>
    <row r="7" spans="1:22">
      <c r="A7">
        <f t="shared" si="0"/>
        <v>0</v>
      </c>
      <c r="B7" s="5">
        <f t="shared" si="1"/>
        <v>1</v>
      </c>
      <c r="C7">
        <f t="shared" si="2"/>
        <v>0</v>
      </c>
      <c r="D7" s="6">
        <f t="shared" si="3"/>
        <v>0</v>
      </c>
      <c r="E7">
        <v>6</v>
      </c>
      <c r="F7">
        <v>0</v>
      </c>
      <c r="G7">
        <v>3</v>
      </c>
      <c r="H7" t="s">
        <v>26</v>
      </c>
      <c r="I7" t="s">
        <v>13</v>
      </c>
      <c r="K7">
        <f t="shared" si="4"/>
        <v>1</v>
      </c>
      <c r="L7">
        <v>0</v>
      </c>
      <c r="M7">
        <v>0</v>
      </c>
      <c r="N7">
        <v>330877</v>
      </c>
      <c r="O7">
        <v>8.4582999999999995</v>
      </c>
      <c r="Q7" t="s">
        <v>27</v>
      </c>
    </row>
    <row r="8" spans="1:22">
      <c r="A8">
        <f t="shared" si="0"/>
        <v>0</v>
      </c>
      <c r="B8" s="5">
        <f t="shared" si="1"/>
        <v>0</v>
      </c>
      <c r="C8">
        <f t="shared" si="2"/>
        <v>0</v>
      </c>
      <c r="D8" s="6">
        <f t="shared" si="3"/>
        <v>0</v>
      </c>
      <c r="E8">
        <v>7</v>
      </c>
      <c r="F8">
        <v>0</v>
      </c>
      <c r="G8">
        <v>1</v>
      </c>
      <c r="H8" t="s">
        <v>28</v>
      </c>
      <c r="I8" t="s">
        <v>13</v>
      </c>
      <c r="J8" s="4">
        <v>54</v>
      </c>
      <c r="K8">
        <f t="shared" si="4"/>
        <v>0</v>
      </c>
      <c r="L8">
        <v>0</v>
      </c>
      <c r="M8">
        <v>0</v>
      </c>
      <c r="N8">
        <v>17463</v>
      </c>
      <c r="O8">
        <v>51.862499999999997</v>
      </c>
      <c r="P8" t="s">
        <v>29</v>
      </c>
      <c r="Q8" t="s">
        <v>15</v>
      </c>
    </row>
    <row r="9" spans="1:22">
      <c r="A9">
        <f t="shared" si="0"/>
        <v>0</v>
      </c>
      <c r="B9" s="5">
        <f t="shared" si="1"/>
        <v>1</v>
      </c>
      <c r="C9">
        <f t="shared" si="2"/>
        <v>0</v>
      </c>
      <c r="D9" s="6">
        <f t="shared" si="3"/>
        <v>0</v>
      </c>
      <c r="E9">
        <v>8</v>
      </c>
      <c r="F9">
        <v>0</v>
      </c>
      <c r="G9">
        <v>3</v>
      </c>
      <c r="H9" t="s">
        <v>30</v>
      </c>
      <c r="I9" t="s">
        <v>13</v>
      </c>
      <c r="J9" s="4">
        <v>2</v>
      </c>
      <c r="K9">
        <f t="shared" si="4"/>
        <v>1</v>
      </c>
      <c r="L9">
        <v>3</v>
      </c>
      <c r="M9">
        <v>1</v>
      </c>
      <c r="N9">
        <v>349909</v>
      </c>
      <c r="O9">
        <v>21.074999999999999</v>
      </c>
      <c r="Q9" t="s">
        <v>15</v>
      </c>
    </row>
    <row r="10" spans="1:22">
      <c r="A10">
        <f t="shared" si="0"/>
        <v>1</v>
      </c>
      <c r="B10" s="5">
        <f t="shared" si="1"/>
        <v>1</v>
      </c>
      <c r="C10">
        <f t="shared" si="2"/>
        <v>0</v>
      </c>
      <c r="D10" s="6">
        <f t="shared" si="3"/>
        <v>1</v>
      </c>
      <c r="E10">
        <v>9</v>
      </c>
      <c r="F10">
        <v>1</v>
      </c>
      <c r="G10">
        <v>3</v>
      </c>
      <c r="H10" t="s">
        <v>31</v>
      </c>
      <c r="I10" t="s">
        <v>17</v>
      </c>
      <c r="J10" s="4">
        <v>27</v>
      </c>
      <c r="K10">
        <f t="shared" si="4"/>
        <v>0</v>
      </c>
      <c r="L10">
        <v>0</v>
      </c>
      <c r="M10">
        <v>2</v>
      </c>
      <c r="N10">
        <v>347742</v>
      </c>
      <c r="O10">
        <v>11.1333</v>
      </c>
      <c r="Q10" t="s">
        <v>15</v>
      </c>
    </row>
    <row r="11" spans="1:22">
      <c r="A11">
        <f t="shared" si="0"/>
        <v>1</v>
      </c>
      <c r="B11" s="5">
        <f t="shared" si="1"/>
        <v>1</v>
      </c>
      <c r="C11">
        <f t="shared" si="2"/>
        <v>0</v>
      </c>
      <c r="D11" s="6">
        <f t="shared" si="3"/>
        <v>1</v>
      </c>
      <c r="E11">
        <v>10</v>
      </c>
      <c r="F11">
        <v>1</v>
      </c>
      <c r="G11">
        <v>2</v>
      </c>
      <c r="H11" t="s">
        <v>32</v>
      </c>
      <c r="I11" t="s">
        <v>17</v>
      </c>
      <c r="J11" s="4">
        <v>14</v>
      </c>
      <c r="K11">
        <f t="shared" si="4"/>
        <v>1</v>
      </c>
      <c r="L11">
        <v>1</v>
      </c>
      <c r="M11">
        <v>0</v>
      </c>
      <c r="N11">
        <v>237736</v>
      </c>
      <c r="O11">
        <v>30.070799999999998</v>
      </c>
      <c r="Q11" t="s">
        <v>20</v>
      </c>
    </row>
    <row r="12" spans="1:22">
      <c r="A12">
        <f t="shared" si="0"/>
        <v>1</v>
      </c>
      <c r="B12" s="5">
        <f t="shared" si="1"/>
        <v>1</v>
      </c>
      <c r="C12">
        <f t="shared" si="2"/>
        <v>0</v>
      </c>
      <c r="D12" s="6">
        <f t="shared" si="3"/>
        <v>1</v>
      </c>
      <c r="E12">
        <v>11</v>
      </c>
      <c r="F12">
        <v>1</v>
      </c>
      <c r="G12">
        <v>3</v>
      </c>
      <c r="H12" t="s">
        <v>33</v>
      </c>
      <c r="I12" t="s">
        <v>17</v>
      </c>
      <c r="J12" s="4">
        <v>4</v>
      </c>
      <c r="K12">
        <f t="shared" si="4"/>
        <v>1</v>
      </c>
      <c r="L12">
        <v>1</v>
      </c>
      <c r="M12">
        <v>1</v>
      </c>
      <c r="N12" t="s">
        <v>34</v>
      </c>
      <c r="O12">
        <v>16.7</v>
      </c>
      <c r="P12" t="s">
        <v>35</v>
      </c>
      <c r="Q12" t="s">
        <v>15</v>
      </c>
    </row>
    <row r="13" spans="1:22">
      <c r="A13">
        <f t="shared" si="0"/>
        <v>0</v>
      </c>
      <c r="B13" s="5">
        <f t="shared" si="1"/>
        <v>0</v>
      </c>
      <c r="C13">
        <f t="shared" si="2"/>
        <v>0</v>
      </c>
      <c r="D13" s="6">
        <f t="shared" si="3"/>
        <v>1</v>
      </c>
      <c r="E13">
        <v>12</v>
      </c>
      <c r="F13">
        <v>1</v>
      </c>
      <c r="G13">
        <v>1</v>
      </c>
      <c r="H13" t="s">
        <v>36</v>
      </c>
      <c r="I13" t="s">
        <v>17</v>
      </c>
      <c r="J13" s="4">
        <v>58</v>
      </c>
      <c r="K13">
        <f t="shared" si="4"/>
        <v>0</v>
      </c>
      <c r="L13">
        <v>0</v>
      </c>
      <c r="M13">
        <v>0</v>
      </c>
      <c r="N13">
        <v>113783</v>
      </c>
      <c r="O13">
        <v>26.55</v>
      </c>
      <c r="P13" t="s">
        <v>37</v>
      </c>
      <c r="Q13" t="s">
        <v>15</v>
      </c>
    </row>
    <row r="14" spans="1:22">
      <c r="A14">
        <f t="shared" si="0"/>
        <v>0</v>
      </c>
      <c r="B14" s="5">
        <f t="shared" si="1"/>
        <v>1</v>
      </c>
      <c r="C14">
        <f t="shared" si="2"/>
        <v>0</v>
      </c>
      <c r="D14" s="6">
        <f t="shared" si="3"/>
        <v>0</v>
      </c>
      <c r="E14">
        <v>13</v>
      </c>
      <c r="F14">
        <v>0</v>
      </c>
      <c r="G14">
        <v>3</v>
      </c>
      <c r="H14" t="s">
        <v>38</v>
      </c>
      <c r="I14" t="s">
        <v>13</v>
      </c>
      <c r="J14" s="4">
        <v>20</v>
      </c>
      <c r="K14">
        <f t="shared" si="4"/>
        <v>0</v>
      </c>
      <c r="L14">
        <v>0</v>
      </c>
      <c r="M14">
        <v>0</v>
      </c>
      <c r="N14" t="s">
        <v>39</v>
      </c>
      <c r="O14">
        <v>8.0500000000000007</v>
      </c>
      <c r="Q14" t="s">
        <v>15</v>
      </c>
    </row>
    <row r="15" spans="1:22">
      <c r="A15">
        <f t="shared" si="0"/>
        <v>0</v>
      </c>
      <c r="B15" s="5">
        <f t="shared" si="1"/>
        <v>0</v>
      </c>
      <c r="C15">
        <f t="shared" si="2"/>
        <v>0</v>
      </c>
      <c r="D15" s="6">
        <f t="shared" si="3"/>
        <v>0</v>
      </c>
      <c r="E15">
        <v>14</v>
      </c>
      <c r="F15">
        <v>0</v>
      </c>
      <c r="G15">
        <v>3</v>
      </c>
      <c r="H15" t="s">
        <v>40</v>
      </c>
      <c r="I15" t="s">
        <v>13</v>
      </c>
      <c r="J15" s="4">
        <v>39</v>
      </c>
      <c r="K15">
        <f t="shared" si="4"/>
        <v>0</v>
      </c>
      <c r="L15">
        <v>1</v>
      </c>
      <c r="M15">
        <v>5</v>
      </c>
      <c r="N15">
        <v>347082</v>
      </c>
      <c r="O15">
        <v>31.274999999999999</v>
      </c>
      <c r="Q15" t="s">
        <v>15</v>
      </c>
    </row>
    <row r="16" spans="1:22">
      <c r="A16">
        <f t="shared" si="0"/>
        <v>1</v>
      </c>
      <c r="B16" s="5">
        <f t="shared" si="1"/>
        <v>1</v>
      </c>
      <c r="C16">
        <f t="shared" si="2"/>
        <v>1</v>
      </c>
      <c r="D16" s="6">
        <f t="shared" si="3"/>
        <v>1</v>
      </c>
      <c r="E16">
        <v>15</v>
      </c>
      <c r="F16">
        <v>0</v>
      </c>
      <c r="G16">
        <v>3</v>
      </c>
      <c r="H16" t="s">
        <v>41</v>
      </c>
      <c r="I16" t="s">
        <v>17</v>
      </c>
      <c r="J16" s="4">
        <v>14</v>
      </c>
      <c r="K16">
        <f t="shared" si="4"/>
        <v>1</v>
      </c>
      <c r="L16">
        <v>0</v>
      </c>
      <c r="M16">
        <v>0</v>
      </c>
      <c r="N16">
        <v>350406</v>
      </c>
      <c r="O16">
        <v>7.8541999999999996</v>
      </c>
      <c r="Q16" t="s">
        <v>15</v>
      </c>
    </row>
    <row r="17" spans="1:17">
      <c r="A17">
        <f t="shared" si="0"/>
        <v>0</v>
      </c>
      <c r="B17" s="5">
        <f t="shared" si="1"/>
        <v>0</v>
      </c>
      <c r="C17">
        <f t="shared" si="2"/>
        <v>0</v>
      </c>
      <c r="D17" s="6">
        <f t="shared" si="3"/>
        <v>1</v>
      </c>
      <c r="E17">
        <v>16</v>
      </c>
      <c r="F17">
        <v>1</v>
      </c>
      <c r="G17">
        <v>2</v>
      </c>
      <c r="H17" t="s">
        <v>42</v>
      </c>
      <c r="I17" t="s">
        <v>17</v>
      </c>
      <c r="J17" s="4">
        <v>55</v>
      </c>
      <c r="K17">
        <f t="shared" si="4"/>
        <v>0</v>
      </c>
      <c r="L17">
        <v>0</v>
      </c>
      <c r="M17">
        <v>0</v>
      </c>
      <c r="N17">
        <v>248706</v>
      </c>
      <c r="O17">
        <v>16</v>
      </c>
      <c r="Q17" t="s">
        <v>15</v>
      </c>
    </row>
    <row r="18" spans="1:17">
      <c r="A18">
        <f t="shared" si="0"/>
        <v>0</v>
      </c>
      <c r="B18" s="5">
        <f t="shared" si="1"/>
        <v>1</v>
      </c>
      <c r="C18">
        <f t="shared" si="2"/>
        <v>0</v>
      </c>
      <c r="D18" s="6">
        <f t="shared" si="3"/>
        <v>0</v>
      </c>
      <c r="E18">
        <v>17</v>
      </c>
      <c r="F18">
        <v>0</v>
      </c>
      <c r="G18">
        <v>3</v>
      </c>
      <c r="H18" t="s">
        <v>43</v>
      </c>
      <c r="I18" t="s">
        <v>13</v>
      </c>
      <c r="J18" s="4">
        <v>2</v>
      </c>
      <c r="K18">
        <f t="shared" si="4"/>
        <v>1</v>
      </c>
      <c r="L18">
        <v>4</v>
      </c>
      <c r="M18">
        <v>1</v>
      </c>
      <c r="N18">
        <v>382652</v>
      </c>
      <c r="O18">
        <v>29.125</v>
      </c>
      <c r="Q18" t="s">
        <v>27</v>
      </c>
    </row>
    <row r="19" spans="1:17">
      <c r="A19">
        <f t="shared" si="0"/>
        <v>0</v>
      </c>
      <c r="B19" s="5">
        <f t="shared" si="1"/>
        <v>1</v>
      </c>
      <c r="C19">
        <f t="shared" si="2"/>
        <v>1</v>
      </c>
      <c r="D19" s="6">
        <f t="shared" si="3"/>
        <v>0</v>
      </c>
      <c r="E19">
        <v>18</v>
      </c>
      <c r="F19">
        <v>1</v>
      </c>
      <c r="G19">
        <v>2</v>
      </c>
      <c r="H19" t="s">
        <v>44</v>
      </c>
      <c r="I19" t="s">
        <v>13</v>
      </c>
      <c r="K19">
        <f t="shared" si="4"/>
        <v>1</v>
      </c>
      <c r="L19">
        <v>0</v>
      </c>
      <c r="M19">
        <v>0</v>
      </c>
      <c r="N19">
        <v>244373</v>
      </c>
      <c r="O19">
        <v>13</v>
      </c>
      <c r="Q19" t="s">
        <v>15</v>
      </c>
    </row>
    <row r="20" spans="1:17">
      <c r="A20">
        <f t="shared" si="0"/>
        <v>0</v>
      </c>
      <c r="B20" s="5">
        <f t="shared" si="1"/>
        <v>0</v>
      </c>
      <c r="C20">
        <f t="shared" si="2"/>
        <v>1</v>
      </c>
      <c r="D20" s="6">
        <f t="shared" si="3"/>
        <v>1</v>
      </c>
      <c r="E20">
        <v>19</v>
      </c>
      <c r="F20">
        <v>0</v>
      </c>
      <c r="G20">
        <v>3</v>
      </c>
      <c r="H20" t="s">
        <v>45</v>
      </c>
      <c r="I20" t="s">
        <v>17</v>
      </c>
      <c r="J20" s="4">
        <v>31</v>
      </c>
      <c r="K20">
        <f t="shared" si="4"/>
        <v>0</v>
      </c>
      <c r="L20">
        <v>1</v>
      </c>
      <c r="M20">
        <v>0</v>
      </c>
      <c r="N20">
        <v>345763</v>
      </c>
      <c r="O20">
        <v>18</v>
      </c>
      <c r="Q20" t="s">
        <v>15</v>
      </c>
    </row>
    <row r="21" spans="1:17">
      <c r="A21">
        <f t="shared" si="0"/>
        <v>1</v>
      </c>
      <c r="B21" s="5">
        <f t="shared" si="1"/>
        <v>1</v>
      </c>
      <c r="C21">
        <f t="shared" si="2"/>
        <v>0</v>
      </c>
      <c r="D21" s="6">
        <f t="shared" si="3"/>
        <v>1</v>
      </c>
      <c r="E21">
        <v>20</v>
      </c>
      <c r="F21">
        <v>1</v>
      </c>
      <c r="G21">
        <v>3</v>
      </c>
      <c r="H21" t="s">
        <v>46</v>
      </c>
      <c r="I21" t="s">
        <v>17</v>
      </c>
      <c r="K21">
        <f t="shared" si="4"/>
        <v>1</v>
      </c>
      <c r="L21">
        <v>0</v>
      </c>
      <c r="M21">
        <v>0</v>
      </c>
      <c r="N21">
        <v>2649</v>
      </c>
      <c r="O21">
        <v>7.2249999999999996</v>
      </c>
      <c r="Q21" t="s">
        <v>20</v>
      </c>
    </row>
    <row r="22" spans="1:17">
      <c r="A22">
        <f t="shared" si="0"/>
        <v>0</v>
      </c>
      <c r="B22" s="5">
        <f t="shared" si="1"/>
        <v>0</v>
      </c>
      <c r="C22">
        <f t="shared" si="2"/>
        <v>0</v>
      </c>
      <c r="D22" s="6">
        <f t="shared" si="3"/>
        <v>0</v>
      </c>
      <c r="E22">
        <v>21</v>
      </c>
      <c r="F22">
        <v>0</v>
      </c>
      <c r="G22">
        <v>2</v>
      </c>
      <c r="H22" t="s">
        <v>47</v>
      </c>
      <c r="I22" t="s">
        <v>13</v>
      </c>
      <c r="J22" s="4">
        <v>35</v>
      </c>
      <c r="K22">
        <f t="shared" si="4"/>
        <v>0</v>
      </c>
      <c r="L22">
        <v>0</v>
      </c>
      <c r="M22">
        <v>0</v>
      </c>
      <c r="N22">
        <v>239865</v>
      </c>
      <c r="O22">
        <v>26</v>
      </c>
      <c r="Q22" t="s">
        <v>15</v>
      </c>
    </row>
    <row r="23" spans="1:17">
      <c r="A23">
        <f t="shared" si="0"/>
        <v>0</v>
      </c>
      <c r="B23" s="5">
        <f t="shared" si="1"/>
        <v>0</v>
      </c>
      <c r="C23">
        <f t="shared" si="2"/>
        <v>1</v>
      </c>
      <c r="D23" s="6">
        <f t="shared" si="3"/>
        <v>0</v>
      </c>
      <c r="E23">
        <v>22</v>
      </c>
      <c r="F23">
        <v>1</v>
      </c>
      <c r="G23">
        <v>2</v>
      </c>
      <c r="H23" t="s">
        <v>48</v>
      </c>
      <c r="I23" t="s">
        <v>13</v>
      </c>
      <c r="J23" s="4">
        <v>34</v>
      </c>
      <c r="K23">
        <f t="shared" si="4"/>
        <v>0</v>
      </c>
      <c r="L23">
        <v>0</v>
      </c>
      <c r="M23">
        <v>0</v>
      </c>
      <c r="N23">
        <v>248698</v>
      </c>
      <c r="O23">
        <v>13</v>
      </c>
      <c r="P23" t="s">
        <v>49</v>
      </c>
      <c r="Q23" t="s">
        <v>15</v>
      </c>
    </row>
    <row r="24" spans="1:17">
      <c r="A24">
        <f t="shared" si="0"/>
        <v>1</v>
      </c>
      <c r="B24" s="5">
        <f t="shared" si="1"/>
        <v>1</v>
      </c>
      <c r="C24">
        <f t="shared" si="2"/>
        <v>0</v>
      </c>
      <c r="D24" s="6">
        <f t="shared" si="3"/>
        <v>1</v>
      </c>
      <c r="E24">
        <v>23</v>
      </c>
      <c r="F24">
        <v>1</v>
      </c>
      <c r="G24">
        <v>3</v>
      </c>
      <c r="H24" t="s">
        <v>50</v>
      </c>
      <c r="I24" t="s">
        <v>17</v>
      </c>
      <c r="J24" s="4">
        <v>15</v>
      </c>
      <c r="K24">
        <f t="shared" si="4"/>
        <v>1</v>
      </c>
      <c r="L24">
        <v>0</v>
      </c>
      <c r="M24">
        <v>0</v>
      </c>
      <c r="N24">
        <v>330923</v>
      </c>
      <c r="O24">
        <v>8.0291999999999994</v>
      </c>
      <c r="Q24" t="s">
        <v>27</v>
      </c>
    </row>
    <row r="25" spans="1:17">
      <c r="A25">
        <f t="shared" si="0"/>
        <v>0</v>
      </c>
      <c r="B25" s="5">
        <f t="shared" si="1"/>
        <v>1</v>
      </c>
      <c r="C25">
        <f t="shared" si="2"/>
        <v>1</v>
      </c>
      <c r="D25" s="6">
        <f t="shared" si="3"/>
        <v>0</v>
      </c>
      <c r="E25">
        <v>24</v>
      </c>
      <c r="F25">
        <v>1</v>
      </c>
      <c r="G25">
        <v>1</v>
      </c>
      <c r="H25" t="s">
        <v>51</v>
      </c>
      <c r="I25" t="s">
        <v>13</v>
      </c>
      <c r="J25" s="4">
        <v>28</v>
      </c>
      <c r="K25">
        <f t="shared" si="4"/>
        <v>0</v>
      </c>
      <c r="L25">
        <v>0</v>
      </c>
      <c r="M25">
        <v>0</v>
      </c>
      <c r="N25">
        <v>113788</v>
      </c>
      <c r="O25">
        <v>35.5</v>
      </c>
      <c r="P25" t="s">
        <v>52</v>
      </c>
      <c r="Q25" t="s">
        <v>15</v>
      </c>
    </row>
    <row r="26" spans="1:17">
      <c r="A26">
        <f t="shared" si="0"/>
        <v>1</v>
      </c>
      <c r="B26" s="5">
        <f t="shared" si="1"/>
        <v>1</v>
      </c>
      <c r="C26">
        <f t="shared" si="2"/>
        <v>1</v>
      </c>
      <c r="D26" s="6">
        <f t="shared" si="3"/>
        <v>1</v>
      </c>
      <c r="E26">
        <v>25</v>
      </c>
      <c r="F26">
        <v>0</v>
      </c>
      <c r="G26">
        <v>3</v>
      </c>
      <c r="H26" t="s">
        <v>53</v>
      </c>
      <c r="I26" t="s">
        <v>17</v>
      </c>
      <c r="J26" s="4">
        <v>8</v>
      </c>
      <c r="K26">
        <f t="shared" si="4"/>
        <v>1</v>
      </c>
      <c r="L26">
        <v>3</v>
      </c>
      <c r="M26">
        <v>1</v>
      </c>
      <c r="N26">
        <v>349909</v>
      </c>
      <c r="O26">
        <v>21.074999999999999</v>
      </c>
      <c r="Q26" t="s">
        <v>15</v>
      </c>
    </row>
    <row r="27" spans="1:17">
      <c r="A27">
        <f t="shared" si="0"/>
        <v>0</v>
      </c>
      <c r="B27" s="5">
        <f t="shared" si="1"/>
        <v>0</v>
      </c>
      <c r="C27">
        <f t="shared" si="2"/>
        <v>0</v>
      </c>
      <c r="D27" s="6">
        <f t="shared" si="3"/>
        <v>1</v>
      </c>
      <c r="E27">
        <v>26</v>
      </c>
      <c r="F27">
        <v>1</v>
      </c>
      <c r="G27">
        <v>3</v>
      </c>
      <c r="H27" t="s">
        <v>54</v>
      </c>
      <c r="I27" t="s">
        <v>17</v>
      </c>
      <c r="J27" s="4">
        <v>38</v>
      </c>
      <c r="K27">
        <f t="shared" si="4"/>
        <v>0</v>
      </c>
      <c r="L27">
        <v>1</v>
      </c>
      <c r="M27">
        <v>5</v>
      </c>
      <c r="N27">
        <v>347077</v>
      </c>
      <c r="O27">
        <v>31.387499999999999</v>
      </c>
      <c r="Q27" t="s">
        <v>15</v>
      </c>
    </row>
    <row r="28" spans="1:17">
      <c r="A28">
        <f t="shared" si="0"/>
        <v>0</v>
      </c>
      <c r="B28" s="5">
        <f t="shared" si="1"/>
        <v>1</v>
      </c>
      <c r="C28">
        <f t="shared" si="2"/>
        <v>0</v>
      </c>
      <c r="D28" s="6">
        <f t="shared" si="3"/>
        <v>0</v>
      </c>
      <c r="E28">
        <v>27</v>
      </c>
      <c r="F28">
        <v>0</v>
      </c>
      <c r="G28">
        <v>3</v>
      </c>
      <c r="H28" t="s">
        <v>55</v>
      </c>
      <c r="I28" t="s">
        <v>13</v>
      </c>
      <c r="K28">
        <f t="shared" si="4"/>
        <v>1</v>
      </c>
      <c r="L28">
        <v>0</v>
      </c>
      <c r="M28">
        <v>0</v>
      </c>
      <c r="N28">
        <v>2631</v>
      </c>
      <c r="O28">
        <v>7.2249999999999996</v>
      </c>
      <c r="Q28" t="s">
        <v>20</v>
      </c>
    </row>
    <row r="29" spans="1:17">
      <c r="A29">
        <f t="shared" si="0"/>
        <v>0</v>
      </c>
      <c r="B29" s="5">
        <f t="shared" si="1"/>
        <v>1</v>
      </c>
      <c r="C29">
        <f t="shared" si="2"/>
        <v>0</v>
      </c>
      <c r="D29" s="6">
        <f t="shared" si="3"/>
        <v>0</v>
      </c>
      <c r="E29">
        <v>28</v>
      </c>
      <c r="F29">
        <v>0</v>
      </c>
      <c r="G29">
        <v>1</v>
      </c>
      <c r="H29" t="s">
        <v>56</v>
      </c>
      <c r="I29" t="s">
        <v>13</v>
      </c>
      <c r="J29" s="4">
        <v>19</v>
      </c>
      <c r="K29">
        <f t="shared" si="4"/>
        <v>1</v>
      </c>
      <c r="L29">
        <v>3</v>
      </c>
      <c r="M29">
        <v>2</v>
      </c>
      <c r="N29">
        <v>19950</v>
      </c>
      <c r="O29">
        <v>263</v>
      </c>
      <c r="P29" t="s">
        <v>57</v>
      </c>
      <c r="Q29" t="s">
        <v>15</v>
      </c>
    </row>
    <row r="30" spans="1:17">
      <c r="A30">
        <f t="shared" si="0"/>
        <v>1</v>
      </c>
      <c r="B30" s="5">
        <f t="shared" si="1"/>
        <v>1</v>
      </c>
      <c r="C30">
        <f t="shared" si="2"/>
        <v>0</v>
      </c>
      <c r="D30" s="6">
        <f t="shared" si="3"/>
        <v>1</v>
      </c>
      <c r="E30">
        <v>29</v>
      </c>
      <c r="F30">
        <v>1</v>
      </c>
      <c r="G30">
        <v>3</v>
      </c>
      <c r="H30" t="s">
        <v>58</v>
      </c>
      <c r="I30" t="s">
        <v>17</v>
      </c>
      <c r="K30">
        <f t="shared" si="4"/>
        <v>1</v>
      </c>
      <c r="L30">
        <v>0</v>
      </c>
      <c r="M30">
        <v>0</v>
      </c>
      <c r="N30">
        <v>330959</v>
      </c>
      <c r="O30">
        <v>7.8792</v>
      </c>
      <c r="Q30" t="s">
        <v>27</v>
      </c>
    </row>
    <row r="31" spans="1:17">
      <c r="A31">
        <f t="shared" si="0"/>
        <v>0</v>
      </c>
      <c r="B31" s="5">
        <f t="shared" si="1"/>
        <v>1</v>
      </c>
      <c r="C31">
        <f t="shared" si="2"/>
        <v>0</v>
      </c>
      <c r="D31" s="6">
        <f t="shared" si="3"/>
        <v>0</v>
      </c>
      <c r="E31">
        <v>30</v>
      </c>
      <c r="F31">
        <v>0</v>
      </c>
      <c r="G31">
        <v>3</v>
      </c>
      <c r="H31" t="s">
        <v>59</v>
      </c>
      <c r="I31" t="s">
        <v>13</v>
      </c>
      <c r="K31">
        <f t="shared" si="4"/>
        <v>1</v>
      </c>
      <c r="L31">
        <v>0</v>
      </c>
      <c r="M31">
        <v>0</v>
      </c>
      <c r="N31">
        <v>349216</v>
      </c>
      <c r="O31">
        <v>7.8958000000000004</v>
      </c>
      <c r="Q31" t="s">
        <v>15</v>
      </c>
    </row>
    <row r="32" spans="1:17">
      <c r="A32">
        <f t="shared" si="0"/>
        <v>0</v>
      </c>
      <c r="B32" s="5">
        <f t="shared" si="1"/>
        <v>0</v>
      </c>
      <c r="C32">
        <f t="shared" si="2"/>
        <v>0</v>
      </c>
      <c r="D32" s="6">
        <f t="shared" si="3"/>
        <v>0</v>
      </c>
      <c r="E32">
        <v>31</v>
      </c>
      <c r="F32">
        <v>0</v>
      </c>
      <c r="G32">
        <v>1</v>
      </c>
      <c r="H32" t="s">
        <v>60</v>
      </c>
      <c r="I32" t="s">
        <v>13</v>
      </c>
      <c r="J32" s="4">
        <v>40</v>
      </c>
      <c r="K32">
        <f t="shared" si="4"/>
        <v>0</v>
      </c>
      <c r="L32">
        <v>0</v>
      </c>
      <c r="M32">
        <v>0</v>
      </c>
      <c r="N32" t="s">
        <v>61</v>
      </c>
      <c r="O32">
        <v>27.720800000000001</v>
      </c>
      <c r="Q32" t="s">
        <v>20</v>
      </c>
    </row>
    <row r="33" spans="1:17">
      <c r="A33">
        <f t="shared" si="0"/>
        <v>1</v>
      </c>
      <c r="B33" s="5">
        <f t="shared" si="1"/>
        <v>1</v>
      </c>
      <c r="C33">
        <f t="shared" si="2"/>
        <v>0</v>
      </c>
      <c r="D33" s="6">
        <f t="shared" si="3"/>
        <v>1</v>
      </c>
      <c r="E33">
        <v>32</v>
      </c>
      <c r="F33">
        <v>1</v>
      </c>
      <c r="G33">
        <v>1</v>
      </c>
      <c r="H33" t="s">
        <v>62</v>
      </c>
      <c r="I33" t="s">
        <v>17</v>
      </c>
      <c r="K33">
        <f t="shared" si="4"/>
        <v>1</v>
      </c>
      <c r="L33">
        <v>1</v>
      </c>
      <c r="M33">
        <v>0</v>
      </c>
      <c r="N33" t="s">
        <v>63</v>
      </c>
      <c r="O33">
        <v>146.52080000000001</v>
      </c>
      <c r="P33" t="s">
        <v>64</v>
      </c>
      <c r="Q33" t="s">
        <v>20</v>
      </c>
    </row>
    <row r="34" spans="1:17">
      <c r="A34">
        <f t="shared" si="0"/>
        <v>1</v>
      </c>
      <c r="B34" s="5">
        <f t="shared" si="1"/>
        <v>1</v>
      </c>
      <c r="C34">
        <f t="shared" si="2"/>
        <v>0</v>
      </c>
      <c r="D34" s="6">
        <f t="shared" si="3"/>
        <v>1</v>
      </c>
      <c r="E34">
        <v>33</v>
      </c>
      <c r="F34">
        <v>1</v>
      </c>
      <c r="G34">
        <v>3</v>
      </c>
      <c r="H34" t="s">
        <v>65</v>
      </c>
      <c r="I34" t="s">
        <v>17</v>
      </c>
      <c r="K34">
        <f t="shared" si="4"/>
        <v>1</v>
      </c>
      <c r="L34">
        <v>0</v>
      </c>
      <c r="M34">
        <v>0</v>
      </c>
      <c r="N34">
        <v>335677</v>
      </c>
      <c r="O34">
        <v>7.75</v>
      </c>
      <c r="Q34" t="s">
        <v>27</v>
      </c>
    </row>
    <row r="35" spans="1:17">
      <c r="A35">
        <f t="shared" si="0"/>
        <v>0</v>
      </c>
      <c r="B35" s="5">
        <f t="shared" si="1"/>
        <v>0</v>
      </c>
      <c r="C35">
        <f t="shared" si="2"/>
        <v>0</v>
      </c>
      <c r="D35" s="6">
        <f t="shared" si="3"/>
        <v>0</v>
      </c>
      <c r="E35">
        <v>34</v>
      </c>
      <c r="F35">
        <v>0</v>
      </c>
      <c r="G35">
        <v>2</v>
      </c>
      <c r="H35" t="s">
        <v>66</v>
      </c>
      <c r="I35" t="s">
        <v>13</v>
      </c>
      <c r="J35" s="4">
        <v>66</v>
      </c>
      <c r="K35">
        <f t="shared" si="4"/>
        <v>0</v>
      </c>
      <c r="L35">
        <v>0</v>
      </c>
      <c r="M35">
        <v>0</v>
      </c>
      <c r="N35" t="s">
        <v>67</v>
      </c>
      <c r="O35">
        <v>10.5</v>
      </c>
      <c r="Q35" t="s">
        <v>15</v>
      </c>
    </row>
    <row r="36" spans="1:17">
      <c r="A36">
        <f t="shared" si="0"/>
        <v>0</v>
      </c>
      <c r="B36" s="5">
        <f t="shared" si="1"/>
        <v>1</v>
      </c>
      <c r="C36">
        <f t="shared" si="2"/>
        <v>0</v>
      </c>
      <c r="D36" s="6">
        <f t="shared" si="3"/>
        <v>0</v>
      </c>
      <c r="E36">
        <v>35</v>
      </c>
      <c r="F36">
        <v>0</v>
      </c>
      <c r="G36">
        <v>1</v>
      </c>
      <c r="H36" t="s">
        <v>68</v>
      </c>
      <c r="I36" t="s">
        <v>13</v>
      </c>
      <c r="J36" s="4">
        <v>28</v>
      </c>
      <c r="K36">
        <f t="shared" si="4"/>
        <v>0</v>
      </c>
      <c r="L36">
        <v>1</v>
      </c>
      <c r="M36">
        <v>0</v>
      </c>
      <c r="N36" t="s">
        <v>69</v>
      </c>
      <c r="O36">
        <v>82.1708</v>
      </c>
      <c r="Q36" t="s">
        <v>20</v>
      </c>
    </row>
    <row r="37" spans="1:17">
      <c r="A37">
        <f t="shared" si="0"/>
        <v>0</v>
      </c>
      <c r="B37" s="5">
        <f t="shared" si="1"/>
        <v>0</v>
      </c>
      <c r="C37">
        <f t="shared" si="2"/>
        <v>0</v>
      </c>
      <c r="D37" s="6">
        <f t="shared" si="3"/>
        <v>0</v>
      </c>
      <c r="E37">
        <v>36</v>
      </c>
      <c r="F37">
        <v>0</v>
      </c>
      <c r="G37">
        <v>1</v>
      </c>
      <c r="H37" t="s">
        <v>70</v>
      </c>
      <c r="I37" t="s">
        <v>13</v>
      </c>
      <c r="J37" s="4">
        <v>42</v>
      </c>
      <c r="K37">
        <f t="shared" si="4"/>
        <v>0</v>
      </c>
      <c r="L37">
        <v>1</v>
      </c>
      <c r="M37">
        <v>0</v>
      </c>
      <c r="N37">
        <v>113789</v>
      </c>
      <c r="O37">
        <v>52</v>
      </c>
      <c r="Q37" t="s">
        <v>15</v>
      </c>
    </row>
    <row r="38" spans="1:17">
      <c r="A38">
        <f t="shared" si="0"/>
        <v>0</v>
      </c>
      <c r="B38" s="5">
        <f t="shared" si="1"/>
        <v>1</v>
      </c>
      <c r="C38">
        <f t="shared" si="2"/>
        <v>1</v>
      </c>
      <c r="D38" s="6">
        <f t="shared" si="3"/>
        <v>0</v>
      </c>
      <c r="E38">
        <v>37</v>
      </c>
      <c r="F38">
        <v>1</v>
      </c>
      <c r="G38">
        <v>3</v>
      </c>
      <c r="H38" t="s">
        <v>71</v>
      </c>
      <c r="I38" t="s">
        <v>13</v>
      </c>
      <c r="K38">
        <f t="shared" si="4"/>
        <v>1</v>
      </c>
      <c r="L38">
        <v>0</v>
      </c>
      <c r="M38">
        <v>0</v>
      </c>
      <c r="N38">
        <v>2677</v>
      </c>
      <c r="O38">
        <v>7.2291999999999996</v>
      </c>
      <c r="Q38" t="s">
        <v>20</v>
      </c>
    </row>
    <row r="39" spans="1:17">
      <c r="A39">
        <f t="shared" si="0"/>
        <v>0</v>
      </c>
      <c r="B39" s="5">
        <f t="shared" si="1"/>
        <v>1</v>
      </c>
      <c r="C39">
        <f t="shared" si="2"/>
        <v>0</v>
      </c>
      <c r="D39" s="6">
        <f t="shared" si="3"/>
        <v>0</v>
      </c>
      <c r="E39">
        <v>38</v>
      </c>
      <c r="F39">
        <v>0</v>
      </c>
      <c r="G39">
        <v>3</v>
      </c>
      <c r="H39" t="s">
        <v>72</v>
      </c>
      <c r="I39" t="s">
        <v>13</v>
      </c>
      <c r="J39" s="4">
        <v>21</v>
      </c>
      <c r="K39">
        <f t="shared" si="4"/>
        <v>0</v>
      </c>
      <c r="L39">
        <v>0</v>
      </c>
      <c r="M39">
        <v>0</v>
      </c>
      <c r="N39" t="s">
        <v>73</v>
      </c>
      <c r="O39">
        <v>8.0500000000000007</v>
      </c>
      <c r="Q39" t="s">
        <v>15</v>
      </c>
    </row>
    <row r="40" spans="1:17">
      <c r="A40">
        <f t="shared" si="0"/>
        <v>1</v>
      </c>
      <c r="B40" s="5">
        <f t="shared" si="1"/>
        <v>1</v>
      </c>
      <c r="C40">
        <f t="shared" si="2"/>
        <v>1</v>
      </c>
      <c r="D40" s="6">
        <f t="shared" si="3"/>
        <v>1</v>
      </c>
      <c r="E40">
        <v>39</v>
      </c>
      <c r="F40">
        <v>0</v>
      </c>
      <c r="G40">
        <v>3</v>
      </c>
      <c r="H40" t="s">
        <v>74</v>
      </c>
      <c r="I40" t="s">
        <v>17</v>
      </c>
      <c r="J40" s="4">
        <v>18</v>
      </c>
      <c r="K40">
        <f t="shared" si="4"/>
        <v>1</v>
      </c>
      <c r="L40">
        <v>2</v>
      </c>
      <c r="M40">
        <v>0</v>
      </c>
      <c r="N40">
        <v>345764</v>
      </c>
      <c r="O40">
        <v>18</v>
      </c>
      <c r="Q40" t="s">
        <v>15</v>
      </c>
    </row>
    <row r="41" spans="1:17">
      <c r="A41">
        <f t="shared" si="0"/>
        <v>1</v>
      </c>
      <c r="B41" s="5">
        <f t="shared" si="1"/>
        <v>1</v>
      </c>
      <c r="C41">
        <f t="shared" si="2"/>
        <v>0</v>
      </c>
      <c r="D41" s="6">
        <f t="shared" si="3"/>
        <v>1</v>
      </c>
      <c r="E41">
        <v>40</v>
      </c>
      <c r="F41">
        <v>1</v>
      </c>
      <c r="G41">
        <v>3</v>
      </c>
      <c r="H41" t="s">
        <v>75</v>
      </c>
      <c r="I41" t="s">
        <v>17</v>
      </c>
      <c r="J41" s="4">
        <v>14</v>
      </c>
      <c r="K41">
        <f t="shared" si="4"/>
        <v>1</v>
      </c>
      <c r="L41">
        <v>1</v>
      </c>
      <c r="M41">
        <v>0</v>
      </c>
      <c r="N41">
        <v>2651</v>
      </c>
      <c r="O41">
        <v>11.2417</v>
      </c>
      <c r="Q41" t="s">
        <v>20</v>
      </c>
    </row>
    <row r="42" spans="1:17">
      <c r="A42">
        <f t="shared" si="0"/>
        <v>0</v>
      </c>
      <c r="B42" s="5">
        <f t="shared" si="1"/>
        <v>0</v>
      </c>
      <c r="C42">
        <f t="shared" si="2"/>
        <v>1</v>
      </c>
      <c r="D42" s="6">
        <f t="shared" si="3"/>
        <v>1</v>
      </c>
      <c r="E42">
        <v>41</v>
      </c>
      <c r="F42">
        <v>0</v>
      </c>
      <c r="G42">
        <v>3</v>
      </c>
      <c r="H42" t="s">
        <v>76</v>
      </c>
      <c r="I42" t="s">
        <v>17</v>
      </c>
      <c r="J42" s="4">
        <v>40</v>
      </c>
      <c r="K42">
        <f t="shared" si="4"/>
        <v>0</v>
      </c>
      <c r="L42">
        <v>1</v>
      </c>
      <c r="M42">
        <v>0</v>
      </c>
      <c r="N42">
        <v>7546</v>
      </c>
      <c r="O42">
        <v>9.4749999999999996</v>
      </c>
      <c r="Q42" t="s">
        <v>15</v>
      </c>
    </row>
    <row r="43" spans="1:17">
      <c r="A43">
        <f t="shared" si="0"/>
        <v>1</v>
      </c>
      <c r="B43" s="5">
        <f t="shared" si="1"/>
        <v>1</v>
      </c>
      <c r="C43">
        <f t="shared" si="2"/>
        <v>1</v>
      </c>
      <c r="D43" s="6">
        <f t="shared" si="3"/>
        <v>1</v>
      </c>
      <c r="E43">
        <v>42</v>
      </c>
      <c r="F43">
        <v>0</v>
      </c>
      <c r="G43">
        <v>2</v>
      </c>
      <c r="H43" t="s">
        <v>77</v>
      </c>
      <c r="I43" t="s">
        <v>17</v>
      </c>
      <c r="J43" s="4">
        <v>27</v>
      </c>
      <c r="K43">
        <f t="shared" si="4"/>
        <v>0</v>
      </c>
      <c r="L43">
        <v>1</v>
      </c>
      <c r="M43">
        <v>0</v>
      </c>
      <c r="N43">
        <v>11668</v>
      </c>
      <c r="O43">
        <v>21</v>
      </c>
      <c r="Q43" t="s">
        <v>15</v>
      </c>
    </row>
    <row r="44" spans="1:17">
      <c r="A44">
        <f t="shared" si="0"/>
        <v>0</v>
      </c>
      <c r="B44" s="5">
        <f t="shared" si="1"/>
        <v>1</v>
      </c>
      <c r="C44">
        <f t="shared" si="2"/>
        <v>0</v>
      </c>
      <c r="D44" s="6">
        <f t="shared" si="3"/>
        <v>0</v>
      </c>
      <c r="E44">
        <v>43</v>
      </c>
      <c r="F44">
        <v>0</v>
      </c>
      <c r="G44">
        <v>3</v>
      </c>
      <c r="H44" t="s">
        <v>78</v>
      </c>
      <c r="I44" t="s">
        <v>13</v>
      </c>
      <c r="K44">
        <f t="shared" si="4"/>
        <v>1</v>
      </c>
      <c r="L44">
        <v>0</v>
      </c>
      <c r="M44">
        <v>0</v>
      </c>
      <c r="N44">
        <v>349253</v>
      </c>
      <c r="O44">
        <v>7.8958000000000004</v>
      </c>
      <c r="Q44" t="s">
        <v>20</v>
      </c>
    </row>
    <row r="45" spans="1:17">
      <c r="A45">
        <f t="shared" si="0"/>
        <v>1</v>
      </c>
      <c r="B45" s="5">
        <f t="shared" si="1"/>
        <v>1</v>
      </c>
      <c r="C45">
        <f t="shared" si="2"/>
        <v>0</v>
      </c>
      <c r="D45" s="6">
        <f t="shared" si="3"/>
        <v>1</v>
      </c>
      <c r="E45">
        <v>44</v>
      </c>
      <c r="F45">
        <v>1</v>
      </c>
      <c r="G45">
        <v>2</v>
      </c>
      <c r="H45" t="s">
        <v>79</v>
      </c>
      <c r="I45" t="s">
        <v>17</v>
      </c>
      <c r="J45" s="4">
        <v>3</v>
      </c>
      <c r="K45">
        <f t="shared" si="4"/>
        <v>1</v>
      </c>
      <c r="L45">
        <v>1</v>
      </c>
      <c r="M45">
        <v>2</v>
      </c>
      <c r="N45" t="s">
        <v>80</v>
      </c>
      <c r="O45">
        <v>41.5792</v>
      </c>
      <c r="Q45" t="s">
        <v>20</v>
      </c>
    </row>
    <row r="46" spans="1:17">
      <c r="A46">
        <f t="shared" si="0"/>
        <v>1</v>
      </c>
      <c r="B46" s="5">
        <f t="shared" si="1"/>
        <v>1</v>
      </c>
      <c r="C46">
        <f t="shared" si="2"/>
        <v>0</v>
      </c>
      <c r="D46" s="6">
        <f t="shared" si="3"/>
        <v>1</v>
      </c>
      <c r="E46">
        <v>45</v>
      </c>
      <c r="F46">
        <v>1</v>
      </c>
      <c r="G46">
        <v>3</v>
      </c>
      <c r="H46" t="s">
        <v>81</v>
      </c>
      <c r="I46" t="s">
        <v>17</v>
      </c>
      <c r="J46" s="4">
        <v>19</v>
      </c>
      <c r="K46">
        <f t="shared" si="4"/>
        <v>1</v>
      </c>
      <c r="L46">
        <v>0</v>
      </c>
      <c r="M46">
        <v>0</v>
      </c>
      <c r="N46">
        <v>330958</v>
      </c>
      <c r="O46">
        <v>7.8792</v>
      </c>
      <c r="Q46" t="s">
        <v>27</v>
      </c>
    </row>
    <row r="47" spans="1:17">
      <c r="A47">
        <f t="shared" si="0"/>
        <v>0</v>
      </c>
      <c r="B47" s="5">
        <f t="shared" si="1"/>
        <v>1</v>
      </c>
      <c r="C47">
        <f t="shared" si="2"/>
        <v>0</v>
      </c>
      <c r="D47" s="6">
        <f t="shared" si="3"/>
        <v>0</v>
      </c>
      <c r="E47">
        <v>46</v>
      </c>
      <c r="F47">
        <v>0</v>
      </c>
      <c r="G47">
        <v>3</v>
      </c>
      <c r="H47" t="s">
        <v>82</v>
      </c>
      <c r="I47" t="s">
        <v>13</v>
      </c>
      <c r="K47">
        <f t="shared" si="4"/>
        <v>1</v>
      </c>
      <c r="L47">
        <v>0</v>
      </c>
      <c r="M47">
        <v>0</v>
      </c>
      <c r="N47" t="s">
        <v>83</v>
      </c>
      <c r="O47">
        <v>8.0500000000000007</v>
      </c>
      <c r="Q47" t="s">
        <v>15</v>
      </c>
    </row>
    <row r="48" spans="1:17">
      <c r="A48">
        <f t="shared" si="0"/>
        <v>0</v>
      </c>
      <c r="B48" s="5">
        <f t="shared" si="1"/>
        <v>1</v>
      </c>
      <c r="C48">
        <f t="shared" si="2"/>
        <v>0</v>
      </c>
      <c r="D48" s="6">
        <f t="shared" si="3"/>
        <v>0</v>
      </c>
      <c r="E48">
        <v>47</v>
      </c>
      <c r="F48">
        <v>0</v>
      </c>
      <c r="G48">
        <v>3</v>
      </c>
      <c r="H48" t="s">
        <v>84</v>
      </c>
      <c r="I48" t="s">
        <v>13</v>
      </c>
      <c r="K48">
        <f t="shared" si="4"/>
        <v>1</v>
      </c>
      <c r="L48">
        <v>1</v>
      </c>
      <c r="M48">
        <v>0</v>
      </c>
      <c r="N48">
        <v>370371</v>
      </c>
      <c r="O48">
        <v>15.5</v>
      </c>
      <c r="Q48" t="s">
        <v>27</v>
      </c>
    </row>
    <row r="49" spans="1:17">
      <c r="A49">
        <f t="shared" si="0"/>
        <v>1</v>
      </c>
      <c r="B49" s="5">
        <f t="shared" si="1"/>
        <v>1</v>
      </c>
      <c r="C49">
        <f t="shared" si="2"/>
        <v>0</v>
      </c>
      <c r="D49" s="6">
        <f t="shared" si="3"/>
        <v>1</v>
      </c>
      <c r="E49">
        <v>48</v>
      </c>
      <c r="F49">
        <v>1</v>
      </c>
      <c r="G49">
        <v>3</v>
      </c>
      <c r="H49" t="s">
        <v>85</v>
      </c>
      <c r="I49" t="s">
        <v>17</v>
      </c>
      <c r="K49">
        <f t="shared" si="4"/>
        <v>1</v>
      </c>
      <c r="L49">
        <v>0</v>
      </c>
      <c r="M49">
        <v>0</v>
      </c>
      <c r="N49">
        <v>14311</v>
      </c>
      <c r="O49">
        <v>7.75</v>
      </c>
      <c r="Q49" t="s">
        <v>27</v>
      </c>
    </row>
    <row r="50" spans="1:17">
      <c r="A50">
        <f t="shared" si="0"/>
        <v>0</v>
      </c>
      <c r="B50" s="5">
        <f t="shared" si="1"/>
        <v>1</v>
      </c>
      <c r="C50">
        <f t="shared" si="2"/>
        <v>0</v>
      </c>
      <c r="D50" s="6">
        <f t="shared" si="3"/>
        <v>0</v>
      </c>
      <c r="E50">
        <v>49</v>
      </c>
      <c r="F50">
        <v>0</v>
      </c>
      <c r="G50">
        <v>3</v>
      </c>
      <c r="H50" t="s">
        <v>86</v>
      </c>
      <c r="I50" t="s">
        <v>13</v>
      </c>
      <c r="K50">
        <f t="shared" si="4"/>
        <v>1</v>
      </c>
      <c r="L50">
        <v>2</v>
      </c>
      <c r="M50">
        <v>0</v>
      </c>
      <c r="N50">
        <v>2662</v>
      </c>
      <c r="O50">
        <v>21.679200000000002</v>
      </c>
      <c r="Q50" t="s">
        <v>20</v>
      </c>
    </row>
    <row r="51" spans="1:17">
      <c r="A51">
        <f t="shared" si="0"/>
        <v>1</v>
      </c>
      <c r="B51" s="5">
        <f t="shared" si="1"/>
        <v>1</v>
      </c>
      <c r="C51">
        <f t="shared" si="2"/>
        <v>1</v>
      </c>
      <c r="D51" s="6">
        <f t="shared" si="3"/>
        <v>1</v>
      </c>
      <c r="E51">
        <v>50</v>
      </c>
      <c r="F51">
        <v>0</v>
      </c>
      <c r="G51">
        <v>3</v>
      </c>
      <c r="H51" t="s">
        <v>87</v>
      </c>
      <c r="I51" t="s">
        <v>17</v>
      </c>
      <c r="J51" s="4">
        <v>18</v>
      </c>
      <c r="K51">
        <f t="shared" si="4"/>
        <v>1</v>
      </c>
      <c r="L51">
        <v>1</v>
      </c>
      <c r="M51">
        <v>0</v>
      </c>
      <c r="N51">
        <v>349237</v>
      </c>
      <c r="O51">
        <v>17.8</v>
      </c>
      <c r="Q51" t="s">
        <v>15</v>
      </c>
    </row>
    <row r="52" spans="1:17">
      <c r="A52">
        <f t="shared" si="0"/>
        <v>0</v>
      </c>
      <c r="B52" s="5">
        <f t="shared" si="1"/>
        <v>1</v>
      </c>
      <c r="C52">
        <f t="shared" si="2"/>
        <v>0</v>
      </c>
      <c r="D52" s="6">
        <f t="shared" si="3"/>
        <v>0</v>
      </c>
      <c r="E52">
        <v>51</v>
      </c>
      <c r="F52">
        <v>0</v>
      </c>
      <c r="G52">
        <v>3</v>
      </c>
      <c r="H52" t="s">
        <v>88</v>
      </c>
      <c r="I52" t="s">
        <v>13</v>
      </c>
      <c r="J52" s="4">
        <v>7</v>
      </c>
      <c r="K52">
        <f t="shared" si="4"/>
        <v>1</v>
      </c>
      <c r="L52">
        <v>4</v>
      </c>
      <c r="M52">
        <v>1</v>
      </c>
      <c r="N52">
        <v>3101295</v>
      </c>
      <c r="O52">
        <v>39.6875</v>
      </c>
      <c r="Q52" t="s">
        <v>15</v>
      </c>
    </row>
    <row r="53" spans="1:17">
      <c r="A53">
        <f t="shared" si="0"/>
        <v>0</v>
      </c>
      <c r="B53" s="5">
        <f t="shared" si="1"/>
        <v>1</v>
      </c>
      <c r="C53">
        <f t="shared" si="2"/>
        <v>0</v>
      </c>
      <c r="D53" s="6">
        <f t="shared" si="3"/>
        <v>0</v>
      </c>
      <c r="E53">
        <v>52</v>
      </c>
      <c r="F53">
        <v>0</v>
      </c>
      <c r="G53">
        <v>3</v>
      </c>
      <c r="H53" t="s">
        <v>89</v>
      </c>
      <c r="I53" t="s">
        <v>13</v>
      </c>
      <c r="J53" s="4">
        <v>21</v>
      </c>
      <c r="K53">
        <f t="shared" si="4"/>
        <v>0</v>
      </c>
      <c r="L53">
        <v>0</v>
      </c>
      <c r="M53">
        <v>0</v>
      </c>
      <c r="N53" t="s">
        <v>90</v>
      </c>
      <c r="O53">
        <v>7.8</v>
      </c>
      <c r="Q53" t="s">
        <v>15</v>
      </c>
    </row>
    <row r="54" spans="1:17">
      <c r="A54">
        <f t="shared" si="0"/>
        <v>0</v>
      </c>
      <c r="B54" s="5">
        <f t="shared" si="1"/>
        <v>0</v>
      </c>
      <c r="C54">
        <f t="shared" si="2"/>
        <v>0</v>
      </c>
      <c r="D54" s="6">
        <f t="shared" si="3"/>
        <v>1</v>
      </c>
      <c r="E54">
        <v>53</v>
      </c>
      <c r="F54">
        <v>1</v>
      </c>
      <c r="G54">
        <v>1</v>
      </c>
      <c r="H54" t="s">
        <v>91</v>
      </c>
      <c r="I54" t="s">
        <v>17</v>
      </c>
      <c r="J54" s="4">
        <v>49</v>
      </c>
      <c r="K54">
        <f t="shared" si="4"/>
        <v>0</v>
      </c>
      <c r="L54">
        <v>1</v>
      </c>
      <c r="M54">
        <v>0</v>
      </c>
      <c r="N54" t="s">
        <v>92</v>
      </c>
      <c r="O54">
        <v>76.729200000000006</v>
      </c>
      <c r="P54" t="s">
        <v>93</v>
      </c>
      <c r="Q54" t="s">
        <v>20</v>
      </c>
    </row>
    <row r="55" spans="1:17">
      <c r="A55">
        <f t="shared" si="0"/>
        <v>1</v>
      </c>
      <c r="B55" s="5">
        <f t="shared" si="1"/>
        <v>1</v>
      </c>
      <c r="C55">
        <f t="shared" si="2"/>
        <v>0</v>
      </c>
      <c r="D55" s="6">
        <f t="shared" si="3"/>
        <v>1</v>
      </c>
      <c r="E55">
        <v>54</v>
      </c>
      <c r="F55">
        <v>1</v>
      </c>
      <c r="G55">
        <v>2</v>
      </c>
      <c r="H55" t="s">
        <v>94</v>
      </c>
      <c r="I55" t="s">
        <v>17</v>
      </c>
      <c r="J55" s="4">
        <v>29</v>
      </c>
      <c r="K55">
        <f t="shared" si="4"/>
        <v>0</v>
      </c>
      <c r="L55">
        <v>1</v>
      </c>
      <c r="M55">
        <v>0</v>
      </c>
      <c r="N55">
        <v>2926</v>
      </c>
      <c r="O55">
        <v>26</v>
      </c>
      <c r="Q55" t="s">
        <v>15</v>
      </c>
    </row>
    <row r="56" spans="1:17">
      <c r="A56">
        <f t="shared" si="0"/>
        <v>0</v>
      </c>
      <c r="B56" s="5">
        <f t="shared" si="1"/>
        <v>0</v>
      </c>
      <c r="C56">
        <f t="shared" si="2"/>
        <v>0</v>
      </c>
      <c r="D56" s="6">
        <f t="shared" si="3"/>
        <v>0</v>
      </c>
      <c r="E56">
        <v>55</v>
      </c>
      <c r="F56">
        <v>0</v>
      </c>
      <c r="G56">
        <v>1</v>
      </c>
      <c r="H56" t="s">
        <v>95</v>
      </c>
      <c r="I56" t="s">
        <v>13</v>
      </c>
      <c r="J56" s="4">
        <v>65</v>
      </c>
      <c r="K56">
        <f t="shared" si="4"/>
        <v>0</v>
      </c>
      <c r="L56">
        <v>0</v>
      </c>
      <c r="M56">
        <v>1</v>
      </c>
      <c r="N56">
        <v>113509</v>
      </c>
      <c r="O56">
        <v>61.979199999999999</v>
      </c>
      <c r="P56" t="s">
        <v>96</v>
      </c>
      <c r="Q56" t="s">
        <v>20</v>
      </c>
    </row>
    <row r="57" spans="1:17">
      <c r="A57">
        <f t="shared" si="0"/>
        <v>0</v>
      </c>
      <c r="B57" s="5">
        <f t="shared" si="1"/>
        <v>1</v>
      </c>
      <c r="C57">
        <f t="shared" si="2"/>
        <v>1</v>
      </c>
      <c r="D57" s="6">
        <f t="shared" si="3"/>
        <v>0</v>
      </c>
      <c r="E57">
        <v>56</v>
      </c>
      <c r="F57">
        <v>1</v>
      </c>
      <c r="G57">
        <v>1</v>
      </c>
      <c r="H57" t="s">
        <v>97</v>
      </c>
      <c r="I57" t="s">
        <v>13</v>
      </c>
      <c r="K57">
        <f t="shared" si="4"/>
        <v>1</v>
      </c>
      <c r="L57">
        <v>0</v>
      </c>
      <c r="M57">
        <v>0</v>
      </c>
      <c r="N57">
        <v>19947</v>
      </c>
      <c r="O57">
        <v>35.5</v>
      </c>
      <c r="P57" t="s">
        <v>98</v>
      </c>
      <c r="Q57" t="s">
        <v>15</v>
      </c>
    </row>
    <row r="58" spans="1:17">
      <c r="A58">
        <f t="shared" si="0"/>
        <v>1</v>
      </c>
      <c r="B58" s="5">
        <f t="shared" si="1"/>
        <v>1</v>
      </c>
      <c r="C58">
        <f t="shared" si="2"/>
        <v>0</v>
      </c>
      <c r="D58" s="6">
        <f t="shared" si="3"/>
        <v>1</v>
      </c>
      <c r="E58">
        <v>57</v>
      </c>
      <c r="F58">
        <v>1</v>
      </c>
      <c r="G58">
        <v>2</v>
      </c>
      <c r="H58" t="s">
        <v>99</v>
      </c>
      <c r="I58" t="s">
        <v>17</v>
      </c>
      <c r="J58" s="4">
        <v>21</v>
      </c>
      <c r="K58">
        <f t="shared" si="4"/>
        <v>0</v>
      </c>
      <c r="L58">
        <v>0</v>
      </c>
      <c r="M58">
        <v>0</v>
      </c>
      <c r="N58" t="s">
        <v>100</v>
      </c>
      <c r="O58">
        <v>10.5</v>
      </c>
      <c r="Q58" t="s">
        <v>15</v>
      </c>
    </row>
    <row r="59" spans="1:17">
      <c r="A59">
        <f t="shared" si="0"/>
        <v>0</v>
      </c>
      <c r="B59" s="5">
        <f t="shared" si="1"/>
        <v>1</v>
      </c>
      <c r="C59">
        <f t="shared" si="2"/>
        <v>0</v>
      </c>
      <c r="D59" s="6">
        <f t="shared" si="3"/>
        <v>0</v>
      </c>
      <c r="E59">
        <v>58</v>
      </c>
      <c r="F59">
        <v>0</v>
      </c>
      <c r="G59">
        <v>3</v>
      </c>
      <c r="H59" t="s">
        <v>101</v>
      </c>
      <c r="I59" t="s">
        <v>13</v>
      </c>
      <c r="J59" s="4">
        <v>28.5</v>
      </c>
      <c r="K59">
        <f t="shared" si="4"/>
        <v>0</v>
      </c>
      <c r="L59">
        <v>0</v>
      </c>
      <c r="M59">
        <v>0</v>
      </c>
      <c r="N59">
        <v>2697</v>
      </c>
      <c r="O59">
        <v>7.2291999999999996</v>
      </c>
      <c r="Q59" t="s">
        <v>20</v>
      </c>
    </row>
    <row r="60" spans="1:17">
      <c r="A60">
        <f t="shared" si="0"/>
        <v>1</v>
      </c>
      <c r="B60" s="5">
        <f t="shared" si="1"/>
        <v>1</v>
      </c>
      <c r="C60">
        <f t="shared" si="2"/>
        <v>0</v>
      </c>
      <c r="D60" s="6">
        <f t="shared" si="3"/>
        <v>1</v>
      </c>
      <c r="E60">
        <v>59</v>
      </c>
      <c r="F60">
        <v>1</v>
      </c>
      <c r="G60">
        <v>2</v>
      </c>
      <c r="H60" t="s">
        <v>102</v>
      </c>
      <c r="I60" t="s">
        <v>17</v>
      </c>
      <c r="J60" s="4">
        <v>5</v>
      </c>
      <c r="K60">
        <f t="shared" si="4"/>
        <v>1</v>
      </c>
      <c r="L60">
        <v>1</v>
      </c>
      <c r="M60">
        <v>2</v>
      </c>
      <c r="N60" t="s">
        <v>103</v>
      </c>
      <c r="O60">
        <v>27.75</v>
      </c>
      <c r="Q60" t="s">
        <v>15</v>
      </c>
    </row>
    <row r="61" spans="1:17">
      <c r="A61">
        <f t="shared" si="0"/>
        <v>0</v>
      </c>
      <c r="B61" s="5">
        <f t="shared" si="1"/>
        <v>1</v>
      </c>
      <c r="C61">
        <f t="shared" si="2"/>
        <v>0</v>
      </c>
      <c r="D61" s="6">
        <f t="shared" si="3"/>
        <v>0</v>
      </c>
      <c r="E61">
        <v>60</v>
      </c>
      <c r="F61">
        <v>0</v>
      </c>
      <c r="G61">
        <v>3</v>
      </c>
      <c r="H61" t="s">
        <v>104</v>
      </c>
      <c r="I61" t="s">
        <v>13</v>
      </c>
      <c r="J61" s="4">
        <v>11</v>
      </c>
      <c r="K61">
        <f t="shared" si="4"/>
        <v>1</v>
      </c>
      <c r="L61">
        <v>5</v>
      </c>
      <c r="M61">
        <v>2</v>
      </c>
      <c r="N61" t="s">
        <v>105</v>
      </c>
      <c r="O61">
        <v>46.9</v>
      </c>
      <c r="Q61" t="s">
        <v>15</v>
      </c>
    </row>
    <row r="62" spans="1:17">
      <c r="A62">
        <f t="shared" si="0"/>
        <v>0</v>
      </c>
      <c r="B62" s="5">
        <f t="shared" si="1"/>
        <v>1</v>
      </c>
      <c r="C62">
        <f t="shared" si="2"/>
        <v>0</v>
      </c>
      <c r="D62" s="6">
        <f t="shared" si="3"/>
        <v>0</v>
      </c>
      <c r="E62">
        <v>61</v>
      </c>
      <c r="F62">
        <v>0</v>
      </c>
      <c r="G62">
        <v>3</v>
      </c>
      <c r="H62" t="s">
        <v>106</v>
      </c>
      <c r="I62" t="s">
        <v>13</v>
      </c>
      <c r="J62" s="4">
        <v>22</v>
      </c>
      <c r="K62">
        <f t="shared" si="4"/>
        <v>0</v>
      </c>
      <c r="L62">
        <v>0</v>
      </c>
      <c r="M62">
        <v>0</v>
      </c>
      <c r="N62">
        <v>2669</v>
      </c>
      <c r="O62">
        <v>7.2291999999999996</v>
      </c>
      <c r="Q62" t="s">
        <v>20</v>
      </c>
    </row>
    <row r="63" spans="1:17">
      <c r="A63">
        <f t="shared" si="0"/>
        <v>0</v>
      </c>
      <c r="B63" s="5">
        <f t="shared" si="1"/>
        <v>0</v>
      </c>
      <c r="C63">
        <f t="shared" si="2"/>
        <v>0</v>
      </c>
      <c r="D63" s="6">
        <f t="shared" si="3"/>
        <v>1</v>
      </c>
      <c r="E63">
        <v>62</v>
      </c>
      <c r="F63">
        <v>1</v>
      </c>
      <c r="G63">
        <v>1</v>
      </c>
      <c r="H63" t="s">
        <v>107</v>
      </c>
      <c r="I63" t="s">
        <v>17</v>
      </c>
      <c r="J63" s="4">
        <v>38</v>
      </c>
      <c r="K63">
        <f t="shared" si="4"/>
        <v>0</v>
      </c>
      <c r="L63">
        <v>0</v>
      </c>
      <c r="M63">
        <v>0</v>
      </c>
      <c r="N63">
        <v>113572</v>
      </c>
      <c r="O63">
        <v>80</v>
      </c>
      <c r="P63" t="s">
        <v>108</v>
      </c>
    </row>
    <row r="64" spans="1:17">
      <c r="A64">
        <f t="shared" si="0"/>
        <v>0</v>
      </c>
      <c r="B64" s="5">
        <f t="shared" si="1"/>
        <v>0</v>
      </c>
      <c r="C64">
        <f t="shared" si="2"/>
        <v>0</v>
      </c>
      <c r="D64" s="6">
        <f t="shared" si="3"/>
        <v>0</v>
      </c>
      <c r="E64">
        <v>63</v>
      </c>
      <c r="F64">
        <v>0</v>
      </c>
      <c r="G64">
        <v>1</v>
      </c>
      <c r="H64" t="s">
        <v>109</v>
      </c>
      <c r="I64" t="s">
        <v>13</v>
      </c>
      <c r="J64" s="4">
        <v>45</v>
      </c>
      <c r="K64">
        <f t="shared" si="4"/>
        <v>0</v>
      </c>
      <c r="L64">
        <v>1</v>
      </c>
      <c r="M64">
        <v>0</v>
      </c>
      <c r="N64">
        <v>36973</v>
      </c>
      <c r="O64">
        <v>83.474999999999994</v>
      </c>
      <c r="P64" t="s">
        <v>110</v>
      </c>
      <c r="Q64" t="s">
        <v>15</v>
      </c>
    </row>
    <row r="65" spans="1:17">
      <c r="A65">
        <f t="shared" si="0"/>
        <v>0</v>
      </c>
      <c r="B65" s="5">
        <f t="shared" si="1"/>
        <v>1</v>
      </c>
      <c r="C65">
        <f t="shared" si="2"/>
        <v>0</v>
      </c>
      <c r="D65" s="6">
        <f t="shared" si="3"/>
        <v>0</v>
      </c>
      <c r="E65">
        <v>64</v>
      </c>
      <c r="F65">
        <v>0</v>
      </c>
      <c r="G65">
        <v>3</v>
      </c>
      <c r="H65" t="s">
        <v>111</v>
      </c>
      <c r="I65" t="s">
        <v>13</v>
      </c>
      <c r="J65" s="4">
        <v>4</v>
      </c>
      <c r="K65">
        <f t="shared" si="4"/>
        <v>1</v>
      </c>
      <c r="L65">
        <v>3</v>
      </c>
      <c r="M65">
        <v>2</v>
      </c>
      <c r="N65">
        <v>347088</v>
      </c>
      <c r="O65">
        <v>27.9</v>
      </c>
      <c r="Q65" t="s">
        <v>15</v>
      </c>
    </row>
    <row r="66" spans="1:17">
      <c r="A66">
        <f t="shared" ref="A66:A129" si="5">IF(AND(B66=1, D66=1),1,0)</f>
        <v>0</v>
      </c>
      <c r="B66" s="5">
        <f t="shared" si="1"/>
        <v>1</v>
      </c>
      <c r="C66">
        <f t="shared" si="2"/>
        <v>0</v>
      </c>
      <c r="D66" s="6">
        <f t="shared" si="3"/>
        <v>0</v>
      </c>
      <c r="E66">
        <v>65</v>
      </c>
      <c r="F66">
        <v>0</v>
      </c>
      <c r="G66">
        <v>1</v>
      </c>
      <c r="H66" t="s">
        <v>112</v>
      </c>
      <c r="I66" t="s">
        <v>13</v>
      </c>
      <c r="K66">
        <f t="shared" si="4"/>
        <v>1</v>
      </c>
      <c r="L66">
        <v>0</v>
      </c>
      <c r="M66">
        <v>0</v>
      </c>
      <c r="N66" t="s">
        <v>113</v>
      </c>
      <c r="O66">
        <v>27.720800000000001</v>
      </c>
      <c r="Q66" t="s">
        <v>20</v>
      </c>
    </row>
    <row r="67" spans="1:17">
      <c r="A67">
        <f t="shared" si="5"/>
        <v>0</v>
      </c>
      <c r="B67" s="5">
        <f t="shared" ref="B67:B130" si="6">IF(J67&lt;30,1,0)</f>
        <v>1</v>
      </c>
      <c r="C67">
        <f t="shared" ref="C67:C130" si="7">ABS(D67-F67)</f>
        <v>1</v>
      </c>
      <c r="D67" s="6">
        <f t="shared" ref="D67:D130" si="8">IF(I67="female",1,0)</f>
        <v>0</v>
      </c>
      <c r="E67">
        <v>66</v>
      </c>
      <c r="F67">
        <v>1</v>
      </c>
      <c r="G67">
        <v>3</v>
      </c>
      <c r="H67" t="s">
        <v>114</v>
      </c>
      <c r="I67" t="s">
        <v>13</v>
      </c>
      <c r="K67">
        <f t="shared" ref="K67:K130" si="9">IF(J67&lt;20,1,0)</f>
        <v>1</v>
      </c>
      <c r="L67">
        <v>1</v>
      </c>
      <c r="M67">
        <v>1</v>
      </c>
      <c r="N67">
        <v>2661</v>
      </c>
      <c r="O67">
        <v>15.245799999999999</v>
      </c>
      <c r="Q67" t="s">
        <v>20</v>
      </c>
    </row>
    <row r="68" spans="1:17">
      <c r="A68">
        <f t="shared" si="5"/>
        <v>1</v>
      </c>
      <c r="B68" s="5">
        <f t="shared" si="6"/>
        <v>1</v>
      </c>
      <c r="C68">
        <f t="shared" si="7"/>
        <v>0</v>
      </c>
      <c r="D68" s="6">
        <f t="shared" si="8"/>
        <v>1</v>
      </c>
      <c r="E68">
        <v>67</v>
      </c>
      <c r="F68">
        <v>1</v>
      </c>
      <c r="G68">
        <v>2</v>
      </c>
      <c r="H68" t="s">
        <v>115</v>
      </c>
      <c r="I68" t="s">
        <v>17</v>
      </c>
      <c r="J68" s="4">
        <v>29</v>
      </c>
      <c r="K68">
        <f t="shared" si="9"/>
        <v>0</v>
      </c>
      <c r="L68">
        <v>0</v>
      </c>
      <c r="M68">
        <v>0</v>
      </c>
      <c r="N68" t="s">
        <v>116</v>
      </c>
      <c r="O68">
        <v>10.5</v>
      </c>
      <c r="P68" t="s">
        <v>117</v>
      </c>
      <c r="Q68" t="s">
        <v>15</v>
      </c>
    </row>
    <row r="69" spans="1:17">
      <c r="A69">
        <f t="shared" si="5"/>
        <v>0</v>
      </c>
      <c r="B69" s="5">
        <f t="shared" si="6"/>
        <v>1</v>
      </c>
      <c r="C69">
        <f t="shared" si="7"/>
        <v>0</v>
      </c>
      <c r="D69" s="6">
        <f t="shared" si="8"/>
        <v>0</v>
      </c>
      <c r="E69">
        <v>68</v>
      </c>
      <c r="F69">
        <v>0</v>
      </c>
      <c r="G69">
        <v>3</v>
      </c>
      <c r="H69" t="s">
        <v>118</v>
      </c>
      <c r="I69" t="s">
        <v>13</v>
      </c>
      <c r="J69" s="4">
        <v>19</v>
      </c>
      <c r="K69">
        <f t="shared" si="9"/>
        <v>1</v>
      </c>
      <c r="L69">
        <v>0</v>
      </c>
      <c r="M69">
        <v>0</v>
      </c>
      <c r="N69" t="s">
        <v>119</v>
      </c>
      <c r="O69">
        <v>8.1583000000000006</v>
      </c>
      <c r="Q69" t="s">
        <v>15</v>
      </c>
    </row>
    <row r="70" spans="1:17">
      <c r="A70">
        <f t="shared" si="5"/>
        <v>1</v>
      </c>
      <c r="B70" s="5">
        <f t="shared" si="6"/>
        <v>1</v>
      </c>
      <c r="C70">
        <f t="shared" si="7"/>
        <v>0</v>
      </c>
      <c r="D70" s="6">
        <f t="shared" si="8"/>
        <v>1</v>
      </c>
      <c r="E70">
        <v>69</v>
      </c>
      <c r="F70">
        <v>1</v>
      </c>
      <c r="G70">
        <v>3</v>
      </c>
      <c r="H70" t="s">
        <v>120</v>
      </c>
      <c r="I70" t="s">
        <v>17</v>
      </c>
      <c r="J70" s="4">
        <v>17</v>
      </c>
      <c r="K70">
        <f t="shared" si="9"/>
        <v>1</v>
      </c>
      <c r="L70">
        <v>4</v>
      </c>
      <c r="M70">
        <v>2</v>
      </c>
      <c r="N70">
        <v>3101281</v>
      </c>
      <c r="O70">
        <v>7.9249999999999998</v>
      </c>
      <c r="Q70" t="s">
        <v>15</v>
      </c>
    </row>
    <row r="71" spans="1:17">
      <c r="A71">
        <f t="shared" si="5"/>
        <v>0</v>
      </c>
      <c r="B71" s="5">
        <f t="shared" si="6"/>
        <v>1</v>
      </c>
      <c r="C71">
        <f t="shared" si="7"/>
        <v>0</v>
      </c>
      <c r="D71" s="6">
        <f t="shared" si="8"/>
        <v>0</v>
      </c>
      <c r="E71">
        <v>70</v>
      </c>
      <c r="F71">
        <v>0</v>
      </c>
      <c r="G71">
        <v>3</v>
      </c>
      <c r="H71" t="s">
        <v>121</v>
      </c>
      <c r="I71" t="s">
        <v>13</v>
      </c>
      <c r="J71" s="4">
        <v>26</v>
      </c>
      <c r="K71">
        <f t="shared" si="9"/>
        <v>0</v>
      </c>
      <c r="L71">
        <v>2</v>
      </c>
      <c r="M71">
        <v>0</v>
      </c>
      <c r="N71">
        <v>315151</v>
      </c>
      <c r="O71">
        <v>8.6624999999999996</v>
      </c>
      <c r="Q71" t="s">
        <v>15</v>
      </c>
    </row>
    <row r="72" spans="1:17">
      <c r="A72">
        <f t="shared" si="5"/>
        <v>0</v>
      </c>
      <c r="B72" s="5">
        <f t="shared" si="6"/>
        <v>0</v>
      </c>
      <c r="C72">
        <f t="shared" si="7"/>
        <v>0</v>
      </c>
      <c r="D72" s="6">
        <f t="shared" si="8"/>
        <v>0</v>
      </c>
      <c r="E72">
        <v>71</v>
      </c>
      <c r="F72">
        <v>0</v>
      </c>
      <c r="G72">
        <v>2</v>
      </c>
      <c r="H72" t="s">
        <v>122</v>
      </c>
      <c r="I72" t="s">
        <v>13</v>
      </c>
      <c r="J72" s="4">
        <v>32</v>
      </c>
      <c r="K72">
        <f t="shared" si="9"/>
        <v>0</v>
      </c>
      <c r="L72">
        <v>0</v>
      </c>
      <c r="M72">
        <v>0</v>
      </c>
      <c r="N72" t="s">
        <v>123</v>
      </c>
      <c r="O72">
        <v>10.5</v>
      </c>
      <c r="Q72" t="s">
        <v>15</v>
      </c>
    </row>
    <row r="73" spans="1:17">
      <c r="A73">
        <f t="shared" si="5"/>
        <v>1</v>
      </c>
      <c r="B73" s="5">
        <f t="shared" si="6"/>
        <v>1</v>
      </c>
      <c r="C73">
        <f t="shared" si="7"/>
        <v>1</v>
      </c>
      <c r="D73" s="6">
        <f t="shared" si="8"/>
        <v>1</v>
      </c>
      <c r="E73">
        <v>72</v>
      </c>
      <c r="F73">
        <v>0</v>
      </c>
      <c r="G73">
        <v>3</v>
      </c>
      <c r="H73" t="s">
        <v>124</v>
      </c>
      <c r="I73" t="s">
        <v>17</v>
      </c>
      <c r="J73" s="4">
        <v>16</v>
      </c>
      <c r="K73">
        <f t="shared" si="9"/>
        <v>1</v>
      </c>
      <c r="L73">
        <v>5</v>
      </c>
      <c r="M73">
        <v>2</v>
      </c>
      <c r="N73" t="s">
        <v>105</v>
      </c>
      <c r="O73">
        <v>46.9</v>
      </c>
      <c r="Q73" t="s">
        <v>15</v>
      </c>
    </row>
    <row r="74" spans="1:17">
      <c r="A74">
        <f t="shared" si="5"/>
        <v>0</v>
      </c>
      <c r="B74" s="5">
        <f t="shared" si="6"/>
        <v>1</v>
      </c>
      <c r="C74">
        <f t="shared" si="7"/>
        <v>0</v>
      </c>
      <c r="D74" s="6">
        <f t="shared" si="8"/>
        <v>0</v>
      </c>
      <c r="E74">
        <v>73</v>
      </c>
      <c r="F74">
        <v>0</v>
      </c>
      <c r="G74">
        <v>2</v>
      </c>
      <c r="H74" t="s">
        <v>125</v>
      </c>
      <c r="I74" t="s">
        <v>13</v>
      </c>
      <c r="J74" s="4">
        <v>21</v>
      </c>
      <c r="K74">
        <f t="shared" si="9"/>
        <v>0</v>
      </c>
      <c r="L74">
        <v>0</v>
      </c>
      <c r="M74">
        <v>0</v>
      </c>
      <c r="N74" t="s">
        <v>126</v>
      </c>
      <c r="O74">
        <v>73.5</v>
      </c>
      <c r="Q74" t="s">
        <v>15</v>
      </c>
    </row>
    <row r="75" spans="1:17">
      <c r="A75">
        <f t="shared" si="5"/>
        <v>0</v>
      </c>
      <c r="B75" s="5">
        <f t="shared" si="6"/>
        <v>1</v>
      </c>
      <c r="C75">
        <f t="shared" si="7"/>
        <v>0</v>
      </c>
      <c r="D75" s="6">
        <f t="shared" si="8"/>
        <v>0</v>
      </c>
      <c r="E75">
        <v>74</v>
      </c>
      <c r="F75">
        <v>0</v>
      </c>
      <c r="G75">
        <v>3</v>
      </c>
      <c r="H75" t="s">
        <v>127</v>
      </c>
      <c r="I75" t="s">
        <v>13</v>
      </c>
      <c r="J75" s="4">
        <v>26</v>
      </c>
      <c r="K75">
        <f t="shared" si="9"/>
        <v>0</v>
      </c>
      <c r="L75">
        <v>1</v>
      </c>
      <c r="M75">
        <v>0</v>
      </c>
      <c r="N75">
        <v>2680</v>
      </c>
      <c r="O75">
        <v>14.4542</v>
      </c>
      <c r="Q75" t="s">
        <v>20</v>
      </c>
    </row>
    <row r="76" spans="1:17">
      <c r="A76">
        <f t="shared" si="5"/>
        <v>0</v>
      </c>
      <c r="B76" s="5">
        <f t="shared" si="6"/>
        <v>0</v>
      </c>
      <c r="C76">
        <f t="shared" si="7"/>
        <v>1</v>
      </c>
      <c r="D76" s="6">
        <f t="shared" si="8"/>
        <v>0</v>
      </c>
      <c r="E76">
        <v>75</v>
      </c>
      <c r="F76">
        <v>1</v>
      </c>
      <c r="G76">
        <v>3</v>
      </c>
      <c r="H76" t="s">
        <v>128</v>
      </c>
      <c r="I76" t="s">
        <v>13</v>
      </c>
      <c r="J76" s="4">
        <v>32</v>
      </c>
      <c r="K76">
        <f t="shared" si="9"/>
        <v>0</v>
      </c>
      <c r="L76">
        <v>0</v>
      </c>
      <c r="M76">
        <v>0</v>
      </c>
      <c r="N76">
        <v>1601</v>
      </c>
      <c r="O76">
        <v>56.495800000000003</v>
      </c>
      <c r="Q76" t="s">
        <v>15</v>
      </c>
    </row>
    <row r="77" spans="1:17">
      <c r="A77">
        <f t="shared" si="5"/>
        <v>0</v>
      </c>
      <c r="B77" s="5">
        <f t="shared" si="6"/>
        <v>1</v>
      </c>
      <c r="C77">
        <f t="shared" si="7"/>
        <v>0</v>
      </c>
      <c r="D77" s="6">
        <f t="shared" si="8"/>
        <v>0</v>
      </c>
      <c r="E77">
        <v>76</v>
      </c>
      <c r="F77">
        <v>0</v>
      </c>
      <c r="G77">
        <v>3</v>
      </c>
      <c r="H77" t="s">
        <v>129</v>
      </c>
      <c r="I77" t="s">
        <v>13</v>
      </c>
      <c r="J77" s="4">
        <v>25</v>
      </c>
      <c r="K77">
        <f t="shared" si="9"/>
        <v>0</v>
      </c>
      <c r="L77">
        <v>0</v>
      </c>
      <c r="M77">
        <v>0</v>
      </c>
      <c r="N77">
        <v>348123</v>
      </c>
      <c r="O77">
        <v>7.65</v>
      </c>
      <c r="P77" t="s">
        <v>130</v>
      </c>
      <c r="Q77" t="s">
        <v>15</v>
      </c>
    </row>
    <row r="78" spans="1:17">
      <c r="A78">
        <f t="shared" si="5"/>
        <v>0</v>
      </c>
      <c r="B78" s="5">
        <f t="shared" si="6"/>
        <v>1</v>
      </c>
      <c r="C78">
        <f t="shared" si="7"/>
        <v>0</v>
      </c>
      <c r="D78" s="6">
        <f t="shared" si="8"/>
        <v>0</v>
      </c>
      <c r="E78">
        <v>77</v>
      </c>
      <c r="F78">
        <v>0</v>
      </c>
      <c r="G78">
        <v>3</v>
      </c>
      <c r="H78" t="s">
        <v>131</v>
      </c>
      <c r="I78" t="s">
        <v>13</v>
      </c>
      <c r="K78">
        <f t="shared" si="9"/>
        <v>1</v>
      </c>
      <c r="L78">
        <v>0</v>
      </c>
      <c r="M78">
        <v>0</v>
      </c>
      <c r="N78">
        <v>349208</v>
      </c>
      <c r="O78">
        <v>7.8958000000000004</v>
      </c>
      <c r="Q78" t="s">
        <v>15</v>
      </c>
    </row>
    <row r="79" spans="1:17">
      <c r="A79">
        <f t="shared" si="5"/>
        <v>0</v>
      </c>
      <c r="B79" s="5">
        <f t="shared" si="6"/>
        <v>1</v>
      </c>
      <c r="C79">
        <f t="shared" si="7"/>
        <v>0</v>
      </c>
      <c r="D79" s="6">
        <f t="shared" si="8"/>
        <v>0</v>
      </c>
      <c r="E79">
        <v>78</v>
      </c>
      <c r="F79">
        <v>0</v>
      </c>
      <c r="G79">
        <v>3</v>
      </c>
      <c r="H79" t="s">
        <v>132</v>
      </c>
      <c r="I79" t="s">
        <v>13</v>
      </c>
      <c r="K79">
        <f t="shared" si="9"/>
        <v>1</v>
      </c>
      <c r="L79">
        <v>0</v>
      </c>
      <c r="M79">
        <v>0</v>
      </c>
      <c r="N79">
        <v>374746</v>
      </c>
      <c r="O79">
        <v>8.0500000000000007</v>
      </c>
      <c r="Q79" t="s">
        <v>15</v>
      </c>
    </row>
    <row r="80" spans="1:17">
      <c r="A80">
        <f t="shared" si="5"/>
        <v>0</v>
      </c>
      <c r="B80" s="5">
        <f t="shared" si="6"/>
        <v>1</v>
      </c>
      <c r="C80">
        <f t="shared" si="7"/>
        <v>1</v>
      </c>
      <c r="D80" s="6">
        <f t="shared" si="8"/>
        <v>0</v>
      </c>
      <c r="E80">
        <v>79</v>
      </c>
      <c r="F80">
        <v>1</v>
      </c>
      <c r="G80">
        <v>2</v>
      </c>
      <c r="H80" t="s">
        <v>133</v>
      </c>
      <c r="I80" t="s">
        <v>13</v>
      </c>
      <c r="J80" s="4">
        <v>0.83</v>
      </c>
      <c r="K80">
        <f t="shared" si="9"/>
        <v>1</v>
      </c>
      <c r="L80">
        <v>0</v>
      </c>
      <c r="M80">
        <v>2</v>
      </c>
      <c r="N80">
        <v>248738</v>
      </c>
      <c r="O80">
        <v>29</v>
      </c>
      <c r="Q80" t="s">
        <v>15</v>
      </c>
    </row>
    <row r="81" spans="1:17">
      <c r="A81">
        <f t="shared" si="5"/>
        <v>0</v>
      </c>
      <c r="B81" s="5">
        <f t="shared" si="6"/>
        <v>0</v>
      </c>
      <c r="C81">
        <f t="shared" si="7"/>
        <v>0</v>
      </c>
      <c r="D81" s="6">
        <f t="shared" si="8"/>
        <v>1</v>
      </c>
      <c r="E81">
        <v>80</v>
      </c>
      <c r="F81">
        <v>1</v>
      </c>
      <c r="G81">
        <v>3</v>
      </c>
      <c r="H81" t="s">
        <v>134</v>
      </c>
      <c r="I81" t="s">
        <v>17</v>
      </c>
      <c r="J81" s="4">
        <v>30</v>
      </c>
      <c r="K81">
        <f t="shared" si="9"/>
        <v>0</v>
      </c>
      <c r="L81">
        <v>0</v>
      </c>
      <c r="M81">
        <v>0</v>
      </c>
      <c r="N81">
        <v>364516</v>
      </c>
      <c r="O81">
        <v>12.475</v>
      </c>
      <c r="Q81" t="s">
        <v>15</v>
      </c>
    </row>
    <row r="82" spans="1:17">
      <c r="A82">
        <f t="shared" si="5"/>
        <v>0</v>
      </c>
      <c r="B82" s="5">
        <f t="shared" si="6"/>
        <v>1</v>
      </c>
      <c r="C82">
        <f t="shared" si="7"/>
        <v>0</v>
      </c>
      <c r="D82" s="6">
        <f t="shared" si="8"/>
        <v>0</v>
      </c>
      <c r="E82">
        <v>81</v>
      </c>
      <c r="F82">
        <v>0</v>
      </c>
      <c r="G82">
        <v>3</v>
      </c>
      <c r="H82" t="s">
        <v>135</v>
      </c>
      <c r="I82" t="s">
        <v>13</v>
      </c>
      <c r="J82" s="4">
        <v>22</v>
      </c>
      <c r="K82">
        <f t="shared" si="9"/>
        <v>0</v>
      </c>
      <c r="L82">
        <v>0</v>
      </c>
      <c r="M82">
        <v>0</v>
      </c>
      <c r="N82">
        <v>345767</v>
      </c>
      <c r="O82">
        <v>9</v>
      </c>
      <c r="Q82" t="s">
        <v>15</v>
      </c>
    </row>
    <row r="83" spans="1:17">
      <c r="A83">
        <f t="shared" si="5"/>
        <v>0</v>
      </c>
      <c r="B83" s="5">
        <f t="shared" si="6"/>
        <v>1</v>
      </c>
      <c r="C83">
        <f t="shared" si="7"/>
        <v>1</v>
      </c>
      <c r="D83" s="6">
        <f t="shared" si="8"/>
        <v>0</v>
      </c>
      <c r="E83">
        <v>82</v>
      </c>
      <c r="F83">
        <v>1</v>
      </c>
      <c r="G83">
        <v>3</v>
      </c>
      <c r="H83" t="s">
        <v>136</v>
      </c>
      <c r="I83" t="s">
        <v>13</v>
      </c>
      <c r="J83" s="4">
        <v>29</v>
      </c>
      <c r="K83">
        <f t="shared" si="9"/>
        <v>0</v>
      </c>
      <c r="L83">
        <v>0</v>
      </c>
      <c r="M83">
        <v>0</v>
      </c>
      <c r="N83">
        <v>345779</v>
      </c>
      <c r="O83">
        <v>9.5</v>
      </c>
      <c r="Q83" t="s">
        <v>15</v>
      </c>
    </row>
    <row r="84" spans="1:17">
      <c r="A84">
        <f t="shared" si="5"/>
        <v>1</v>
      </c>
      <c r="B84" s="5">
        <f t="shared" si="6"/>
        <v>1</v>
      </c>
      <c r="C84">
        <f t="shared" si="7"/>
        <v>0</v>
      </c>
      <c r="D84" s="6">
        <f t="shared" si="8"/>
        <v>1</v>
      </c>
      <c r="E84">
        <v>83</v>
      </c>
      <c r="F84">
        <v>1</v>
      </c>
      <c r="G84">
        <v>3</v>
      </c>
      <c r="H84" t="s">
        <v>137</v>
      </c>
      <c r="I84" t="s">
        <v>17</v>
      </c>
      <c r="K84">
        <f t="shared" si="9"/>
        <v>1</v>
      </c>
      <c r="L84">
        <v>0</v>
      </c>
      <c r="M84">
        <v>0</v>
      </c>
      <c r="N84">
        <v>330932</v>
      </c>
      <c r="O84">
        <v>7.7874999999999996</v>
      </c>
      <c r="Q84" t="s">
        <v>27</v>
      </c>
    </row>
    <row r="85" spans="1:17">
      <c r="A85">
        <f t="shared" si="5"/>
        <v>0</v>
      </c>
      <c r="B85" s="5">
        <f t="shared" si="6"/>
        <v>1</v>
      </c>
      <c r="C85">
        <f t="shared" si="7"/>
        <v>0</v>
      </c>
      <c r="D85" s="6">
        <f t="shared" si="8"/>
        <v>0</v>
      </c>
      <c r="E85">
        <v>84</v>
      </c>
      <c r="F85">
        <v>0</v>
      </c>
      <c r="G85">
        <v>1</v>
      </c>
      <c r="H85" t="s">
        <v>138</v>
      </c>
      <c r="I85" t="s">
        <v>13</v>
      </c>
      <c r="J85" s="4">
        <v>28</v>
      </c>
      <c r="K85">
        <f t="shared" si="9"/>
        <v>0</v>
      </c>
      <c r="L85">
        <v>0</v>
      </c>
      <c r="M85">
        <v>0</v>
      </c>
      <c r="N85">
        <v>113059</v>
      </c>
      <c r="O85">
        <v>47.1</v>
      </c>
      <c r="Q85" t="s">
        <v>15</v>
      </c>
    </row>
    <row r="86" spans="1:17">
      <c r="A86">
        <f t="shared" si="5"/>
        <v>1</v>
      </c>
      <c r="B86" s="5">
        <f t="shared" si="6"/>
        <v>1</v>
      </c>
      <c r="C86">
        <f t="shared" si="7"/>
        <v>0</v>
      </c>
      <c r="D86" s="6">
        <f t="shared" si="8"/>
        <v>1</v>
      </c>
      <c r="E86">
        <v>85</v>
      </c>
      <c r="F86">
        <v>1</v>
      </c>
      <c r="G86">
        <v>2</v>
      </c>
      <c r="H86" t="s">
        <v>139</v>
      </c>
      <c r="I86" t="s">
        <v>17</v>
      </c>
      <c r="J86" s="4">
        <v>17</v>
      </c>
      <c r="K86">
        <f t="shared" si="9"/>
        <v>1</v>
      </c>
      <c r="L86">
        <v>0</v>
      </c>
      <c r="M86">
        <v>0</v>
      </c>
      <c r="N86" t="s">
        <v>140</v>
      </c>
      <c r="O86">
        <v>10.5</v>
      </c>
      <c r="Q86" t="s">
        <v>15</v>
      </c>
    </row>
    <row r="87" spans="1:17">
      <c r="A87">
        <f t="shared" si="5"/>
        <v>0</v>
      </c>
      <c r="B87" s="5">
        <f t="shared" si="6"/>
        <v>0</v>
      </c>
      <c r="C87">
        <f t="shared" si="7"/>
        <v>0</v>
      </c>
      <c r="D87" s="6">
        <f t="shared" si="8"/>
        <v>1</v>
      </c>
      <c r="E87">
        <v>86</v>
      </c>
      <c r="F87">
        <v>1</v>
      </c>
      <c r="G87">
        <v>3</v>
      </c>
      <c r="H87" t="s">
        <v>141</v>
      </c>
      <c r="I87" t="s">
        <v>17</v>
      </c>
      <c r="J87" s="4">
        <v>33</v>
      </c>
      <c r="K87">
        <f t="shared" si="9"/>
        <v>0</v>
      </c>
      <c r="L87">
        <v>3</v>
      </c>
      <c r="M87">
        <v>0</v>
      </c>
      <c r="N87">
        <v>3101278</v>
      </c>
      <c r="O87">
        <v>15.85</v>
      </c>
      <c r="Q87" t="s">
        <v>15</v>
      </c>
    </row>
    <row r="88" spans="1:17">
      <c r="A88">
        <f t="shared" si="5"/>
        <v>0</v>
      </c>
      <c r="B88" s="5">
        <f t="shared" si="6"/>
        <v>1</v>
      </c>
      <c r="C88">
        <f t="shared" si="7"/>
        <v>0</v>
      </c>
      <c r="D88" s="6">
        <f t="shared" si="8"/>
        <v>0</v>
      </c>
      <c r="E88">
        <v>87</v>
      </c>
      <c r="F88">
        <v>0</v>
      </c>
      <c r="G88">
        <v>3</v>
      </c>
      <c r="H88" t="s">
        <v>142</v>
      </c>
      <c r="I88" t="s">
        <v>13</v>
      </c>
      <c r="J88" s="4">
        <v>16</v>
      </c>
      <c r="K88">
        <f t="shared" si="9"/>
        <v>1</v>
      </c>
      <c r="L88">
        <v>1</v>
      </c>
      <c r="M88">
        <v>3</v>
      </c>
      <c r="N88" t="s">
        <v>143</v>
      </c>
      <c r="O88">
        <v>34.375</v>
      </c>
      <c r="Q88" t="s">
        <v>15</v>
      </c>
    </row>
    <row r="89" spans="1:17">
      <c r="A89">
        <f t="shared" si="5"/>
        <v>0</v>
      </c>
      <c r="B89" s="5">
        <f t="shared" si="6"/>
        <v>1</v>
      </c>
      <c r="C89">
        <f t="shared" si="7"/>
        <v>0</v>
      </c>
      <c r="D89" s="6">
        <f t="shared" si="8"/>
        <v>0</v>
      </c>
      <c r="E89">
        <v>88</v>
      </c>
      <c r="F89">
        <v>0</v>
      </c>
      <c r="G89">
        <v>3</v>
      </c>
      <c r="H89" t="s">
        <v>144</v>
      </c>
      <c r="I89" t="s">
        <v>13</v>
      </c>
      <c r="K89">
        <f t="shared" si="9"/>
        <v>1</v>
      </c>
      <c r="L89">
        <v>0</v>
      </c>
      <c r="M89">
        <v>0</v>
      </c>
      <c r="N89" t="s">
        <v>145</v>
      </c>
      <c r="O89">
        <v>8.0500000000000007</v>
      </c>
      <c r="Q89" t="s">
        <v>15</v>
      </c>
    </row>
    <row r="90" spans="1:17">
      <c r="A90">
        <f t="shared" si="5"/>
        <v>1</v>
      </c>
      <c r="B90" s="5">
        <f t="shared" si="6"/>
        <v>1</v>
      </c>
      <c r="C90">
        <f t="shared" si="7"/>
        <v>0</v>
      </c>
      <c r="D90" s="6">
        <f t="shared" si="8"/>
        <v>1</v>
      </c>
      <c r="E90">
        <v>89</v>
      </c>
      <c r="F90">
        <v>1</v>
      </c>
      <c r="G90">
        <v>1</v>
      </c>
      <c r="H90" t="s">
        <v>146</v>
      </c>
      <c r="I90" t="s">
        <v>17</v>
      </c>
      <c r="J90" s="4">
        <v>23</v>
      </c>
      <c r="K90">
        <f t="shared" si="9"/>
        <v>0</v>
      </c>
      <c r="L90">
        <v>3</v>
      </c>
      <c r="M90">
        <v>2</v>
      </c>
      <c r="N90">
        <v>19950</v>
      </c>
      <c r="O90">
        <v>263</v>
      </c>
      <c r="P90" t="s">
        <v>57</v>
      </c>
      <c r="Q90" t="s">
        <v>15</v>
      </c>
    </row>
    <row r="91" spans="1:17">
      <c r="A91">
        <f t="shared" si="5"/>
        <v>0</v>
      </c>
      <c r="B91" s="5">
        <f t="shared" si="6"/>
        <v>1</v>
      </c>
      <c r="C91">
        <f t="shared" si="7"/>
        <v>0</v>
      </c>
      <c r="D91" s="6">
        <f t="shared" si="8"/>
        <v>0</v>
      </c>
      <c r="E91">
        <v>90</v>
      </c>
      <c r="F91">
        <v>0</v>
      </c>
      <c r="G91">
        <v>3</v>
      </c>
      <c r="H91" t="s">
        <v>147</v>
      </c>
      <c r="I91" t="s">
        <v>13</v>
      </c>
      <c r="J91" s="4">
        <v>24</v>
      </c>
      <c r="K91">
        <f t="shared" si="9"/>
        <v>0</v>
      </c>
      <c r="L91">
        <v>0</v>
      </c>
      <c r="M91">
        <v>0</v>
      </c>
      <c r="N91">
        <v>343275</v>
      </c>
      <c r="O91">
        <v>8.0500000000000007</v>
      </c>
      <c r="Q91" t="s">
        <v>15</v>
      </c>
    </row>
    <row r="92" spans="1:17">
      <c r="A92">
        <f t="shared" si="5"/>
        <v>0</v>
      </c>
      <c r="B92" s="5">
        <f t="shared" si="6"/>
        <v>1</v>
      </c>
      <c r="C92">
        <f t="shared" si="7"/>
        <v>0</v>
      </c>
      <c r="D92" s="6">
        <f t="shared" si="8"/>
        <v>0</v>
      </c>
      <c r="E92">
        <v>91</v>
      </c>
      <c r="F92">
        <v>0</v>
      </c>
      <c r="G92">
        <v>3</v>
      </c>
      <c r="H92" t="s">
        <v>148</v>
      </c>
      <c r="I92" t="s">
        <v>13</v>
      </c>
      <c r="J92" s="4">
        <v>29</v>
      </c>
      <c r="K92">
        <f t="shared" si="9"/>
        <v>0</v>
      </c>
      <c r="L92">
        <v>0</v>
      </c>
      <c r="M92">
        <v>0</v>
      </c>
      <c r="N92">
        <v>343276</v>
      </c>
      <c r="O92">
        <v>8.0500000000000007</v>
      </c>
      <c r="Q92" t="s">
        <v>15</v>
      </c>
    </row>
    <row r="93" spans="1:17">
      <c r="A93">
        <f t="shared" si="5"/>
        <v>0</v>
      </c>
      <c r="B93" s="5">
        <f t="shared" si="6"/>
        <v>1</v>
      </c>
      <c r="C93">
        <f t="shared" si="7"/>
        <v>0</v>
      </c>
      <c r="D93" s="6">
        <f t="shared" si="8"/>
        <v>0</v>
      </c>
      <c r="E93">
        <v>92</v>
      </c>
      <c r="F93">
        <v>0</v>
      </c>
      <c r="G93">
        <v>3</v>
      </c>
      <c r="H93" t="s">
        <v>149</v>
      </c>
      <c r="I93" t="s">
        <v>13</v>
      </c>
      <c r="J93" s="4">
        <v>20</v>
      </c>
      <c r="K93">
        <f t="shared" si="9"/>
        <v>0</v>
      </c>
      <c r="L93">
        <v>0</v>
      </c>
      <c r="M93">
        <v>0</v>
      </c>
      <c r="N93">
        <v>347466</v>
      </c>
      <c r="O93">
        <v>7.8541999999999996</v>
      </c>
      <c r="Q93" t="s">
        <v>15</v>
      </c>
    </row>
    <row r="94" spans="1:17">
      <c r="A94">
        <f t="shared" si="5"/>
        <v>0</v>
      </c>
      <c r="B94" s="5">
        <f t="shared" si="6"/>
        <v>0</v>
      </c>
      <c r="C94">
        <f t="shared" si="7"/>
        <v>0</v>
      </c>
      <c r="D94" s="6">
        <f t="shared" si="8"/>
        <v>0</v>
      </c>
      <c r="E94">
        <v>93</v>
      </c>
      <c r="F94">
        <v>0</v>
      </c>
      <c r="G94">
        <v>1</v>
      </c>
      <c r="H94" t="s">
        <v>150</v>
      </c>
      <c r="I94" t="s">
        <v>13</v>
      </c>
      <c r="J94" s="4">
        <v>46</v>
      </c>
      <c r="K94">
        <f t="shared" si="9"/>
        <v>0</v>
      </c>
      <c r="L94">
        <v>1</v>
      </c>
      <c r="M94">
        <v>0</v>
      </c>
      <c r="N94" t="s">
        <v>151</v>
      </c>
      <c r="O94">
        <v>61.174999999999997</v>
      </c>
      <c r="P94" t="s">
        <v>152</v>
      </c>
      <c r="Q94" t="s">
        <v>15</v>
      </c>
    </row>
    <row r="95" spans="1:17">
      <c r="A95">
        <f t="shared" si="5"/>
        <v>0</v>
      </c>
      <c r="B95" s="5">
        <f t="shared" si="6"/>
        <v>1</v>
      </c>
      <c r="C95">
        <f t="shared" si="7"/>
        <v>0</v>
      </c>
      <c r="D95" s="6">
        <f t="shared" si="8"/>
        <v>0</v>
      </c>
      <c r="E95">
        <v>94</v>
      </c>
      <c r="F95">
        <v>0</v>
      </c>
      <c r="G95">
        <v>3</v>
      </c>
      <c r="H95" t="s">
        <v>153</v>
      </c>
      <c r="I95" t="s">
        <v>13</v>
      </c>
      <c r="J95" s="4">
        <v>26</v>
      </c>
      <c r="K95">
        <f t="shared" si="9"/>
        <v>0</v>
      </c>
      <c r="L95">
        <v>1</v>
      </c>
      <c r="M95">
        <v>2</v>
      </c>
      <c r="N95" t="s">
        <v>154</v>
      </c>
      <c r="O95">
        <v>20.574999999999999</v>
      </c>
      <c r="Q95" t="s">
        <v>15</v>
      </c>
    </row>
    <row r="96" spans="1:17">
      <c r="A96">
        <f t="shared" si="5"/>
        <v>0</v>
      </c>
      <c r="B96" s="5">
        <f t="shared" si="6"/>
        <v>0</v>
      </c>
      <c r="C96">
        <f t="shared" si="7"/>
        <v>0</v>
      </c>
      <c r="D96" s="6">
        <f t="shared" si="8"/>
        <v>0</v>
      </c>
      <c r="E96">
        <v>95</v>
      </c>
      <c r="F96">
        <v>0</v>
      </c>
      <c r="G96">
        <v>3</v>
      </c>
      <c r="H96" t="s">
        <v>155</v>
      </c>
      <c r="I96" t="s">
        <v>13</v>
      </c>
      <c r="J96" s="4">
        <v>59</v>
      </c>
      <c r="K96">
        <f t="shared" si="9"/>
        <v>0</v>
      </c>
      <c r="L96">
        <v>0</v>
      </c>
      <c r="M96">
        <v>0</v>
      </c>
      <c r="N96">
        <v>364500</v>
      </c>
      <c r="O96">
        <v>7.25</v>
      </c>
      <c r="Q96" t="s">
        <v>15</v>
      </c>
    </row>
    <row r="97" spans="1:17">
      <c r="A97">
        <f t="shared" si="5"/>
        <v>0</v>
      </c>
      <c r="B97" s="5">
        <f t="shared" si="6"/>
        <v>1</v>
      </c>
      <c r="C97">
        <f t="shared" si="7"/>
        <v>0</v>
      </c>
      <c r="D97" s="6">
        <f t="shared" si="8"/>
        <v>0</v>
      </c>
      <c r="E97">
        <v>96</v>
      </c>
      <c r="F97">
        <v>0</v>
      </c>
      <c r="G97">
        <v>3</v>
      </c>
      <c r="H97" t="s">
        <v>156</v>
      </c>
      <c r="I97" t="s">
        <v>13</v>
      </c>
      <c r="K97">
        <f t="shared" si="9"/>
        <v>1</v>
      </c>
      <c r="L97">
        <v>0</v>
      </c>
      <c r="M97">
        <v>0</v>
      </c>
      <c r="N97">
        <v>374910</v>
      </c>
      <c r="O97">
        <v>8.0500000000000007</v>
      </c>
      <c r="Q97" t="s">
        <v>15</v>
      </c>
    </row>
    <row r="98" spans="1:17">
      <c r="A98">
        <f t="shared" si="5"/>
        <v>0</v>
      </c>
      <c r="B98" s="5">
        <f t="shared" si="6"/>
        <v>0</v>
      </c>
      <c r="C98">
        <f t="shared" si="7"/>
        <v>0</v>
      </c>
      <c r="D98" s="6">
        <f t="shared" si="8"/>
        <v>0</v>
      </c>
      <c r="E98">
        <v>97</v>
      </c>
      <c r="F98">
        <v>0</v>
      </c>
      <c r="G98">
        <v>1</v>
      </c>
      <c r="H98" t="s">
        <v>157</v>
      </c>
      <c r="I98" t="s">
        <v>13</v>
      </c>
      <c r="J98" s="4">
        <v>71</v>
      </c>
      <c r="K98">
        <f t="shared" si="9"/>
        <v>0</v>
      </c>
      <c r="L98">
        <v>0</v>
      </c>
      <c r="M98">
        <v>0</v>
      </c>
      <c r="N98" t="s">
        <v>158</v>
      </c>
      <c r="O98">
        <v>34.654200000000003</v>
      </c>
      <c r="P98" t="s">
        <v>159</v>
      </c>
      <c r="Q98" t="s">
        <v>20</v>
      </c>
    </row>
    <row r="99" spans="1:17">
      <c r="A99">
        <f t="shared" si="5"/>
        <v>0</v>
      </c>
      <c r="B99" s="5">
        <f t="shared" si="6"/>
        <v>1</v>
      </c>
      <c r="C99">
        <f t="shared" si="7"/>
        <v>1</v>
      </c>
      <c r="D99" s="6">
        <f t="shared" si="8"/>
        <v>0</v>
      </c>
      <c r="E99">
        <v>98</v>
      </c>
      <c r="F99">
        <v>1</v>
      </c>
      <c r="G99">
        <v>1</v>
      </c>
      <c r="H99" t="s">
        <v>160</v>
      </c>
      <c r="I99" t="s">
        <v>13</v>
      </c>
      <c r="J99" s="4">
        <v>23</v>
      </c>
      <c r="K99">
        <f t="shared" si="9"/>
        <v>0</v>
      </c>
      <c r="L99">
        <v>0</v>
      </c>
      <c r="M99">
        <v>1</v>
      </c>
      <c r="N99" t="s">
        <v>161</v>
      </c>
      <c r="O99">
        <v>63.3583</v>
      </c>
      <c r="P99" t="s">
        <v>162</v>
      </c>
      <c r="Q99" t="s">
        <v>20</v>
      </c>
    </row>
    <row r="100" spans="1:17">
      <c r="A100">
        <f t="shared" si="5"/>
        <v>0</v>
      </c>
      <c r="B100" s="5">
        <f t="shared" si="6"/>
        <v>0</v>
      </c>
      <c r="C100">
        <f t="shared" si="7"/>
        <v>0</v>
      </c>
      <c r="D100" s="6">
        <f t="shared" si="8"/>
        <v>1</v>
      </c>
      <c r="E100">
        <v>99</v>
      </c>
      <c r="F100">
        <v>1</v>
      </c>
      <c r="G100">
        <v>2</v>
      </c>
      <c r="H100" t="s">
        <v>163</v>
      </c>
      <c r="I100" t="s">
        <v>17</v>
      </c>
      <c r="J100" s="4">
        <v>34</v>
      </c>
      <c r="K100">
        <f t="shared" si="9"/>
        <v>0</v>
      </c>
      <c r="L100">
        <v>0</v>
      </c>
      <c r="M100">
        <v>1</v>
      </c>
      <c r="N100">
        <v>231919</v>
      </c>
      <c r="O100">
        <v>23</v>
      </c>
      <c r="Q100" t="s">
        <v>15</v>
      </c>
    </row>
    <row r="101" spans="1:17">
      <c r="A101">
        <f t="shared" si="5"/>
        <v>0</v>
      </c>
      <c r="B101" s="5">
        <f t="shared" si="6"/>
        <v>0</v>
      </c>
      <c r="C101">
        <f t="shared" si="7"/>
        <v>0</v>
      </c>
      <c r="D101" s="6">
        <f t="shared" si="8"/>
        <v>0</v>
      </c>
      <c r="E101">
        <v>100</v>
      </c>
      <c r="F101">
        <v>0</v>
      </c>
      <c r="G101">
        <v>2</v>
      </c>
      <c r="H101" t="s">
        <v>164</v>
      </c>
      <c r="I101" t="s">
        <v>13</v>
      </c>
      <c r="J101" s="4">
        <v>34</v>
      </c>
      <c r="K101">
        <f t="shared" si="9"/>
        <v>0</v>
      </c>
      <c r="L101">
        <v>1</v>
      </c>
      <c r="M101">
        <v>0</v>
      </c>
      <c r="N101">
        <v>244367</v>
      </c>
      <c r="O101">
        <v>26</v>
      </c>
      <c r="Q101" t="s">
        <v>15</v>
      </c>
    </row>
    <row r="102" spans="1:17">
      <c r="A102">
        <f t="shared" si="5"/>
        <v>1</v>
      </c>
      <c r="B102" s="5">
        <f t="shared" si="6"/>
        <v>1</v>
      </c>
      <c r="C102">
        <f t="shared" si="7"/>
        <v>1</v>
      </c>
      <c r="D102" s="6">
        <f t="shared" si="8"/>
        <v>1</v>
      </c>
      <c r="E102">
        <v>101</v>
      </c>
      <c r="F102">
        <v>0</v>
      </c>
      <c r="G102">
        <v>3</v>
      </c>
      <c r="H102" t="s">
        <v>165</v>
      </c>
      <c r="I102" t="s">
        <v>17</v>
      </c>
      <c r="J102" s="4">
        <v>28</v>
      </c>
      <c r="K102">
        <f t="shared" si="9"/>
        <v>0</v>
      </c>
      <c r="L102">
        <v>0</v>
      </c>
      <c r="M102">
        <v>0</v>
      </c>
      <c r="N102">
        <v>349245</v>
      </c>
      <c r="O102">
        <v>7.8958000000000004</v>
      </c>
      <c r="Q102" t="s">
        <v>15</v>
      </c>
    </row>
    <row r="103" spans="1:17">
      <c r="A103">
        <f t="shared" si="5"/>
        <v>0</v>
      </c>
      <c r="B103" s="5">
        <f t="shared" si="6"/>
        <v>1</v>
      </c>
      <c r="C103">
        <f t="shared" si="7"/>
        <v>0</v>
      </c>
      <c r="D103" s="6">
        <f t="shared" si="8"/>
        <v>0</v>
      </c>
      <c r="E103">
        <v>102</v>
      </c>
      <c r="F103">
        <v>0</v>
      </c>
      <c r="G103">
        <v>3</v>
      </c>
      <c r="H103" t="s">
        <v>166</v>
      </c>
      <c r="I103" t="s">
        <v>13</v>
      </c>
      <c r="K103">
        <f t="shared" si="9"/>
        <v>1</v>
      </c>
      <c r="L103">
        <v>0</v>
      </c>
      <c r="M103">
        <v>0</v>
      </c>
      <c r="N103">
        <v>349215</v>
      </c>
      <c r="O103">
        <v>7.8958000000000004</v>
      </c>
      <c r="Q103" t="s">
        <v>15</v>
      </c>
    </row>
    <row r="104" spans="1:17">
      <c r="A104">
        <f t="shared" si="5"/>
        <v>0</v>
      </c>
      <c r="B104" s="5">
        <f t="shared" si="6"/>
        <v>1</v>
      </c>
      <c r="C104">
        <f t="shared" si="7"/>
        <v>0</v>
      </c>
      <c r="D104" s="6">
        <f t="shared" si="8"/>
        <v>0</v>
      </c>
      <c r="E104">
        <v>103</v>
      </c>
      <c r="F104">
        <v>0</v>
      </c>
      <c r="G104">
        <v>1</v>
      </c>
      <c r="H104" t="s">
        <v>167</v>
      </c>
      <c r="I104" t="s">
        <v>13</v>
      </c>
      <c r="J104" s="4">
        <v>21</v>
      </c>
      <c r="K104">
        <f t="shared" si="9"/>
        <v>0</v>
      </c>
      <c r="L104">
        <v>0</v>
      </c>
      <c r="M104">
        <v>1</v>
      </c>
      <c r="N104">
        <v>35281</v>
      </c>
      <c r="O104">
        <v>77.287499999999994</v>
      </c>
      <c r="P104" t="s">
        <v>168</v>
      </c>
      <c r="Q104" t="s">
        <v>15</v>
      </c>
    </row>
    <row r="105" spans="1:17">
      <c r="A105">
        <f t="shared" si="5"/>
        <v>0</v>
      </c>
      <c r="B105" s="5">
        <f t="shared" si="6"/>
        <v>0</v>
      </c>
      <c r="C105">
        <f t="shared" si="7"/>
        <v>0</v>
      </c>
      <c r="D105" s="6">
        <f t="shared" si="8"/>
        <v>0</v>
      </c>
      <c r="E105">
        <v>104</v>
      </c>
      <c r="F105">
        <v>0</v>
      </c>
      <c r="G105">
        <v>3</v>
      </c>
      <c r="H105" t="s">
        <v>169</v>
      </c>
      <c r="I105" t="s">
        <v>13</v>
      </c>
      <c r="J105" s="4">
        <v>33</v>
      </c>
      <c r="K105">
        <f t="shared" si="9"/>
        <v>0</v>
      </c>
      <c r="L105">
        <v>0</v>
      </c>
      <c r="M105">
        <v>0</v>
      </c>
      <c r="N105">
        <v>7540</v>
      </c>
      <c r="O105">
        <v>8.6541999999999994</v>
      </c>
      <c r="Q105" t="s">
        <v>15</v>
      </c>
    </row>
    <row r="106" spans="1:17">
      <c r="A106">
        <f t="shared" si="5"/>
        <v>0</v>
      </c>
      <c r="B106" s="5">
        <f t="shared" si="6"/>
        <v>0</v>
      </c>
      <c r="C106">
        <f t="shared" si="7"/>
        <v>0</v>
      </c>
      <c r="D106" s="6">
        <f t="shared" si="8"/>
        <v>0</v>
      </c>
      <c r="E106">
        <v>105</v>
      </c>
      <c r="F106">
        <v>0</v>
      </c>
      <c r="G106">
        <v>3</v>
      </c>
      <c r="H106" t="s">
        <v>170</v>
      </c>
      <c r="I106" t="s">
        <v>13</v>
      </c>
      <c r="J106" s="4">
        <v>37</v>
      </c>
      <c r="K106">
        <f t="shared" si="9"/>
        <v>0</v>
      </c>
      <c r="L106">
        <v>2</v>
      </c>
      <c r="M106">
        <v>0</v>
      </c>
      <c r="N106">
        <v>3101276</v>
      </c>
      <c r="O106">
        <v>7.9249999999999998</v>
      </c>
      <c r="Q106" t="s">
        <v>15</v>
      </c>
    </row>
    <row r="107" spans="1:17">
      <c r="A107">
        <f t="shared" si="5"/>
        <v>0</v>
      </c>
      <c r="B107" s="5">
        <f t="shared" si="6"/>
        <v>1</v>
      </c>
      <c r="C107">
        <f t="shared" si="7"/>
        <v>0</v>
      </c>
      <c r="D107" s="6">
        <f t="shared" si="8"/>
        <v>0</v>
      </c>
      <c r="E107">
        <v>106</v>
      </c>
      <c r="F107">
        <v>0</v>
      </c>
      <c r="G107">
        <v>3</v>
      </c>
      <c r="H107" t="s">
        <v>171</v>
      </c>
      <c r="I107" t="s">
        <v>13</v>
      </c>
      <c r="J107" s="4">
        <v>28</v>
      </c>
      <c r="K107">
        <f t="shared" si="9"/>
        <v>0</v>
      </c>
      <c r="L107">
        <v>0</v>
      </c>
      <c r="M107">
        <v>0</v>
      </c>
      <c r="N107">
        <v>349207</v>
      </c>
      <c r="O107">
        <v>7.8958000000000004</v>
      </c>
      <c r="Q107" t="s">
        <v>15</v>
      </c>
    </row>
    <row r="108" spans="1:17">
      <c r="A108">
        <f t="shared" si="5"/>
        <v>1</v>
      </c>
      <c r="B108" s="5">
        <f t="shared" si="6"/>
        <v>1</v>
      </c>
      <c r="C108">
        <f t="shared" si="7"/>
        <v>0</v>
      </c>
      <c r="D108" s="6">
        <f t="shared" si="8"/>
        <v>1</v>
      </c>
      <c r="E108">
        <v>107</v>
      </c>
      <c r="F108">
        <v>1</v>
      </c>
      <c r="G108">
        <v>3</v>
      </c>
      <c r="H108" t="s">
        <v>172</v>
      </c>
      <c r="I108" t="s">
        <v>17</v>
      </c>
      <c r="J108" s="4">
        <v>21</v>
      </c>
      <c r="K108">
        <f t="shared" si="9"/>
        <v>0</v>
      </c>
      <c r="L108">
        <v>0</v>
      </c>
      <c r="M108">
        <v>0</v>
      </c>
      <c r="N108">
        <v>343120</v>
      </c>
      <c r="O108">
        <v>7.65</v>
      </c>
      <c r="Q108" t="s">
        <v>15</v>
      </c>
    </row>
    <row r="109" spans="1:17">
      <c r="A109">
        <f t="shared" si="5"/>
        <v>0</v>
      </c>
      <c r="B109" s="5">
        <f t="shared" si="6"/>
        <v>1</v>
      </c>
      <c r="C109">
        <f t="shared" si="7"/>
        <v>1</v>
      </c>
      <c r="D109" s="6">
        <f t="shared" si="8"/>
        <v>0</v>
      </c>
      <c r="E109">
        <v>108</v>
      </c>
      <c r="F109">
        <v>1</v>
      </c>
      <c r="G109">
        <v>3</v>
      </c>
      <c r="H109" t="s">
        <v>173</v>
      </c>
      <c r="I109" t="s">
        <v>13</v>
      </c>
      <c r="K109">
        <f t="shared" si="9"/>
        <v>1</v>
      </c>
      <c r="L109">
        <v>0</v>
      </c>
      <c r="M109">
        <v>0</v>
      </c>
      <c r="N109">
        <v>312991</v>
      </c>
      <c r="O109">
        <v>7.7750000000000004</v>
      </c>
      <c r="Q109" t="s">
        <v>15</v>
      </c>
    </row>
    <row r="110" spans="1:17">
      <c r="A110">
        <f t="shared" si="5"/>
        <v>0</v>
      </c>
      <c r="B110" s="5">
        <f t="shared" si="6"/>
        <v>0</v>
      </c>
      <c r="C110">
        <f t="shared" si="7"/>
        <v>0</v>
      </c>
      <c r="D110" s="6">
        <f t="shared" si="8"/>
        <v>0</v>
      </c>
      <c r="E110">
        <v>109</v>
      </c>
      <c r="F110">
        <v>0</v>
      </c>
      <c r="G110">
        <v>3</v>
      </c>
      <c r="H110" t="s">
        <v>174</v>
      </c>
      <c r="I110" t="s">
        <v>13</v>
      </c>
      <c r="J110" s="4">
        <v>38</v>
      </c>
      <c r="K110">
        <f t="shared" si="9"/>
        <v>0</v>
      </c>
      <c r="L110">
        <v>0</v>
      </c>
      <c r="M110">
        <v>0</v>
      </c>
      <c r="N110">
        <v>349249</v>
      </c>
      <c r="O110">
        <v>7.8958000000000004</v>
      </c>
      <c r="Q110" t="s">
        <v>15</v>
      </c>
    </row>
    <row r="111" spans="1:17">
      <c r="A111">
        <f t="shared" si="5"/>
        <v>1</v>
      </c>
      <c r="B111" s="5">
        <f t="shared" si="6"/>
        <v>1</v>
      </c>
      <c r="C111">
        <f t="shared" si="7"/>
        <v>0</v>
      </c>
      <c r="D111" s="6">
        <f t="shared" si="8"/>
        <v>1</v>
      </c>
      <c r="E111">
        <v>110</v>
      </c>
      <c r="F111">
        <v>1</v>
      </c>
      <c r="G111">
        <v>3</v>
      </c>
      <c r="H111" t="s">
        <v>175</v>
      </c>
      <c r="I111" t="s">
        <v>17</v>
      </c>
      <c r="K111">
        <f t="shared" si="9"/>
        <v>1</v>
      </c>
      <c r="L111">
        <v>1</v>
      </c>
      <c r="M111">
        <v>0</v>
      </c>
      <c r="N111">
        <v>371110</v>
      </c>
      <c r="O111">
        <v>24.15</v>
      </c>
      <c r="Q111" t="s">
        <v>27</v>
      </c>
    </row>
    <row r="112" spans="1:17">
      <c r="A112">
        <f t="shared" si="5"/>
        <v>0</v>
      </c>
      <c r="B112" s="5">
        <f t="shared" si="6"/>
        <v>0</v>
      </c>
      <c r="C112">
        <f t="shared" si="7"/>
        <v>0</v>
      </c>
      <c r="D112" s="6">
        <f t="shared" si="8"/>
        <v>0</v>
      </c>
      <c r="E112">
        <v>111</v>
      </c>
      <c r="F112">
        <v>0</v>
      </c>
      <c r="G112">
        <v>1</v>
      </c>
      <c r="H112" t="s">
        <v>176</v>
      </c>
      <c r="I112" t="s">
        <v>13</v>
      </c>
      <c r="J112" s="4">
        <v>47</v>
      </c>
      <c r="K112">
        <f t="shared" si="9"/>
        <v>0</v>
      </c>
      <c r="L112">
        <v>0</v>
      </c>
      <c r="M112">
        <v>0</v>
      </c>
      <c r="N112">
        <v>110465</v>
      </c>
      <c r="O112">
        <v>52</v>
      </c>
      <c r="P112" t="s">
        <v>177</v>
      </c>
      <c r="Q112" t="s">
        <v>15</v>
      </c>
    </row>
    <row r="113" spans="1:17">
      <c r="A113">
        <f t="shared" si="5"/>
        <v>1</v>
      </c>
      <c r="B113" s="5">
        <f t="shared" si="6"/>
        <v>1</v>
      </c>
      <c r="C113">
        <f t="shared" si="7"/>
        <v>1</v>
      </c>
      <c r="D113" s="6">
        <f t="shared" si="8"/>
        <v>1</v>
      </c>
      <c r="E113">
        <v>112</v>
      </c>
      <c r="F113">
        <v>0</v>
      </c>
      <c r="G113">
        <v>3</v>
      </c>
      <c r="H113" t="s">
        <v>178</v>
      </c>
      <c r="I113" t="s">
        <v>17</v>
      </c>
      <c r="J113" s="4">
        <v>14.5</v>
      </c>
      <c r="K113">
        <f t="shared" si="9"/>
        <v>1</v>
      </c>
      <c r="L113">
        <v>1</v>
      </c>
      <c r="M113">
        <v>0</v>
      </c>
      <c r="N113">
        <v>2665</v>
      </c>
      <c r="O113">
        <v>14.4542</v>
      </c>
      <c r="Q113" t="s">
        <v>20</v>
      </c>
    </row>
    <row r="114" spans="1:17">
      <c r="A114">
        <f t="shared" si="5"/>
        <v>0</v>
      </c>
      <c r="B114" s="5">
        <f t="shared" si="6"/>
        <v>1</v>
      </c>
      <c r="C114">
        <f t="shared" si="7"/>
        <v>0</v>
      </c>
      <c r="D114" s="6">
        <f t="shared" si="8"/>
        <v>0</v>
      </c>
      <c r="E114">
        <v>113</v>
      </c>
      <c r="F114">
        <v>0</v>
      </c>
      <c r="G114">
        <v>3</v>
      </c>
      <c r="H114" t="s">
        <v>179</v>
      </c>
      <c r="I114" t="s">
        <v>13</v>
      </c>
      <c r="J114" s="4">
        <v>22</v>
      </c>
      <c r="K114">
        <f t="shared" si="9"/>
        <v>0</v>
      </c>
      <c r="L114">
        <v>0</v>
      </c>
      <c r="M114">
        <v>0</v>
      </c>
      <c r="N114">
        <v>324669</v>
      </c>
      <c r="O114">
        <v>8.0500000000000007</v>
      </c>
      <c r="Q114" t="s">
        <v>15</v>
      </c>
    </row>
    <row r="115" spans="1:17">
      <c r="A115">
        <f t="shared" si="5"/>
        <v>1</v>
      </c>
      <c r="B115" s="5">
        <f t="shared" si="6"/>
        <v>1</v>
      </c>
      <c r="C115">
        <f t="shared" si="7"/>
        <v>1</v>
      </c>
      <c r="D115" s="6">
        <f t="shared" si="8"/>
        <v>1</v>
      </c>
      <c r="E115">
        <v>114</v>
      </c>
      <c r="F115">
        <v>0</v>
      </c>
      <c r="G115">
        <v>3</v>
      </c>
      <c r="H115" t="s">
        <v>180</v>
      </c>
      <c r="I115" t="s">
        <v>17</v>
      </c>
      <c r="J115" s="4">
        <v>20</v>
      </c>
      <c r="K115">
        <f t="shared" si="9"/>
        <v>0</v>
      </c>
      <c r="L115">
        <v>1</v>
      </c>
      <c r="M115">
        <v>0</v>
      </c>
      <c r="N115">
        <v>4136</v>
      </c>
      <c r="O115">
        <v>9.8249999999999993</v>
      </c>
      <c r="Q115" t="s">
        <v>15</v>
      </c>
    </row>
    <row r="116" spans="1:17">
      <c r="A116">
        <f t="shared" si="5"/>
        <v>1</v>
      </c>
      <c r="B116" s="5">
        <f t="shared" si="6"/>
        <v>1</v>
      </c>
      <c r="C116">
        <f t="shared" si="7"/>
        <v>1</v>
      </c>
      <c r="D116" s="6">
        <f t="shared" si="8"/>
        <v>1</v>
      </c>
      <c r="E116">
        <v>115</v>
      </c>
      <c r="F116">
        <v>0</v>
      </c>
      <c r="G116">
        <v>3</v>
      </c>
      <c r="H116" t="s">
        <v>181</v>
      </c>
      <c r="I116" t="s">
        <v>17</v>
      </c>
      <c r="J116" s="4">
        <v>17</v>
      </c>
      <c r="K116">
        <f t="shared" si="9"/>
        <v>1</v>
      </c>
      <c r="L116">
        <v>0</v>
      </c>
      <c r="M116">
        <v>0</v>
      </c>
      <c r="N116">
        <v>2627</v>
      </c>
      <c r="O116">
        <v>14.458299999999999</v>
      </c>
      <c r="Q116" t="s">
        <v>20</v>
      </c>
    </row>
    <row r="117" spans="1:17">
      <c r="A117">
        <f t="shared" si="5"/>
        <v>0</v>
      </c>
      <c r="B117" s="5">
        <f t="shared" si="6"/>
        <v>1</v>
      </c>
      <c r="C117">
        <f t="shared" si="7"/>
        <v>0</v>
      </c>
      <c r="D117" s="6">
        <f t="shared" si="8"/>
        <v>0</v>
      </c>
      <c r="E117">
        <v>116</v>
      </c>
      <c r="F117">
        <v>0</v>
      </c>
      <c r="G117">
        <v>3</v>
      </c>
      <c r="H117" t="s">
        <v>182</v>
      </c>
      <c r="I117" t="s">
        <v>13</v>
      </c>
      <c r="J117" s="4">
        <v>21</v>
      </c>
      <c r="K117">
        <f t="shared" si="9"/>
        <v>0</v>
      </c>
      <c r="L117">
        <v>0</v>
      </c>
      <c r="M117">
        <v>0</v>
      </c>
      <c r="N117" t="s">
        <v>183</v>
      </c>
      <c r="O117">
        <v>7.9249999999999998</v>
      </c>
      <c r="Q117" t="s">
        <v>15</v>
      </c>
    </row>
    <row r="118" spans="1:17">
      <c r="A118">
        <f t="shared" si="5"/>
        <v>0</v>
      </c>
      <c r="B118" s="5">
        <f t="shared" si="6"/>
        <v>0</v>
      </c>
      <c r="C118">
        <f t="shared" si="7"/>
        <v>0</v>
      </c>
      <c r="D118" s="6">
        <f t="shared" si="8"/>
        <v>0</v>
      </c>
      <c r="E118">
        <v>117</v>
      </c>
      <c r="F118">
        <v>0</v>
      </c>
      <c r="G118">
        <v>3</v>
      </c>
      <c r="H118" t="s">
        <v>184</v>
      </c>
      <c r="I118" t="s">
        <v>13</v>
      </c>
      <c r="J118" s="4">
        <v>70.5</v>
      </c>
      <c r="K118">
        <f t="shared" si="9"/>
        <v>0</v>
      </c>
      <c r="L118">
        <v>0</v>
      </c>
      <c r="M118">
        <v>0</v>
      </c>
      <c r="N118">
        <v>370369</v>
      </c>
      <c r="O118">
        <v>7.75</v>
      </c>
      <c r="Q118" t="s">
        <v>27</v>
      </c>
    </row>
    <row r="119" spans="1:17">
      <c r="A119">
        <f t="shared" si="5"/>
        <v>0</v>
      </c>
      <c r="B119" s="5">
        <f t="shared" si="6"/>
        <v>1</v>
      </c>
      <c r="C119">
        <f t="shared" si="7"/>
        <v>0</v>
      </c>
      <c r="D119" s="6">
        <f t="shared" si="8"/>
        <v>0</v>
      </c>
      <c r="E119">
        <v>118</v>
      </c>
      <c r="F119">
        <v>0</v>
      </c>
      <c r="G119">
        <v>2</v>
      </c>
      <c r="H119" t="s">
        <v>185</v>
      </c>
      <c r="I119" t="s">
        <v>13</v>
      </c>
      <c r="J119" s="4">
        <v>29</v>
      </c>
      <c r="K119">
        <f t="shared" si="9"/>
        <v>0</v>
      </c>
      <c r="L119">
        <v>1</v>
      </c>
      <c r="M119">
        <v>0</v>
      </c>
      <c r="N119">
        <v>11668</v>
      </c>
      <c r="O119">
        <v>21</v>
      </c>
      <c r="Q119" t="s">
        <v>15</v>
      </c>
    </row>
    <row r="120" spans="1:17">
      <c r="A120">
        <f t="shared" si="5"/>
        <v>0</v>
      </c>
      <c r="B120" s="5">
        <f t="shared" si="6"/>
        <v>1</v>
      </c>
      <c r="C120">
        <f t="shared" si="7"/>
        <v>0</v>
      </c>
      <c r="D120" s="6">
        <f t="shared" si="8"/>
        <v>0</v>
      </c>
      <c r="E120">
        <v>119</v>
      </c>
      <c r="F120">
        <v>0</v>
      </c>
      <c r="G120">
        <v>1</v>
      </c>
      <c r="H120" t="s">
        <v>186</v>
      </c>
      <c r="I120" t="s">
        <v>13</v>
      </c>
      <c r="J120" s="4">
        <v>24</v>
      </c>
      <c r="K120">
        <f t="shared" si="9"/>
        <v>0</v>
      </c>
      <c r="L120">
        <v>0</v>
      </c>
      <c r="M120">
        <v>1</v>
      </c>
      <c r="N120" t="s">
        <v>187</v>
      </c>
      <c r="O120">
        <v>247.52080000000001</v>
      </c>
      <c r="P120" t="s">
        <v>188</v>
      </c>
      <c r="Q120" t="s">
        <v>20</v>
      </c>
    </row>
    <row r="121" spans="1:17">
      <c r="A121">
        <f t="shared" si="5"/>
        <v>1</v>
      </c>
      <c r="B121" s="5">
        <f t="shared" si="6"/>
        <v>1</v>
      </c>
      <c r="C121">
        <f t="shared" si="7"/>
        <v>1</v>
      </c>
      <c r="D121" s="6">
        <f t="shared" si="8"/>
        <v>1</v>
      </c>
      <c r="E121">
        <v>120</v>
      </c>
      <c r="F121">
        <v>0</v>
      </c>
      <c r="G121">
        <v>3</v>
      </c>
      <c r="H121" t="s">
        <v>189</v>
      </c>
      <c r="I121" t="s">
        <v>17</v>
      </c>
      <c r="J121" s="4">
        <v>2</v>
      </c>
      <c r="K121">
        <f t="shared" si="9"/>
        <v>1</v>
      </c>
      <c r="L121">
        <v>4</v>
      </c>
      <c r="M121">
        <v>2</v>
      </c>
      <c r="N121">
        <v>347082</v>
      </c>
      <c r="O121">
        <v>31.274999999999999</v>
      </c>
      <c r="Q121" t="s">
        <v>15</v>
      </c>
    </row>
    <row r="122" spans="1:17">
      <c r="A122">
        <f t="shared" si="5"/>
        <v>0</v>
      </c>
      <c r="B122" s="5">
        <f t="shared" si="6"/>
        <v>1</v>
      </c>
      <c r="C122">
        <f t="shared" si="7"/>
        <v>0</v>
      </c>
      <c r="D122" s="6">
        <f t="shared" si="8"/>
        <v>0</v>
      </c>
      <c r="E122">
        <v>121</v>
      </c>
      <c r="F122">
        <v>0</v>
      </c>
      <c r="G122">
        <v>2</v>
      </c>
      <c r="H122" t="s">
        <v>190</v>
      </c>
      <c r="I122" t="s">
        <v>13</v>
      </c>
      <c r="J122" s="4">
        <v>21</v>
      </c>
      <c r="K122">
        <f t="shared" si="9"/>
        <v>0</v>
      </c>
      <c r="L122">
        <v>2</v>
      </c>
      <c r="M122">
        <v>0</v>
      </c>
      <c r="N122" t="s">
        <v>126</v>
      </c>
      <c r="O122">
        <v>73.5</v>
      </c>
      <c r="Q122" t="s">
        <v>15</v>
      </c>
    </row>
    <row r="123" spans="1:17">
      <c r="A123">
        <f t="shared" si="5"/>
        <v>0</v>
      </c>
      <c r="B123" s="5">
        <f t="shared" si="6"/>
        <v>1</v>
      </c>
      <c r="C123">
        <f t="shared" si="7"/>
        <v>0</v>
      </c>
      <c r="D123" s="6">
        <f t="shared" si="8"/>
        <v>0</v>
      </c>
      <c r="E123">
        <v>122</v>
      </c>
      <c r="F123">
        <v>0</v>
      </c>
      <c r="G123">
        <v>3</v>
      </c>
      <c r="H123" t="s">
        <v>191</v>
      </c>
      <c r="I123" t="s">
        <v>13</v>
      </c>
      <c r="K123">
        <f t="shared" si="9"/>
        <v>1</v>
      </c>
      <c r="L123">
        <v>0</v>
      </c>
      <c r="M123">
        <v>0</v>
      </c>
      <c r="N123" t="s">
        <v>192</v>
      </c>
      <c r="O123">
        <v>8.0500000000000007</v>
      </c>
      <c r="Q123" t="s">
        <v>15</v>
      </c>
    </row>
    <row r="124" spans="1:17">
      <c r="A124">
        <f t="shared" si="5"/>
        <v>0</v>
      </c>
      <c r="B124" s="5">
        <f t="shared" si="6"/>
        <v>0</v>
      </c>
      <c r="C124">
        <f t="shared" si="7"/>
        <v>0</v>
      </c>
      <c r="D124" s="6">
        <f t="shared" si="8"/>
        <v>0</v>
      </c>
      <c r="E124">
        <v>123</v>
      </c>
      <c r="F124">
        <v>0</v>
      </c>
      <c r="G124">
        <v>2</v>
      </c>
      <c r="H124" t="s">
        <v>193</v>
      </c>
      <c r="I124" t="s">
        <v>13</v>
      </c>
      <c r="J124" s="4">
        <v>32.5</v>
      </c>
      <c r="K124">
        <f t="shared" si="9"/>
        <v>0</v>
      </c>
      <c r="L124">
        <v>1</v>
      </c>
      <c r="M124">
        <v>0</v>
      </c>
      <c r="N124">
        <v>237736</v>
      </c>
      <c r="O124">
        <v>30.070799999999998</v>
      </c>
      <c r="Q124" t="s">
        <v>20</v>
      </c>
    </row>
    <row r="125" spans="1:17">
      <c r="A125">
        <f t="shared" si="5"/>
        <v>0</v>
      </c>
      <c r="B125" s="5">
        <f t="shared" si="6"/>
        <v>0</v>
      </c>
      <c r="C125">
        <f t="shared" si="7"/>
        <v>0</v>
      </c>
      <c r="D125" s="6">
        <f t="shared" si="8"/>
        <v>1</v>
      </c>
      <c r="E125">
        <v>124</v>
      </c>
      <c r="F125">
        <v>1</v>
      </c>
      <c r="G125">
        <v>2</v>
      </c>
      <c r="H125" t="s">
        <v>194</v>
      </c>
      <c r="I125" t="s">
        <v>17</v>
      </c>
      <c r="J125" s="4">
        <v>32.5</v>
      </c>
      <c r="K125">
        <f t="shared" si="9"/>
        <v>0</v>
      </c>
      <c r="L125">
        <v>0</v>
      </c>
      <c r="M125">
        <v>0</v>
      </c>
      <c r="N125">
        <v>27267</v>
      </c>
      <c r="O125">
        <v>13</v>
      </c>
      <c r="P125" t="s">
        <v>195</v>
      </c>
      <c r="Q125" t="s">
        <v>15</v>
      </c>
    </row>
    <row r="126" spans="1:17">
      <c r="A126">
        <f t="shared" si="5"/>
        <v>0</v>
      </c>
      <c r="B126" s="5">
        <f t="shared" si="6"/>
        <v>0</v>
      </c>
      <c r="C126">
        <f t="shared" si="7"/>
        <v>0</v>
      </c>
      <c r="D126" s="6">
        <f t="shared" si="8"/>
        <v>0</v>
      </c>
      <c r="E126">
        <v>125</v>
      </c>
      <c r="F126">
        <v>0</v>
      </c>
      <c r="G126">
        <v>1</v>
      </c>
      <c r="H126" t="s">
        <v>196</v>
      </c>
      <c r="I126" t="s">
        <v>13</v>
      </c>
      <c r="J126" s="4">
        <v>54</v>
      </c>
      <c r="K126">
        <f t="shared" si="9"/>
        <v>0</v>
      </c>
      <c r="L126">
        <v>0</v>
      </c>
      <c r="M126">
        <v>1</v>
      </c>
      <c r="N126">
        <v>35281</v>
      </c>
      <c r="O126">
        <v>77.287499999999994</v>
      </c>
      <c r="P126" t="s">
        <v>168</v>
      </c>
      <c r="Q126" t="s">
        <v>15</v>
      </c>
    </row>
    <row r="127" spans="1:17">
      <c r="A127">
        <f t="shared" si="5"/>
        <v>0</v>
      </c>
      <c r="B127" s="5">
        <f t="shared" si="6"/>
        <v>1</v>
      </c>
      <c r="C127">
        <f t="shared" si="7"/>
        <v>1</v>
      </c>
      <c r="D127" s="6">
        <f t="shared" si="8"/>
        <v>0</v>
      </c>
      <c r="E127">
        <v>126</v>
      </c>
      <c r="F127">
        <v>1</v>
      </c>
      <c r="G127">
        <v>3</v>
      </c>
      <c r="H127" t="s">
        <v>197</v>
      </c>
      <c r="I127" t="s">
        <v>13</v>
      </c>
      <c r="J127" s="4">
        <v>12</v>
      </c>
      <c r="K127">
        <f t="shared" si="9"/>
        <v>1</v>
      </c>
      <c r="L127">
        <v>1</v>
      </c>
      <c r="M127">
        <v>0</v>
      </c>
      <c r="N127">
        <v>2651</v>
      </c>
      <c r="O127">
        <v>11.2417</v>
      </c>
      <c r="Q127" t="s">
        <v>20</v>
      </c>
    </row>
    <row r="128" spans="1:17">
      <c r="A128">
        <f t="shared" si="5"/>
        <v>0</v>
      </c>
      <c r="B128" s="5">
        <f t="shared" si="6"/>
        <v>1</v>
      </c>
      <c r="C128">
        <f t="shared" si="7"/>
        <v>0</v>
      </c>
      <c r="D128" s="6">
        <f t="shared" si="8"/>
        <v>0</v>
      </c>
      <c r="E128">
        <v>127</v>
      </c>
      <c r="F128">
        <v>0</v>
      </c>
      <c r="G128">
        <v>3</v>
      </c>
      <c r="H128" t="s">
        <v>198</v>
      </c>
      <c r="I128" t="s">
        <v>13</v>
      </c>
      <c r="K128">
        <f t="shared" si="9"/>
        <v>1</v>
      </c>
      <c r="L128">
        <v>0</v>
      </c>
      <c r="M128">
        <v>0</v>
      </c>
      <c r="N128">
        <v>370372</v>
      </c>
      <c r="O128">
        <v>7.75</v>
      </c>
      <c r="Q128" t="s">
        <v>27</v>
      </c>
    </row>
    <row r="129" spans="1:17">
      <c r="A129">
        <f t="shared" si="5"/>
        <v>0</v>
      </c>
      <c r="B129" s="5">
        <f t="shared" si="6"/>
        <v>1</v>
      </c>
      <c r="C129">
        <f t="shared" si="7"/>
        <v>1</v>
      </c>
      <c r="D129" s="6">
        <f t="shared" si="8"/>
        <v>0</v>
      </c>
      <c r="E129">
        <v>128</v>
      </c>
      <c r="F129">
        <v>1</v>
      </c>
      <c r="G129">
        <v>3</v>
      </c>
      <c r="H129" t="s">
        <v>199</v>
      </c>
      <c r="I129" t="s">
        <v>13</v>
      </c>
      <c r="J129" s="4">
        <v>24</v>
      </c>
      <c r="K129">
        <f t="shared" si="9"/>
        <v>0</v>
      </c>
      <c r="L129">
        <v>0</v>
      </c>
      <c r="M129">
        <v>0</v>
      </c>
      <c r="N129" t="s">
        <v>200</v>
      </c>
      <c r="O129">
        <v>7.1417000000000002</v>
      </c>
      <c r="Q129" t="s">
        <v>15</v>
      </c>
    </row>
    <row r="130" spans="1:17">
      <c r="A130">
        <f t="shared" ref="A130:A193" si="10">IF(AND(B130=1, D130=1),1,0)</f>
        <v>1</v>
      </c>
      <c r="B130" s="5">
        <f t="shared" si="6"/>
        <v>1</v>
      </c>
      <c r="C130">
        <f t="shared" si="7"/>
        <v>0</v>
      </c>
      <c r="D130" s="6">
        <f t="shared" si="8"/>
        <v>1</v>
      </c>
      <c r="E130">
        <v>129</v>
      </c>
      <c r="F130">
        <v>1</v>
      </c>
      <c r="G130">
        <v>3</v>
      </c>
      <c r="H130" t="s">
        <v>201</v>
      </c>
      <c r="I130" t="s">
        <v>17</v>
      </c>
      <c r="K130">
        <f t="shared" si="9"/>
        <v>1</v>
      </c>
      <c r="L130">
        <v>1</v>
      </c>
      <c r="M130">
        <v>1</v>
      </c>
      <c r="N130">
        <v>2668</v>
      </c>
      <c r="O130">
        <v>22.3583</v>
      </c>
      <c r="P130" t="s">
        <v>202</v>
      </c>
      <c r="Q130" t="s">
        <v>20</v>
      </c>
    </row>
    <row r="131" spans="1:17">
      <c r="A131">
        <f t="shared" si="10"/>
        <v>0</v>
      </c>
      <c r="B131" s="5">
        <f t="shared" ref="B131:B194" si="11">IF(J131&lt;30,1,0)</f>
        <v>0</v>
      </c>
      <c r="C131">
        <f t="shared" ref="C131:C194" si="12">ABS(D131-F131)</f>
        <v>0</v>
      </c>
      <c r="D131" s="6">
        <f t="shared" ref="D131:D194" si="13">IF(I131="female",1,0)</f>
        <v>0</v>
      </c>
      <c r="E131">
        <v>130</v>
      </c>
      <c r="F131">
        <v>0</v>
      </c>
      <c r="G131">
        <v>3</v>
      </c>
      <c r="H131" t="s">
        <v>203</v>
      </c>
      <c r="I131" t="s">
        <v>13</v>
      </c>
      <c r="J131" s="4">
        <v>45</v>
      </c>
      <c r="K131">
        <f t="shared" ref="K131:K194" si="14">IF(J131&lt;20,1,0)</f>
        <v>0</v>
      </c>
      <c r="L131">
        <v>0</v>
      </c>
      <c r="M131">
        <v>0</v>
      </c>
      <c r="N131">
        <v>347061</v>
      </c>
      <c r="O131">
        <v>6.9749999999999996</v>
      </c>
      <c r="Q131" t="s">
        <v>15</v>
      </c>
    </row>
    <row r="132" spans="1:17">
      <c r="A132">
        <f t="shared" si="10"/>
        <v>0</v>
      </c>
      <c r="B132" s="5">
        <f t="shared" si="11"/>
        <v>0</v>
      </c>
      <c r="C132">
        <f t="shared" si="12"/>
        <v>0</v>
      </c>
      <c r="D132" s="6">
        <f t="shared" si="13"/>
        <v>0</v>
      </c>
      <c r="E132">
        <v>131</v>
      </c>
      <c r="F132">
        <v>0</v>
      </c>
      <c r="G132">
        <v>3</v>
      </c>
      <c r="H132" t="s">
        <v>204</v>
      </c>
      <c r="I132" t="s">
        <v>13</v>
      </c>
      <c r="J132" s="4">
        <v>33</v>
      </c>
      <c r="K132">
        <f t="shared" si="14"/>
        <v>0</v>
      </c>
      <c r="L132">
        <v>0</v>
      </c>
      <c r="M132">
        <v>0</v>
      </c>
      <c r="N132">
        <v>349241</v>
      </c>
      <c r="O132">
        <v>7.8958000000000004</v>
      </c>
      <c r="Q132" t="s">
        <v>20</v>
      </c>
    </row>
    <row r="133" spans="1:17">
      <c r="A133">
        <f t="shared" si="10"/>
        <v>0</v>
      </c>
      <c r="B133" s="5">
        <f t="shared" si="11"/>
        <v>1</v>
      </c>
      <c r="C133">
        <f t="shared" si="12"/>
        <v>0</v>
      </c>
      <c r="D133" s="6">
        <f t="shared" si="13"/>
        <v>0</v>
      </c>
      <c r="E133">
        <v>132</v>
      </c>
      <c r="F133">
        <v>0</v>
      </c>
      <c r="G133">
        <v>3</v>
      </c>
      <c r="H133" t="s">
        <v>205</v>
      </c>
      <c r="I133" t="s">
        <v>13</v>
      </c>
      <c r="J133" s="4">
        <v>20</v>
      </c>
      <c r="K133">
        <f t="shared" si="14"/>
        <v>0</v>
      </c>
      <c r="L133">
        <v>0</v>
      </c>
      <c r="M133">
        <v>0</v>
      </c>
      <c r="N133" t="s">
        <v>206</v>
      </c>
      <c r="O133">
        <v>7.05</v>
      </c>
      <c r="Q133" t="s">
        <v>15</v>
      </c>
    </row>
    <row r="134" spans="1:17">
      <c r="A134">
        <f t="shared" si="10"/>
        <v>0</v>
      </c>
      <c r="B134" s="5">
        <f t="shared" si="11"/>
        <v>0</v>
      </c>
      <c r="C134">
        <f t="shared" si="12"/>
        <v>1</v>
      </c>
      <c r="D134" s="6">
        <f t="shared" si="13"/>
        <v>1</v>
      </c>
      <c r="E134">
        <v>133</v>
      </c>
      <c r="F134">
        <v>0</v>
      </c>
      <c r="G134">
        <v>3</v>
      </c>
      <c r="H134" t="s">
        <v>207</v>
      </c>
      <c r="I134" t="s">
        <v>17</v>
      </c>
      <c r="J134" s="4">
        <v>47</v>
      </c>
      <c r="K134">
        <f t="shared" si="14"/>
        <v>0</v>
      </c>
      <c r="L134">
        <v>1</v>
      </c>
      <c r="M134">
        <v>0</v>
      </c>
      <c r="N134" t="s">
        <v>208</v>
      </c>
      <c r="O134">
        <v>14.5</v>
      </c>
      <c r="Q134" t="s">
        <v>15</v>
      </c>
    </row>
    <row r="135" spans="1:17">
      <c r="A135">
        <f t="shared" si="10"/>
        <v>1</v>
      </c>
      <c r="B135" s="5">
        <f t="shared" si="11"/>
        <v>1</v>
      </c>
      <c r="C135">
        <f t="shared" si="12"/>
        <v>0</v>
      </c>
      <c r="D135" s="6">
        <f t="shared" si="13"/>
        <v>1</v>
      </c>
      <c r="E135">
        <v>134</v>
      </c>
      <c r="F135">
        <v>1</v>
      </c>
      <c r="G135">
        <v>2</v>
      </c>
      <c r="H135" t="s">
        <v>209</v>
      </c>
      <c r="I135" t="s">
        <v>17</v>
      </c>
      <c r="J135" s="4">
        <v>29</v>
      </c>
      <c r="K135">
        <f t="shared" si="14"/>
        <v>0</v>
      </c>
      <c r="L135">
        <v>1</v>
      </c>
      <c r="M135">
        <v>0</v>
      </c>
      <c r="N135">
        <v>228414</v>
      </c>
      <c r="O135">
        <v>26</v>
      </c>
      <c r="Q135" t="s">
        <v>15</v>
      </c>
    </row>
    <row r="136" spans="1:17">
      <c r="A136">
        <f t="shared" si="10"/>
        <v>0</v>
      </c>
      <c r="B136" s="5">
        <f t="shared" si="11"/>
        <v>1</v>
      </c>
      <c r="C136">
        <f t="shared" si="12"/>
        <v>0</v>
      </c>
      <c r="D136" s="6">
        <f t="shared" si="13"/>
        <v>0</v>
      </c>
      <c r="E136">
        <v>135</v>
      </c>
      <c r="F136">
        <v>0</v>
      </c>
      <c r="G136">
        <v>2</v>
      </c>
      <c r="H136" t="s">
        <v>210</v>
      </c>
      <c r="I136" t="s">
        <v>13</v>
      </c>
      <c r="J136" s="4">
        <v>25</v>
      </c>
      <c r="K136">
        <f t="shared" si="14"/>
        <v>0</v>
      </c>
      <c r="L136">
        <v>0</v>
      </c>
      <c r="M136">
        <v>0</v>
      </c>
      <c r="N136" t="s">
        <v>211</v>
      </c>
      <c r="O136">
        <v>13</v>
      </c>
      <c r="Q136" t="s">
        <v>15</v>
      </c>
    </row>
    <row r="137" spans="1:17">
      <c r="A137">
        <f t="shared" si="10"/>
        <v>0</v>
      </c>
      <c r="B137" s="5">
        <f t="shared" si="11"/>
        <v>1</v>
      </c>
      <c r="C137">
        <f t="shared" si="12"/>
        <v>0</v>
      </c>
      <c r="D137" s="6">
        <f t="shared" si="13"/>
        <v>0</v>
      </c>
      <c r="E137">
        <v>136</v>
      </c>
      <c r="F137">
        <v>0</v>
      </c>
      <c r="G137">
        <v>2</v>
      </c>
      <c r="H137" t="s">
        <v>212</v>
      </c>
      <c r="I137" t="s">
        <v>13</v>
      </c>
      <c r="J137" s="4">
        <v>23</v>
      </c>
      <c r="K137">
        <f t="shared" si="14"/>
        <v>0</v>
      </c>
      <c r="L137">
        <v>0</v>
      </c>
      <c r="M137">
        <v>0</v>
      </c>
      <c r="N137" t="s">
        <v>213</v>
      </c>
      <c r="O137">
        <v>15.0458</v>
      </c>
      <c r="Q137" t="s">
        <v>20</v>
      </c>
    </row>
    <row r="138" spans="1:17">
      <c r="A138">
        <f t="shared" si="10"/>
        <v>1</v>
      </c>
      <c r="B138" s="5">
        <f t="shared" si="11"/>
        <v>1</v>
      </c>
      <c r="C138">
        <f t="shared" si="12"/>
        <v>0</v>
      </c>
      <c r="D138" s="6">
        <f t="shared" si="13"/>
        <v>1</v>
      </c>
      <c r="E138">
        <v>137</v>
      </c>
      <c r="F138">
        <v>1</v>
      </c>
      <c r="G138">
        <v>1</v>
      </c>
      <c r="H138" t="s">
        <v>214</v>
      </c>
      <c r="I138" t="s">
        <v>17</v>
      </c>
      <c r="J138" s="4">
        <v>19</v>
      </c>
      <c r="K138">
        <f t="shared" si="14"/>
        <v>1</v>
      </c>
      <c r="L138">
        <v>0</v>
      </c>
      <c r="M138">
        <v>2</v>
      </c>
      <c r="N138">
        <v>11752</v>
      </c>
      <c r="O138">
        <v>26.283300000000001</v>
      </c>
      <c r="P138" t="s">
        <v>215</v>
      </c>
      <c r="Q138" t="s">
        <v>15</v>
      </c>
    </row>
    <row r="139" spans="1:17">
      <c r="A139">
        <f t="shared" si="10"/>
        <v>0</v>
      </c>
      <c r="B139" s="5">
        <f t="shared" si="11"/>
        <v>0</v>
      </c>
      <c r="C139">
        <f t="shared" si="12"/>
        <v>0</v>
      </c>
      <c r="D139" s="6">
        <f t="shared" si="13"/>
        <v>0</v>
      </c>
      <c r="E139">
        <v>138</v>
      </c>
      <c r="F139">
        <v>0</v>
      </c>
      <c r="G139">
        <v>1</v>
      </c>
      <c r="H139" t="s">
        <v>216</v>
      </c>
      <c r="I139" t="s">
        <v>13</v>
      </c>
      <c r="J139" s="4">
        <v>37</v>
      </c>
      <c r="K139">
        <f t="shared" si="14"/>
        <v>0</v>
      </c>
      <c r="L139">
        <v>1</v>
      </c>
      <c r="M139">
        <v>0</v>
      </c>
      <c r="N139">
        <v>113803</v>
      </c>
      <c r="O139">
        <v>53.1</v>
      </c>
      <c r="P139" t="s">
        <v>24</v>
      </c>
      <c r="Q139" t="s">
        <v>15</v>
      </c>
    </row>
    <row r="140" spans="1:17">
      <c r="A140">
        <f t="shared" si="10"/>
        <v>0</v>
      </c>
      <c r="B140" s="5">
        <f t="shared" si="11"/>
        <v>1</v>
      </c>
      <c r="C140">
        <f t="shared" si="12"/>
        <v>0</v>
      </c>
      <c r="D140" s="6">
        <f t="shared" si="13"/>
        <v>0</v>
      </c>
      <c r="E140">
        <v>139</v>
      </c>
      <c r="F140">
        <v>0</v>
      </c>
      <c r="G140">
        <v>3</v>
      </c>
      <c r="H140" t="s">
        <v>217</v>
      </c>
      <c r="I140" t="s">
        <v>13</v>
      </c>
      <c r="J140" s="4">
        <v>16</v>
      </c>
      <c r="K140">
        <f t="shared" si="14"/>
        <v>1</v>
      </c>
      <c r="L140">
        <v>0</v>
      </c>
      <c r="M140">
        <v>0</v>
      </c>
      <c r="N140">
        <v>7534</v>
      </c>
      <c r="O140">
        <v>9.2166999999999994</v>
      </c>
      <c r="Q140" t="s">
        <v>15</v>
      </c>
    </row>
    <row r="141" spans="1:17">
      <c r="A141">
        <f t="shared" si="10"/>
        <v>0</v>
      </c>
      <c r="B141" s="5">
        <f t="shared" si="11"/>
        <v>1</v>
      </c>
      <c r="C141">
        <f t="shared" si="12"/>
        <v>0</v>
      </c>
      <c r="D141" s="6">
        <f t="shared" si="13"/>
        <v>0</v>
      </c>
      <c r="E141">
        <v>140</v>
      </c>
      <c r="F141">
        <v>0</v>
      </c>
      <c r="G141">
        <v>1</v>
      </c>
      <c r="H141" t="s">
        <v>218</v>
      </c>
      <c r="I141" t="s">
        <v>13</v>
      </c>
      <c r="J141" s="4">
        <v>24</v>
      </c>
      <c r="K141">
        <f t="shared" si="14"/>
        <v>0</v>
      </c>
      <c r="L141">
        <v>0</v>
      </c>
      <c r="M141">
        <v>0</v>
      </c>
      <c r="N141" t="s">
        <v>219</v>
      </c>
      <c r="O141">
        <v>79.2</v>
      </c>
      <c r="P141" t="s">
        <v>220</v>
      </c>
      <c r="Q141" t="s">
        <v>20</v>
      </c>
    </row>
    <row r="142" spans="1:17">
      <c r="A142">
        <f t="shared" si="10"/>
        <v>1</v>
      </c>
      <c r="B142" s="5">
        <f t="shared" si="11"/>
        <v>1</v>
      </c>
      <c r="C142">
        <f t="shared" si="12"/>
        <v>1</v>
      </c>
      <c r="D142" s="6">
        <f t="shared" si="13"/>
        <v>1</v>
      </c>
      <c r="E142">
        <v>141</v>
      </c>
      <c r="F142">
        <v>0</v>
      </c>
      <c r="G142">
        <v>3</v>
      </c>
      <c r="H142" t="s">
        <v>221</v>
      </c>
      <c r="I142" t="s">
        <v>17</v>
      </c>
      <c r="K142">
        <f t="shared" si="14"/>
        <v>1</v>
      </c>
      <c r="L142">
        <v>0</v>
      </c>
      <c r="M142">
        <v>2</v>
      </c>
      <c r="N142">
        <v>2678</v>
      </c>
      <c r="O142">
        <v>15.245799999999999</v>
      </c>
      <c r="Q142" t="s">
        <v>20</v>
      </c>
    </row>
    <row r="143" spans="1:17">
      <c r="A143">
        <f t="shared" si="10"/>
        <v>1</v>
      </c>
      <c r="B143" s="5">
        <f t="shared" si="11"/>
        <v>1</v>
      </c>
      <c r="C143">
        <f t="shared" si="12"/>
        <v>0</v>
      </c>
      <c r="D143" s="6">
        <f t="shared" si="13"/>
        <v>1</v>
      </c>
      <c r="E143">
        <v>142</v>
      </c>
      <c r="F143">
        <v>1</v>
      </c>
      <c r="G143">
        <v>3</v>
      </c>
      <c r="H143" t="s">
        <v>222</v>
      </c>
      <c r="I143" t="s">
        <v>17</v>
      </c>
      <c r="J143" s="4">
        <v>22</v>
      </c>
      <c r="K143">
        <f t="shared" si="14"/>
        <v>0</v>
      </c>
      <c r="L143">
        <v>0</v>
      </c>
      <c r="M143">
        <v>0</v>
      </c>
      <c r="N143">
        <v>347081</v>
      </c>
      <c r="O143">
        <v>7.75</v>
      </c>
      <c r="Q143" t="s">
        <v>15</v>
      </c>
    </row>
    <row r="144" spans="1:17">
      <c r="A144">
        <f t="shared" si="10"/>
        <v>1</v>
      </c>
      <c r="B144" s="5">
        <f t="shared" si="11"/>
        <v>1</v>
      </c>
      <c r="C144">
        <f t="shared" si="12"/>
        <v>0</v>
      </c>
      <c r="D144" s="6">
        <f t="shared" si="13"/>
        <v>1</v>
      </c>
      <c r="E144">
        <v>143</v>
      </c>
      <c r="F144">
        <v>1</v>
      </c>
      <c r="G144">
        <v>3</v>
      </c>
      <c r="H144" t="s">
        <v>223</v>
      </c>
      <c r="I144" t="s">
        <v>17</v>
      </c>
      <c r="J144" s="4">
        <v>24</v>
      </c>
      <c r="K144">
        <f t="shared" si="14"/>
        <v>0</v>
      </c>
      <c r="L144">
        <v>1</v>
      </c>
      <c r="M144">
        <v>0</v>
      </c>
      <c r="N144" t="s">
        <v>224</v>
      </c>
      <c r="O144">
        <v>15.85</v>
      </c>
      <c r="Q144" t="s">
        <v>15</v>
      </c>
    </row>
    <row r="145" spans="1:17">
      <c r="A145">
        <f t="shared" si="10"/>
        <v>0</v>
      </c>
      <c r="B145" s="5">
        <f t="shared" si="11"/>
        <v>1</v>
      </c>
      <c r="C145">
        <f t="shared" si="12"/>
        <v>0</v>
      </c>
      <c r="D145" s="6">
        <f t="shared" si="13"/>
        <v>0</v>
      </c>
      <c r="E145">
        <v>144</v>
      </c>
      <c r="F145">
        <v>0</v>
      </c>
      <c r="G145">
        <v>3</v>
      </c>
      <c r="H145" t="s">
        <v>225</v>
      </c>
      <c r="I145" t="s">
        <v>13</v>
      </c>
      <c r="J145" s="4">
        <v>19</v>
      </c>
      <c r="K145">
        <f t="shared" si="14"/>
        <v>1</v>
      </c>
      <c r="L145">
        <v>0</v>
      </c>
      <c r="M145">
        <v>0</v>
      </c>
      <c r="N145">
        <v>365222</v>
      </c>
      <c r="O145">
        <v>6.75</v>
      </c>
      <c r="Q145" t="s">
        <v>27</v>
      </c>
    </row>
    <row r="146" spans="1:17">
      <c r="A146">
        <f t="shared" si="10"/>
        <v>0</v>
      </c>
      <c r="B146" s="5">
        <f t="shared" si="11"/>
        <v>1</v>
      </c>
      <c r="C146">
        <f t="shared" si="12"/>
        <v>0</v>
      </c>
      <c r="D146" s="6">
        <f t="shared" si="13"/>
        <v>0</v>
      </c>
      <c r="E146">
        <v>145</v>
      </c>
      <c r="F146">
        <v>0</v>
      </c>
      <c r="G146">
        <v>2</v>
      </c>
      <c r="H146" t="s">
        <v>226</v>
      </c>
      <c r="I146" t="s">
        <v>13</v>
      </c>
      <c r="J146" s="4">
        <v>18</v>
      </c>
      <c r="K146">
        <f t="shared" si="14"/>
        <v>1</v>
      </c>
      <c r="L146">
        <v>0</v>
      </c>
      <c r="M146">
        <v>0</v>
      </c>
      <c r="N146">
        <v>231945</v>
      </c>
      <c r="O146">
        <v>11.5</v>
      </c>
      <c r="Q146" t="s">
        <v>15</v>
      </c>
    </row>
    <row r="147" spans="1:17">
      <c r="A147">
        <f t="shared" si="10"/>
        <v>0</v>
      </c>
      <c r="B147" s="5">
        <f t="shared" si="11"/>
        <v>1</v>
      </c>
      <c r="C147">
        <f t="shared" si="12"/>
        <v>0</v>
      </c>
      <c r="D147" s="6">
        <f t="shared" si="13"/>
        <v>0</v>
      </c>
      <c r="E147">
        <v>146</v>
      </c>
      <c r="F147">
        <v>0</v>
      </c>
      <c r="G147">
        <v>2</v>
      </c>
      <c r="H147" t="s">
        <v>227</v>
      </c>
      <c r="I147" t="s">
        <v>13</v>
      </c>
      <c r="J147" s="4">
        <v>19</v>
      </c>
      <c r="K147">
        <f t="shared" si="14"/>
        <v>1</v>
      </c>
      <c r="L147">
        <v>1</v>
      </c>
      <c r="M147">
        <v>1</v>
      </c>
      <c r="N147" t="s">
        <v>228</v>
      </c>
      <c r="O147">
        <v>36.75</v>
      </c>
      <c r="Q147" t="s">
        <v>15</v>
      </c>
    </row>
    <row r="148" spans="1:17">
      <c r="A148">
        <f t="shared" si="10"/>
        <v>0</v>
      </c>
      <c r="B148" s="5">
        <f t="shared" si="11"/>
        <v>1</v>
      </c>
      <c r="C148">
        <f t="shared" si="12"/>
        <v>1</v>
      </c>
      <c r="D148" s="6">
        <f t="shared" si="13"/>
        <v>0</v>
      </c>
      <c r="E148">
        <v>147</v>
      </c>
      <c r="F148">
        <v>1</v>
      </c>
      <c r="G148">
        <v>3</v>
      </c>
      <c r="H148" t="s">
        <v>229</v>
      </c>
      <c r="I148" t="s">
        <v>13</v>
      </c>
      <c r="J148" s="4">
        <v>27</v>
      </c>
      <c r="K148">
        <f t="shared" si="14"/>
        <v>0</v>
      </c>
      <c r="L148">
        <v>0</v>
      </c>
      <c r="M148">
        <v>0</v>
      </c>
      <c r="N148">
        <v>350043</v>
      </c>
      <c r="O148">
        <v>7.7957999999999998</v>
      </c>
      <c r="Q148" t="s">
        <v>15</v>
      </c>
    </row>
    <row r="149" spans="1:17">
      <c r="A149">
        <f t="shared" si="10"/>
        <v>1</v>
      </c>
      <c r="B149" s="5">
        <f t="shared" si="11"/>
        <v>1</v>
      </c>
      <c r="C149">
        <f t="shared" si="12"/>
        <v>1</v>
      </c>
      <c r="D149" s="6">
        <f t="shared" si="13"/>
        <v>1</v>
      </c>
      <c r="E149">
        <v>148</v>
      </c>
      <c r="F149">
        <v>0</v>
      </c>
      <c r="G149">
        <v>3</v>
      </c>
      <c r="H149" t="s">
        <v>230</v>
      </c>
      <c r="I149" t="s">
        <v>17</v>
      </c>
      <c r="J149" s="4">
        <v>9</v>
      </c>
      <c r="K149">
        <f t="shared" si="14"/>
        <v>1</v>
      </c>
      <c r="L149">
        <v>2</v>
      </c>
      <c r="M149">
        <v>2</v>
      </c>
      <c r="N149" t="s">
        <v>143</v>
      </c>
      <c r="O149">
        <v>34.375</v>
      </c>
      <c r="Q149" t="s">
        <v>15</v>
      </c>
    </row>
    <row r="150" spans="1:17">
      <c r="A150">
        <f t="shared" si="10"/>
        <v>0</v>
      </c>
      <c r="B150" s="5">
        <f t="shared" si="11"/>
        <v>0</v>
      </c>
      <c r="C150">
        <f t="shared" si="12"/>
        <v>0</v>
      </c>
      <c r="D150" s="6">
        <f t="shared" si="13"/>
        <v>0</v>
      </c>
      <c r="E150">
        <v>149</v>
      </c>
      <c r="F150">
        <v>0</v>
      </c>
      <c r="G150">
        <v>2</v>
      </c>
      <c r="H150" t="s">
        <v>231</v>
      </c>
      <c r="I150" t="s">
        <v>13</v>
      </c>
      <c r="J150" s="4">
        <v>36.5</v>
      </c>
      <c r="K150">
        <f t="shared" si="14"/>
        <v>0</v>
      </c>
      <c r="L150">
        <v>0</v>
      </c>
      <c r="M150">
        <v>2</v>
      </c>
      <c r="N150">
        <v>230080</v>
      </c>
      <c r="O150">
        <v>26</v>
      </c>
      <c r="P150" t="s">
        <v>232</v>
      </c>
      <c r="Q150" t="s">
        <v>15</v>
      </c>
    </row>
    <row r="151" spans="1:17">
      <c r="A151">
        <f t="shared" si="10"/>
        <v>0</v>
      </c>
      <c r="B151" s="5">
        <f t="shared" si="11"/>
        <v>0</v>
      </c>
      <c r="C151">
        <f t="shared" si="12"/>
        <v>0</v>
      </c>
      <c r="D151" s="6">
        <f t="shared" si="13"/>
        <v>0</v>
      </c>
      <c r="E151">
        <v>150</v>
      </c>
      <c r="F151">
        <v>0</v>
      </c>
      <c r="G151">
        <v>2</v>
      </c>
      <c r="H151" t="s">
        <v>233</v>
      </c>
      <c r="I151" t="s">
        <v>13</v>
      </c>
      <c r="J151" s="4">
        <v>42</v>
      </c>
      <c r="K151">
        <f t="shared" si="14"/>
        <v>0</v>
      </c>
      <c r="L151">
        <v>0</v>
      </c>
      <c r="M151">
        <v>0</v>
      </c>
      <c r="N151">
        <v>244310</v>
      </c>
      <c r="O151">
        <v>13</v>
      </c>
      <c r="Q151" t="s">
        <v>15</v>
      </c>
    </row>
    <row r="152" spans="1:17">
      <c r="A152">
        <f t="shared" si="10"/>
        <v>0</v>
      </c>
      <c r="B152" s="5">
        <f t="shared" si="11"/>
        <v>0</v>
      </c>
      <c r="C152">
        <f t="shared" si="12"/>
        <v>0</v>
      </c>
      <c r="D152" s="6">
        <f t="shared" si="13"/>
        <v>0</v>
      </c>
      <c r="E152">
        <v>151</v>
      </c>
      <c r="F152">
        <v>0</v>
      </c>
      <c r="G152">
        <v>2</v>
      </c>
      <c r="H152" t="s">
        <v>234</v>
      </c>
      <c r="I152" t="s">
        <v>13</v>
      </c>
      <c r="J152" s="4">
        <v>51</v>
      </c>
      <c r="K152">
        <f t="shared" si="14"/>
        <v>0</v>
      </c>
      <c r="L152">
        <v>0</v>
      </c>
      <c r="M152">
        <v>0</v>
      </c>
      <c r="N152" t="s">
        <v>235</v>
      </c>
      <c r="O152">
        <v>12.525</v>
      </c>
      <c r="Q152" t="s">
        <v>15</v>
      </c>
    </row>
    <row r="153" spans="1:17">
      <c r="A153">
        <f t="shared" si="10"/>
        <v>1</v>
      </c>
      <c r="B153" s="5">
        <f t="shared" si="11"/>
        <v>1</v>
      </c>
      <c r="C153">
        <f t="shared" si="12"/>
        <v>0</v>
      </c>
      <c r="D153" s="6">
        <f t="shared" si="13"/>
        <v>1</v>
      </c>
      <c r="E153">
        <v>152</v>
      </c>
      <c r="F153">
        <v>1</v>
      </c>
      <c r="G153">
        <v>1</v>
      </c>
      <c r="H153" t="s">
        <v>236</v>
      </c>
      <c r="I153" t="s">
        <v>17</v>
      </c>
      <c r="J153" s="4">
        <v>22</v>
      </c>
      <c r="K153">
        <f t="shared" si="14"/>
        <v>0</v>
      </c>
      <c r="L153">
        <v>1</v>
      </c>
      <c r="M153">
        <v>0</v>
      </c>
      <c r="N153">
        <v>113776</v>
      </c>
      <c r="O153">
        <v>66.599999999999994</v>
      </c>
      <c r="P153" t="s">
        <v>237</v>
      </c>
      <c r="Q153" t="s">
        <v>15</v>
      </c>
    </row>
    <row r="154" spans="1:17">
      <c r="A154">
        <f t="shared" si="10"/>
        <v>0</v>
      </c>
      <c r="B154" s="5">
        <f t="shared" si="11"/>
        <v>0</v>
      </c>
      <c r="C154">
        <f t="shared" si="12"/>
        <v>0</v>
      </c>
      <c r="D154" s="6">
        <f t="shared" si="13"/>
        <v>0</v>
      </c>
      <c r="E154">
        <v>153</v>
      </c>
      <c r="F154">
        <v>0</v>
      </c>
      <c r="G154">
        <v>3</v>
      </c>
      <c r="H154" t="s">
        <v>238</v>
      </c>
      <c r="I154" t="s">
        <v>13</v>
      </c>
      <c r="J154" s="4">
        <v>55.5</v>
      </c>
      <c r="K154">
        <f t="shared" si="14"/>
        <v>0</v>
      </c>
      <c r="L154">
        <v>0</v>
      </c>
      <c r="M154">
        <v>0</v>
      </c>
      <c r="N154" t="s">
        <v>239</v>
      </c>
      <c r="O154">
        <v>8.0500000000000007</v>
      </c>
      <c r="Q154" t="s">
        <v>15</v>
      </c>
    </row>
    <row r="155" spans="1:17">
      <c r="A155">
        <f t="shared" si="10"/>
        <v>0</v>
      </c>
      <c r="B155" s="5">
        <f t="shared" si="11"/>
        <v>0</v>
      </c>
      <c r="C155">
        <f t="shared" si="12"/>
        <v>0</v>
      </c>
      <c r="D155" s="6">
        <f t="shared" si="13"/>
        <v>0</v>
      </c>
      <c r="E155">
        <v>154</v>
      </c>
      <c r="F155">
        <v>0</v>
      </c>
      <c r="G155">
        <v>3</v>
      </c>
      <c r="H155" t="s">
        <v>240</v>
      </c>
      <c r="I155" t="s">
        <v>13</v>
      </c>
      <c r="J155" s="4">
        <v>40.5</v>
      </c>
      <c r="K155">
        <f t="shared" si="14"/>
        <v>0</v>
      </c>
      <c r="L155">
        <v>0</v>
      </c>
      <c r="M155">
        <v>2</v>
      </c>
      <c r="N155" t="s">
        <v>241</v>
      </c>
      <c r="O155">
        <v>14.5</v>
      </c>
      <c r="Q155" t="s">
        <v>15</v>
      </c>
    </row>
    <row r="156" spans="1:17">
      <c r="A156">
        <f t="shared" si="10"/>
        <v>0</v>
      </c>
      <c r="B156" s="5">
        <f t="shared" si="11"/>
        <v>1</v>
      </c>
      <c r="C156">
        <f t="shared" si="12"/>
        <v>0</v>
      </c>
      <c r="D156" s="6">
        <f t="shared" si="13"/>
        <v>0</v>
      </c>
      <c r="E156">
        <v>155</v>
      </c>
      <c r="F156">
        <v>0</v>
      </c>
      <c r="G156">
        <v>3</v>
      </c>
      <c r="H156" t="s">
        <v>242</v>
      </c>
      <c r="I156" t="s">
        <v>13</v>
      </c>
      <c r="K156">
        <f t="shared" si="14"/>
        <v>1</v>
      </c>
      <c r="L156">
        <v>0</v>
      </c>
      <c r="M156">
        <v>0</v>
      </c>
      <c r="N156" t="s">
        <v>243</v>
      </c>
      <c r="O156">
        <v>7.3125</v>
      </c>
      <c r="Q156" t="s">
        <v>15</v>
      </c>
    </row>
    <row r="157" spans="1:17">
      <c r="A157">
        <f t="shared" si="10"/>
        <v>0</v>
      </c>
      <c r="B157" s="5">
        <f t="shared" si="11"/>
        <v>0</v>
      </c>
      <c r="C157">
        <f t="shared" si="12"/>
        <v>0</v>
      </c>
      <c r="D157" s="6">
        <f t="shared" si="13"/>
        <v>0</v>
      </c>
      <c r="E157">
        <v>156</v>
      </c>
      <c r="F157">
        <v>0</v>
      </c>
      <c r="G157">
        <v>1</v>
      </c>
      <c r="H157" t="s">
        <v>244</v>
      </c>
      <c r="I157" t="s">
        <v>13</v>
      </c>
      <c r="J157" s="4">
        <v>51</v>
      </c>
      <c r="K157">
        <f t="shared" si="14"/>
        <v>0</v>
      </c>
      <c r="L157">
        <v>0</v>
      </c>
      <c r="M157">
        <v>1</v>
      </c>
      <c r="N157" t="s">
        <v>245</v>
      </c>
      <c r="O157">
        <v>61.379199999999997</v>
      </c>
      <c r="Q157" t="s">
        <v>20</v>
      </c>
    </row>
    <row r="158" spans="1:17">
      <c r="A158">
        <f t="shared" si="10"/>
        <v>1</v>
      </c>
      <c r="B158" s="5">
        <f t="shared" si="11"/>
        <v>1</v>
      </c>
      <c r="C158">
        <f t="shared" si="12"/>
        <v>0</v>
      </c>
      <c r="D158" s="6">
        <f t="shared" si="13"/>
        <v>1</v>
      </c>
      <c r="E158">
        <v>157</v>
      </c>
      <c r="F158">
        <v>1</v>
      </c>
      <c r="G158">
        <v>3</v>
      </c>
      <c r="H158" t="s">
        <v>246</v>
      </c>
      <c r="I158" t="s">
        <v>17</v>
      </c>
      <c r="J158" s="4">
        <v>16</v>
      </c>
      <c r="K158">
        <f t="shared" si="14"/>
        <v>1</v>
      </c>
      <c r="L158">
        <v>0</v>
      </c>
      <c r="M158">
        <v>0</v>
      </c>
      <c r="N158">
        <v>35851</v>
      </c>
      <c r="O158">
        <v>7.7332999999999998</v>
      </c>
      <c r="Q158" t="s">
        <v>27</v>
      </c>
    </row>
    <row r="159" spans="1:17">
      <c r="A159">
        <f t="shared" si="10"/>
        <v>0</v>
      </c>
      <c r="B159" s="5">
        <f t="shared" si="11"/>
        <v>0</v>
      </c>
      <c r="C159">
        <f t="shared" si="12"/>
        <v>0</v>
      </c>
      <c r="D159" s="6">
        <f t="shared" si="13"/>
        <v>0</v>
      </c>
      <c r="E159">
        <v>158</v>
      </c>
      <c r="F159">
        <v>0</v>
      </c>
      <c r="G159">
        <v>3</v>
      </c>
      <c r="H159" t="s">
        <v>247</v>
      </c>
      <c r="I159" t="s">
        <v>13</v>
      </c>
      <c r="J159" s="4">
        <v>30</v>
      </c>
      <c r="K159">
        <f t="shared" si="14"/>
        <v>0</v>
      </c>
      <c r="L159">
        <v>0</v>
      </c>
      <c r="M159">
        <v>0</v>
      </c>
      <c r="N159" t="s">
        <v>248</v>
      </c>
      <c r="O159">
        <v>8.0500000000000007</v>
      </c>
      <c r="Q159" t="s">
        <v>15</v>
      </c>
    </row>
    <row r="160" spans="1:17">
      <c r="A160">
        <f t="shared" si="10"/>
        <v>0</v>
      </c>
      <c r="B160" s="5">
        <f t="shared" si="11"/>
        <v>1</v>
      </c>
      <c r="C160">
        <f t="shared" si="12"/>
        <v>0</v>
      </c>
      <c r="D160" s="6">
        <f t="shared" si="13"/>
        <v>0</v>
      </c>
      <c r="E160">
        <v>159</v>
      </c>
      <c r="F160">
        <v>0</v>
      </c>
      <c r="G160">
        <v>3</v>
      </c>
      <c r="H160" t="s">
        <v>249</v>
      </c>
      <c r="I160" t="s">
        <v>13</v>
      </c>
      <c r="K160">
        <f t="shared" si="14"/>
        <v>1</v>
      </c>
      <c r="L160">
        <v>0</v>
      </c>
      <c r="M160">
        <v>0</v>
      </c>
      <c r="N160">
        <v>315037</v>
      </c>
      <c r="O160">
        <v>8.6624999999999996</v>
      </c>
      <c r="Q160" t="s">
        <v>15</v>
      </c>
    </row>
    <row r="161" spans="1:17">
      <c r="A161">
        <f t="shared" si="10"/>
        <v>0</v>
      </c>
      <c r="B161" s="5">
        <f t="shared" si="11"/>
        <v>1</v>
      </c>
      <c r="C161">
        <f t="shared" si="12"/>
        <v>0</v>
      </c>
      <c r="D161" s="6">
        <f t="shared" si="13"/>
        <v>0</v>
      </c>
      <c r="E161">
        <v>160</v>
      </c>
      <c r="F161">
        <v>0</v>
      </c>
      <c r="G161">
        <v>3</v>
      </c>
      <c r="H161" t="s">
        <v>250</v>
      </c>
      <c r="I161" t="s">
        <v>13</v>
      </c>
      <c r="K161">
        <f t="shared" si="14"/>
        <v>1</v>
      </c>
      <c r="L161">
        <v>8</v>
      </c>
      <c r="M161">
        <v>2</v>
      </c>
      <c r="N161" t="s">
        <v>251</v>
      </c>
      <c r="O161">
        <v>69.55</v>
      </c>
      <c r="Q161" t="s">
        <v>15</v>
      </c>
    </row>
    <row r="162" spans="1:17">
      <c r="A162">
        <f t="shared" si="10"/>
        <v>0</v>
      </c>
      <c r="B162" s="5">
        <f t="shared" si="11"/>
        <v>0</v>
      </c>
      <c r="C162">
        <f t="shared" si="12"/>
        <v>0</v>
      </c>
      <c r="D162" s="6">
        <f t="shared" si="13"/>
        <v>0</v>
      </c>
      <c r="E162">
        <v>161</v>
      </c>
      <c r="F162">
        <v>0</v>
      </c>
      <c r="G162">
        <v>3</v>
      </c>
      <c r="H162" t="s">
        <v>252</v>
      </c>
      <c r="I162" t="s">
        <v>13</v>
      </c>
      <c r="J162" s="4">
        <v>44</v>
      </c>
      <c r="K162">
        <f t="shared" si="14"/>
        <v>0</v>
      </c>
      <c r="L162">
        <v>0</v>
      </c>
      <c r="M162">
        <v>1</v>
      </c>
      <c r="N162">
        <v>371362</v>
      </c>
      <c r="O162">
        <v>16.100000000000001</v>
      </c>
      <c r="Q162" t="s">
        <v>15</v>
      </c>
    </row>
    <row r="163" spans="1:17">
      <c r="A163">
        <f t="shared" si="10"/>
        <v>0</v>
      </c>
      <c r="B163" s="5">
        <f t="shared" si="11"/>
        <v>0</v>
      </c>
      <c r="C163">
        <f t="shared" si="12"/>
        <v>0</v>
      </c>
      <c r="D163" s="6">
        <f t="shared" si="13"/>
        <v>1</v>
      </c>
      <c r="E163">
        <v>162</v>
      </c>
      <c r="F163">
        <v>1</v>
      </c>
      <c r="G163">
        <v>2</v>
      </c>
      <c r="H163" t="s">
        <v>253</v>
      </c>
      <c r="I163" t="s">
        <v>17</v>
      </c>
      <c r="J163" s="4">
        <v>40</v>
      </c>
      <c r="K163">
        <f t="shared" si="14"/>
        <v>0</v>
      </c>
      <c r="L163">
        <v>0</v>
      </c>
      <c r="M163">
        <v>0</v>
      </c>
      <c r="N163" t="s">
        <v>254</v>
      </c>
      <c r="O163">
        <v>15.75</v>
      </c>
      <c r="Q163" t="s">
        <v>15</v>
      </c>
    </row>
    <row r="164" spans="1:17">
      <c r="A164">
        <f t="shared" si="10"/>
        <v>0</v>
      </c>
      <c r="B164" s="5">
        <f t="shared" si="11"/>
        <v>1</v>
      </c>
      <c r="C164">
        <f t="shared" si="12"/>
        <v>0</v>
      </c>
      <c r="D164" s="6">
        <f t="shared" si="13"/>
        <v>0</v>
      </c>
      <c r="E164">
        <v>163</v>
      </c>
      <c r="F164">
        <v>0</v>
      </c>
      <c r="G164">
        <v>3</v>
      </c>
      <c r="H164" t="s">
        <v>255</v>
      </c>
      <c r="I164" t="s">
        <v>13</v>
      </c>
      <c r="J164" s="4">
        <v>26</v>
      </c>
      <c r="K164">
        <f t="shared" si="14"/>
        <v>0</v>
      </c>
      <c r="L164">
        <v>0</v>
      </c>
      <c r="M164">
        <v>0</v>
      </c>
      <c r="N164">
        <v>347068</v>
      </c>
      <c r="O164">
        <v>7.7750000000000004</v>
      </c>
      <c r="Q164" t="s">
        <v>15</v>
      </c>
    </row>
    <row r="165" spans="1:17">
      <c r="A165">
        <f t="shared" si="10"/>
        <v>0</v>
      </c>
      <c r="B165" s="5">
        <f t="shared" si="11"/>
        <v>1</v>
      </c>
      <c r="C165">
        <f t="shared" si="12"/>
        <v>0</v>
      </c>
      <c r="D165" s="6">
        <f t="shared" si="13"/>
        <v>0</v>
      </c>
      <c r="E165">
        <v>164</v>
      </c>
      <c r="F165">
        <v>0</v>
      </c>
      <c r="G165">
        <v>3</v>
      </c>
      <c r="H165" t="s">
        <v>256</v>
      </c>
      <c r="I165" t="s">
        <v>13</v>
      </c>
      <c r="J165" s="4">
        <v>17</v>
      </c>
      <c r="K165">
        <f t="shared" si="14"/>
        <v>1</v>
      </c>
      <c r="L165">
        <v>0</v>
      </c>
      <c r="M165">
        <v>0</v>
      </c>
      <c r="N165">
        <v>315093</v>
      </c>
      <c r="O165">
        <v>8.6624999999999996</v>
      </c>
      <c r="Q165" t="s">
        <v>15</v>
      </c>
    </row>
    <row r="166" spans="1:17">
      <c r="A166">
        <f t="shared" si="10"/>
        <v>0</v>
      </c>
      <c r="B166" s="5">
        <f t="shared" si="11"/>
        <v>1</v>
      </c>
      <c r="C166">
        <f t="shared" si="12"/>
        <v>0</v>
      </c>
      <c r="D166" s="6">
        <f t="shared" si="13"/>
        <v>0</v>
      </c>
      <c r="E166">
        <v>165</v>
      </c>
      <c r="F166">
        <v>0</v>
      </c>
      <c r="G166">
        <v>3</v>
      </c>
      <c r="H166" t="s">
        <v>257</v>
      </c>
      <c r="I166" t="s">
        <v>13</v>
      </c>
      <c r="J166" s="4">
        <v>1</v>
      </c>
      <c r="K166">
        <f t="shared" si="14"/>
        <v>1</v>
      </c>
      <c r="L166">
        <v>4</v>
      </c>
      <c r="M166">
        <v>1</v>
      </c>
      <c r="N166">
        <v>3101295</v>
      </c>
      <c r="O166">
        <v>39.6875</v>
      </c>
      <c r="Q166" t="s">
        <v>15</v>
      </c>
    </row>
    <row r="167" spans="1:17">
      <c r="A167">
        <f t="shared" si="10"/>
        <v>0</v>
      </c>
      <c r="B167" s="5">
        <f t="shared" si="11"/>
        <v>1</v>
      </c>
      <c r="C167">
        <f t="shared" si="12"/>
        <v>1</v>
      </c>
      <c r="D167" s="6">
        <f t="shared" si="13"/>
        <v>0</v>
      </c>
      <c r="E167">
        <v>166</v>
      </c>
      <c r="F167">
        <v>1</v>
      </c>
      <c r="G167">
        <v>3</v>
      </c>
      <c r="H167" t="s">
        <v>258</v>
      </c>
      <c r="I167" t="s">
        <v>13</v>
      </c>
      <c r="J167" s="4">
        <v>9</v>
      </c>
      <c r="K167">
        <f t="shared" si="14"/>
        <v>1</v>
      </c>
      <c r="L167">
        <v>0</v>
      </c>
      <c r="M167">
        <v>2</v>
      </c>
      <c r="N167">
        <v>363291</v>
      </c>
      <c r="O167">
        <v>20.524999999999999</v>
      </c>
      <c r="Q167" t="s">
        <v>15</v>
      </c>
    </row>
    <row r="168" spans="1:17">
      <c r="A168">
        <f t="shared" si="10"/>
        <v>1</v>
      </c>
      <c r="B168" s="5">
        <f t="shared" si="11"/>
        <v>1</v>
      </c>
      <c r="C168">
        <f t="shared" si="12"/>
        <v>0</v>
      </c>
      <c r="D168" s="6">
        <f t="shared" si="13"/>
        <v>1</v>
      </c>
      <c r="E168">
        <v>167</v>
      </c>
      <c r="F168">
        <v>1</v>
      </c>
      <c r="G168">
        <v>1</v>
      </c>
      <c r="H168" t="s">
        <v>259</v>
      </c>
      <c r="I168" t="s">
        <v>17</v>
      </c>
      <c r="K168">
        <f t="shared" si="14"/>
        <v>1</v>
      </c>
      <c r="L168">
        <v>0</v>
      </c>
      <c r="M168">
        <v>1</v>
      </c>
      <c r="N168">
        <v>113505</v>
      </c>
      <c r="O168">
        <v>55</v>
      </c>
      <c r="P168" t="s">
        <v>260</v>
      </c>
      <c r="Q168" t="s">
        <v>15</v>
      </c>
    </row>
    <row r="169" spans="1:17">
      <c r="A169">
        <f t="shared" si="10"/>
        <v>0</v>
      </c>
      <c r="B169" s="5">
        <f t="shared" si="11"/>
        <v>0</v>
      </c>
      <c r="C169">
        <f t="shared" si="12"/>
        <v>1</v>
      </c>
      <c r="D169" s="6">
        <f t="shared" si="13"/>
        <v>1</v>
      </c>
      <c r="E169">
        <v>168</v>
      </c>
      <c r="F169">
        <v>0</v>
      </c>
      <c r="G169">
        <v>3</v>
      </c>
      <c r="H169" t="s">
        <v>261</v>
      </c>
      <c r="I169" t="s">
        <v>17</v>
      </c>
      <c r="J169" s="4">
        <v>45</v>
      </c>
      <c r="K169">
        <f t="shared" si="14"/>
        <v>0</v>
      </c>
      <c r="L169">
        <v>1</v>
      </c>
      <c r="M169">
        <v>4</v>
      </c>
      <c r="N169">
        <v>347088</v>
      </c>
      <c r="O169">
        <v>27.9</v>
      </c>
      <c r="Q169" t="s">
        <v>15</v>
      </c>
    </row>
    <row r="170" spans="1:17">
      <c r="A170">
        <f t="shared" si="10"/>
        <v>0</v>
      </c>
      <c r="B170" s="5">
        <f t="shared" si="11"/>
        <v>1</v>
      </c>
      <c r="C170">
        <f t="shared" si="12"/>
        <v>0</v>
      </c>
      <c r="D170" s="6">
        <f t="shared" si="13"/>
        <v>0</v>
      </c>
      <c r="E170">
        <v>169</v>
      </c>
      <c r="F170">
        <v>0</v>
      </c>
      <c r="G170">
        <v>1</v>
      </c>
      <c r="H170" t="s">
        <v>262</v>
      </c>
      <c r="I170" t="s">
        <v>13</v>
      </c>
      <c r="K170">
        <f t="shared" si="14"/>
        <v>1</v>
      </c>
      <c r="L170">
        <v>0</v>
      </c>
      <c r="M170">
        <v>0</v>
      </c>
      <c r="N170" t="s">
        <v>263</v>
      </c>
      <c r="O170">
        <v>25.925000000000001</v>
      </c>
      <c r="Q170" t="s">
        <v>15</v>
      </c>
    </row>
    <row r="171" spans="1:17">
      <c r="A171">
        <f t="shared" si="10"/>
        <v>0</v>
      </c>
      <c r="B171" s="5">
        <f t="shared" si="11"/>
        <v>1</v>
      </c>
      <c r="C171">
        <f t="shared" si="12"/>
        <v>0</v>
      </c>
      <c r="D171" s="6">
        <f t="shared" si="13"/>
        <v>0</v>
      </c>
      <c r="E171">
        <v>170</v>
      </c>
      <c r="F171">
        <v>0</v>
      </c>
      <c r="G171">
        <v>3</v>
      </c>
      <c r="H171" t="s">
        <v>264</v>
      </c>
      <c r="I171" t="s">
        <v>13</v>
      </c>
      <c r="J171" s="4">
        <v>28</v>
      </c>
      <c r="K171">
        <f t="shared" si="14"/>
        <v>0</v>
      </c>
      <c r="L171">
        <v>0</v>
      </c>
      <c r="M171">
        <v>0</v>
      </c>
      <c r="N171">
        <v>1601</v>
      </c>
      <c r="O171">
        <v>56.495800000000003</v>
      </c>
      <c r="Q171" t="s">
        <v>15</v>
      </c>
    </row>
    <row r="172" spans="1:17">
      <c r="A172">
        <f t="shared" si="10"/>
        <v>0</v>
      </c>
      <c r="B172" s="5">
        <f t="shared" si="11"/>
        <v>0</v>
      </c>
      <c r="C172">
        <f t="shared" si="12"/>
        <v>0</v>
      </c>
      <c r="D172" s="6">
        <f t="shared" si="13"/>
        <v>0</v>
      </c>
      <c r="E172">
        <v>171</v>
      </c>
      <c r="F172">
        <v>0</v>
      </c>
      <c r="G172">
        <v>1</v>
      </c>
      <c r="H172" t="s">
        <v>265</v>
      </c>
      <c r="I172" t="s">
        <v>13</v>
      </c>
      <c r="J172" s="4">
        <v>61</v>
      </c>
      <c r="K172">
        <f t="shared" si="14"/>
        <v>0</v>
      </c>
      <c r="L172">
        <v>0</v>
      </c>
      <c r="M172">
        <v>0</v>
      </c>
      <c r="N172">
        <v>111240</v>
      </c>
      <c r="O172">
        <v>33.5</v>
      </c>
      <c r="P172" t="s">
        <v>266</v>
      </c>
      <c r="Q172" t="s">
        <v>15</v>
      </c>
    </row>
    <row r="173" spans="1:17">
      <c r="A173">
        <f t="shared" si="10"/>
        <v>0</v>
      </c>
      <c r="B173" s="5">
        <f t="shared" si="11"/>
        <v>1</v>
      </c>
      <c r="C173">
        <f t="shared" si="12"/>
        <v>0</v>
      </c>
      <c r="D173" s="6">
        <f t="shared" si="13"/>
        <v>0</v>
      </c>
      <c r="E173">
        <v>172</v>
      </c>
      <c r="F173">
        <v>0</v>
      </c>
      <c r="G173">
        <v>3</v>
      </c>
      <c r="H173" t="s">
        <v>267</v>
      </c>
      <c r="I173" t="s">
        <v>13</v>
      </c>
      <c r="J173" s="4">
        <v>4</v>
      </c>
      <c r="K173">
        <f t="shared" si="14"/>
        <v>1</v>
      </c>
      <c r="L173">
        <v>4</v>
      </c>
      <c r="M173">
        <v>1</v>
      </c>
      <c r="N173">
        <v>382652</v>
      </c>
      <c r="O173">
        <v>29.125</v>
      </c>
      <c r="Q173" t="s">
        <v>27</v>
      </c>
    </row>
    <row r="174" spans="1:17">
      <c r="A174">
        <f t="shared" si="10"/>
        <v>1</v>
      </c>
      <c r="B174" s="5">
        <f t="shared" si="11"/>
        <v>1</v>
      </c>
      <c r="C174">
        <f t="shared" si="12"/>
        <v>0</v>
      </c>
      <c r="D174" s="6">
        <f t="shared" si="13"/>
        <v>1</v>
      </c>
      <c r="E174">
        <v>173</v>
      </c>
      <c r="F174">
        <v>1</v>
      </c>
      <c r="G174">
        <v>3</v>
      </c>
      <c r="H174" t="s">
        <v>268</v>
      </c>
      <c r="I174" t="s">
        <v>17</v>
      </c>
      <c r="J174" s="4">
        <v>1</v>
      </c>
      <c r="K174">
        <f t="shared" si="14"/>
        <v>1</v>
      </c>
      <c r="L174">
        <v>1</v>
      </c>
      <c r="M174">
        <v>1</v>
      </c>
      <c r="N174">
        <v>347742</v>
      </c>
      <c r="O174">
        <v>11.1333</v>
      </c>
      <c r="Q174" t="s">
        <v>15</v>
      </c>
    </row>
    <row r="175" spans="1:17">
      <c r="A175">
        <f t="shared" si="10"/>
        <v>0</v>
      </c>
      <c r="B175" s="5">
        <f t="shared" si="11"/>
        <v>1</v>
      </c>
      <c r="C175">
        <f t="shared" si="12"/>
        <v>0</v>
      </c>
      <c r="D175" s="6">
        <f t="shared" si="13"/>
        <v>0</v>
      </c>
      <c r="E175">
        <v>174</v>
      </c>
      <c r="F175">
        <v>0</v>
      </c>
      <c r="G175">
        <v>3</v>
      </c>
      <c r="H175" t="s">
        <v>269</v>
      </c>
      <c r="I175" t="s">
        <v>13</v>
      </c>
      <c r="J175" s="4">
        <v>21</v>
      </c>
      <c r="K175">
        <f t="shared" si="14"/>
        <v>0</v>
      </c>
      <c r="L175">
        <v>0</v>
      </c>
      <c r="M175">
        <v>0</v>
      </c>
      <c r="N175" t="s">
        <v>270</v>
      </c>
      <c r="O175">
        <v>7.9249999999999998</v>
      </c>
      <c r="Q175" t="s">
        <v>15</v>
      </c>
    </row>
    <row r="176" spans="1:17">
      <c r="A176">
        <f t="shared" si="10"/>
        <v>0</v>
      </c>
      <c r="B176" s="5">
        <f t="shared" si="11"/>
        <v>0</v>
      </c>
      <c r="C176">
        <f t="shared" si="12"/>
        <v>0</v>
      </c>
      <c r="D176" s="6">
        <f t="shared" si="13"/>
        <v>0</v>
      </c>
      <c r="E176">
        <v>175</v>
      </c>
      <c r="F176">
        <v>0</v>
      </c>
      <c r="G176">
        <v>1</v>
      </c>
      <c r="H176" t="s">
        <v>271</v>
      </c>
      <c r="I176" t="s">
        <v>13</v>
      </c>
      <c r="J176" s="4">
        <v>56</v>
      </c>
      <c r="K176">
        <f t="shared" si="14"/>
        <v>0</v>
      </c>
      <c r="L176">
        <v>0</v>
      </c>
      <c r="M176">
        <v>0</v>
      </c>
      <c r="N176">
        <v>17764</v>
      </c>
      <c r="O176">
        <v>30.695799999999998</v>
      </c>
      <c r="P176" t="s">
        <v>272</v>
      </c>
      <c r="Q176" t="s">
        <v>20</v>
      </c>
    </row>
    <row r="177" spans="1:17">
      <c r="A177">
        <f t="shared" si="10"/>
        <v>0</v>
      </c>
      <c r="B177" s="5">
        <f t="shared" si="11"/>
        <v>1</v>
      </c>
      <c r="C177">
        <f t="shared" si="12"/>
        <v>0</v>
      </c>
      <c r="D177" s="6">
        <f t="shared" si="13"/>
        <v>0</v>
      </c>
      <c r="E177">
        <v>176</v>
      </c>
      <c r="F177">
        <v>0</v>
      </c>
      <c r="G177">
        <v>3</v>
      </c>
      <c r="H177" t="s">
        <v>273</v>
      </c>
      <c r="I177" t="s">
        <v>13</v>
      </c>
      <c r="J177" s="4">
        <v>18</v>
      </c>
      <c r="K177">
        <f t="shared" si="14"/>
        <v>1</v>
      </c>
      <c r="L177">
        <v>1</v>
      </c>
      <c r="M177">
        <v>1</v>
      </c>
      <c r="N177">
        <v>350404</v>
      </c>
      <c r="O177">
        <v>7.8541999999999996</v>
      </c>
      <c r="Q177" t="s">
        <v>15</v>
      </c>
    </row>
    <row r="178" spans="1:17">
      <c r="A178">
        <f t="shared" si="10"/>
        <v>0</v>
      </c>
      <c r="B178" s="5">
        <f t="shared" si="11"/>
        <v>1</v>
      </c>
      <c r="C178">
        <f t="shared" si="12"/>
        <v>0</v>
      </c>
      <c r="D178" s="6">
        <f t="shared" si="13"/>
        <v>0</v>
      </c>
      <c r="E178">
        <v>177</v>
      </c>
      <c r="F178">
        <v>0</v>
      </c>
      <c r="G178">
        <v>3</v>
      </c>
      <c r="H178" t="s">
        <v>274</v>
      </c>
      <c r="I178" t="s">
        <v>13</v>
      </c>
      <c r="K178">
        <f t="shared" si="14"/>
        <v>1</v>
      </c>
      <c r="L178">
        <v>3</v>
      </c>
      <c r="M178">
        <v>1</v>
      </c>
      <c r="N178">
        <v>4133</v>
      </c>
      <c r="O178">
        <v>25.466699999999999</v>
      </c>
      <c r="Q178" t="s">
        <v>15</v>
      </c>
    </row>
    <row r="179" spans="1:17">
      <c r="A179">
        <f t="shared" si="10"/>
        <v>0</v>
      </c>
      <c r="B179" s="5">
        <f t="shared" si="11"/>
        <v>0</v>
      </c>
      <c r="C179">
        <f t="shared" si="12"/>
        <v>1</v>
      </c>
      <c r="D179" s="6">
        <f t="shared" si="13"/>
        <v>1</v>
      </c>
      <c r="E179">
        <v>178</v>
      </c>
      <c r="F179">
        <v>0</v>
      </c>
      <c r="G179">
        <v>1</v>
      </c>
      <c r="H179" t="s">
        <v>275</v>
      </c>
      <c r="I179" t="s">
        <v>17</v>
      </c>
      <c r="J179" s="4">
        <v>50</v>
      </c>
      <c r="K179">
        <f t="shared" si="14"/>
        <v>0</v>
      </c>
      <c r="L179">
        <v>0</v>
      </c>
      <c r="M179">
        <v>0</v>
      </c>
      <c r="N179" t="s">
        <v>276</v>
      </c>
      <c r="O179">
        <v>28.712499999999999</v>
      </c>
      <c r="P179" t="s">
        <v>277</v>
      </c>
      <c r="Q179" t="s">
        <v>20</v>
      </c>
    </row>
    <row r="180" spans="1:17">
      <c r="A180">
        <f t="shared" si="10"/>
        <v>0</v>
      </c>
      <c r="B180" s="5">
        <f t="shared" si="11"/>
        <v>0</v>
      </c>
      <c r="C180">
        <f t="shared" si="12"/>
        <v>0</v>
      </c>
      <c r="D180" s="6">
        <f t="shared" si="13"/>
        <v>0</v>
      </c>
      <c r="E180">
        <v>179</v>
      </c>
      <c r="F180">
        <v>0</v>
      </c>
      <c r="G180">
        <v>2</v>
      </c>
      <c r="H180" t="s">
        <v>278</v>
      </c>
      <c r="I180" t="s">
        <v>13</v>
      </c>
      <c r="J180" s="4">
        <v>30</v>
      </c>
      <c r="K180">
        <f t="shared" si="14"/>
        <v>0</v>
      </c>
      <c r="L180">
        <v>0</v>
      </c>
      <c r="M180">
        <v>0</v>
      </c>
      <c r="N180">
        <v>250653</v>
      </c>
      <c r="O180">
        <v>13</v>
      </c>
      <c r="Q180" t="s">
        <v>15</v>
      </c>
    </row>
    <row r="181" spans="1:17">
      <c r="A181">
        <f t="shared" si="10"/>
        <v>0</v>
      </c>
      <c r="B181" s="5">
        <f t="shared" si="11"/>
        <v>0</v>
      </c>
      <c r="C181">
        <f t="shared" si="12"/>
        <v>0</v>
      </c>
      <c r="D181" s="6">
        <f t="shared" si="13"/>
        <v>0</v>
      </c>
      <c r="E181">
        <v>180</v>
      </c>
      <c r="F181">
        <v>0</v>
      </c>
      <c r="G181">
        <v>3</v>
      </c>
      <c r="H181" t="s">
        <v>279</v>
      </c>
      <c r="I181" t="s">
        <v>13</v>
      </c>
      <c r="J181" s="4">
        <v>36</v>
      </c>
      <c r="K181">
        <f t="shared" si="14"/>
        <v>0</v>
      </c>
      <c r="L181">
        <v>0</v>
      </c>
      <c r="M181">
        <v>0</v>
      </c>
      <c r="N181" t="s">
        <v>280</v>
      </c>
      <c r="O181">
        <v>0</v>
      </c>
      <c r="Q181" t="s">
        <v>15</v>
      </c>
    </row>
    <row r="182" spans="1:17">
      <c r="A182">
        <f t="shared" si="10"/>
        <v>1</v>
      </c>
      <c r="B182" s="5">
        <f t="shared" si="11"/>
        <v>1</v>
      </c>
      <c r="C182">
        <f t="shared" si="12"/>
        <v>1</v>
      </c>
      <c r="D182" s="6">
        <f t="shared" si="13"/>
        <v>1</v>
      </c>
      <c r="E182">
        <v>181</v>
      </c>
      <c r="F182">
        <v>0</v>
      </c>
      <c r="G182">
        <v>3</v>
      </c>
      <c r="H182" t="s">
        <v>281</v>
      </c>
      <c r="I182" t="s">
        <v>17</v>
      </c>
      <c r="K182">
        <f t="shared" si="14"/>
        <v>1</v>
      </c>
      <c r="L182">
        <v>8</v>
      </c>
      <c r="M182">
        <v>2</v>
      </c>
      <c r="N182" t="s">
        <v>251</v>
      </c>
      <c r="O182">
        <v>69.55</v>
      </c>
      <c r="Q182" t="s">
        <v>15</v>
      </c>
    </row>
    <row r="183" spans="1:17">
      <c r="A183">
        <f t="shared" si="10"/>
        <v>0</v>
      </c>
      <c r="B183" s="5">
        <f t="shared" si="11"/>
        <v>1</v>
      </c>
      <c r="C183">
        <f t="shared" si="12"/>
        <v>0</v>
      </c>
      <c r="D183" s="6">
        <f t="shared" si="13"/>
        <v>0</v>
      </c>
      <c r="E183">
        <v>182</v>
      </c>
      <c r="F183">
        <v>0</v>
      </c>
      <c r="G183">
        <v>2</v>
      </c>
      <c r="H183" t="s">
        <v>282</v>
      </c>
      <c r="I183" t="s">
        <v>13</v>
      </c>
      <c r="K183">
        <f t="shared" si="14"/>
        <v>1</v>
      </c>
      <c r="L183">
        <v>0</v>
      </c>
      <c r="M183">
        <v>0</v>
      </c>
      <c r="N183" t="s">
        <v>283</v>
      </c>
      <c r="O183">
        <v>15.05</v>
      </c>
      <c r="Q183" t="s">
        <v>20</v>
      </c>
    </row>
    <row r="184" spans="1:17">
      <c r="A184">
        <f t="shared" si="10"/>
        <v>0</v>
      </c>
      <c r="B184" s="5">
        <f t="shared" si="11"/>
        <v>1</v>
      </c>
      <c r="C184">
        <f t="shared" si="12"/>
        <v>0</v>
      </c>
      <c r="D184" s="6">
        <f t="shared" si="13"/>
        <v>0</v>
      </c>
      <c r="E184">
        <v>183</v>
      </c>
      <c r="F184">
        <v>0</v>
      </c>
      <c r="G184">
        <v>3</v>
      </c>
      <c r="H184" t="s">
        <v>284</v>
      </c>
      <c r="I184" t="s">
        <v>13</v>
      </c>
      <c r="J184" s="4">
        <v>9</v>
      </c>
      <c r="K184">
        <f t="shared" si="14"/>
        <v>1</v>
      </c>
      <c r="L184">
        <v>4</v>
      </c>
      <c r="M184">
        <v>2</v>
      </c>
      <c r="N184">
        <v>347077</v>
      </c>
      <c r="O184">
        <v>31.387499999999999</v>
      </c>
      <c r="Q184" t="s">
        <v>15</v>
      </c>
    </row>
    <row r="185" spans="1:17">
      <c r="A185">
        <f t="shared" si="10"/>
        <v>0</v>
      </c>
      <c r="B185" s="5">
        <f t="shared" si="11"/>
        <v>1</v>
      </c>
      <c r="C185">
        <f t="shared" si="12"/>
        <v>1</v>
      </c>
      <c r="D185" s="6">
        <f t="shared" si="13"/>
        <v>0</v>
      </c>
      <c r="E185">
        <v>184</v>
      </c>
      <c r="F185">
        <v>1</v>
      </c>
      <c r="G185">
        <v>2</v>
      </c>
      <c r="H185" t="s">
        <v>285</v>
      </c>
      <c r="I185" t="s">
        <v>13</v>
      </c>
      <c r="J185" s="4">
        <v>1</v>
      </c>
      <c r="K185">
        <f t="shared" si="14"/>
        <v>1</v>
      </c>
      <c r="L185">
        <v>2</v>
      </c>
      <c r="M185">
        <v>1</v>
      </c>
      <c r="N185">
        <v>230136</v>
      </c>
      <c r="O185">
        <v>39</v>
      </c>
      <c r="P185" t="s">
        <v>286</v>
      </c>
      <c r="Q185" t="s">
        <v>15</v>
      </c>
    </row>
    <row r="186" spans="1:17">
      <c r="A186">
        <f t="shared" si="10"/>
        <v>1</v>
      </c>
      <c r="B186" s="5">
        <f t="shared" si="11"/>
        <v>1</v>
      </c>
      <c r="C186">
        <f t="shared" si="12"/>
        <v>0</v>
      </c>
      <c r="D186" s="6">
        <f t="shared" si="13"/>
        <v>1</v>
      </c>
      <c r="E186">
        <v>185</v>
      </c>
      <c r="F186">
        <v>1</v>
      </c>
      <c r="G186">
        <v>3</v>
      </c>
      <c r="H186" t="s">
        <v>287</v>
      </c>
      <c r="I186" t="s">
        <v>17</v>
      </c>
      <c r="J186" s="4">
        <v>4</v>
      </c>
      <c r="K186">
        <f t="shared" si="14"/>
        <v>1</v>
      </c>
      <c r="L186">
        <v>0</v>
      </c>
      <c r="M186">
        <v>2</v>
      </c>
      <c r="N186">
        <v>315153</v>
      </c>
      <c r="O186">
        <v>22.024999999999999</v>
      </c>
      <c r="Q186" t="s">
        <v>15</v>
      </c>
    </row>
    <row r="187" spans="1:17">
      <c r="A187">
        <f t="shared" si="10"/>
        <v>0</v>
      </c>
      <c r="B187" s="5">
        <f t="shared" si="11"/>
        <v>1</v>
      </c>
      <c r="C187">
        <f t="shared" si="12"/>
        <v>0</v>
      </c>
      <c r="D187" s="6">
        <f t="shared" si="13"/>
        <v>0</v>
      </c>
      <c r="E187">
        <v>186</v>
      </c>
      <c r="F187">
        <v>0</v>
      </c>
      <c r="G187">
        <v>1</v>
      </c>
      <c r="H187" t="s">
        <v>288</v>
      </c>
      <c r="I187" t="s">
        <v>13</v>
      </c>
      <c r="K187">
        <f t="shared" si="14"/>
        <v>1</v>
      </c>
      <c r="L187">
        <v>0</v>
      </c>
      <c r="M187">
        <v>0</v>
      </c>
      <c r="N187">
        <v>113767</v>
      </c>
      <c r="O187">
        <v>50</v>
      </c>
      <c r="P187" t="s">
        <v>289</v>
      </c>
      <c r="Q187" t="s">
        <v>15</v>
      </c>
    </row>
    <row r="188" spans="1:17">
      <c r="A188">
        <f t="shared" si="10"/>
        <v>1</v>
      </c>
      <c r="B188" s="5">
        <f t="shared" si="11"/>
        <v>1</v>
      </c>
      <c r="C188">
        <f t="shared" si="12"/>
        <v>0</v>
      </c>
      <c r="D188" s="6">
        <f t="shared" si="13"/>
        <v>1</v>
      </c>
      <c r="E188">
        <v>187</v>
      </c>
      <c r="F188">
        <v>1</v>
      </c>
      <c r="G188">
        <v>3</v>
      </c>
      <c r="H188" t="s">
        <v>290</v>
      </c>
      <c r="I188" t="s">
        <v>17</v>
      </c>
      <c r="K188">
        <f t="shared" si="14"/>
        <v>1</v>
      </c>
      <c r="L188">
        <v>1</v>
      </c>
      <c r="M188">
        <v>0</v>
      </c>
      <c r="N188">
        <v>370365</v>
      </c>
      <c r="O188">
        <v>15.5</v>
      </c>
      <c r="Q188" t="s">
        <v>27</v>
      </c>
    </row>
    <row r="189" spans="1:17">
      <c r="A189">
        <f t="shared" si="10"/>
        <v>0</v>
      </c>
      <c r="B189" s="5">
        <f t="shared" si="11"/>
        <v>0</v>
      </c>
      <c r="C189">
        <f t="shared" si="12"/>
        <v>1</v>
      </c>
      <c r="D189" s="6">
        <f t="shared" si="13"/>
        <v>0</v>
      </c>
      <c r="E189">
        <v>188</v>
      </c>
      <c r="F189">
        <v>1</v>
      </c>
      <c r="G189">
        <v>1</v>
      </c>
      <c r="H189" t="s">
        <v>291</v>
      </c>
      <c r="I189" t="s">
        <v>13</v>
      </c>
      <c r="J189" s="4">
        <v>45</v>
      </c>
      <c r="K189">
        <f t="shared" si="14"/>
        <v>0</v>
      </c>
      <c r="L189">
        <v>0</v>
      </c>
      <c r="M189">
        <v>0</v>
      </c>
      <c r="N189">
        <v>111428</v>
      </c>
      <c r="O189">
        <v>26.55</v>
      </c>
      <c r="Q189" t="s">
        <v>15</v>
      </c>
    </row>
    <row r="190" spans="1:17">
      <c r="A190">
        <f t="shared" si="10"/>
        <v>0</v>
      </c>
      <c r="B190" s="5">
        <f t="shared" si="11"/>
        <v>0</v>
      </c>
      <c r="C190">
        <f t="shared" si="12"/>
        <v>0</v>
      </c>
      <c r="D190" s="6">
        <f t="shared" si="13"/>
        <v>0</v>
      </c>
      <c r="E190">
        <v>189</v>
      </c>
      <c r="F190">
        <v>0</v>
      </c>
      <c r="G190">
        <v>3</v>
      </c>
      <c r="H190" t="s">
        <v>292</v>
      </c>
      <c r="I190" t="s">
        <v>13</v>
      </c>
      <c r="J190" s="4">
        <v>40</v>
      </c>
      <c r="K190">
        <f t="shared" si="14"/>
        <v>0</v>
      </c>
      <c r="L190">
        <v>1</v>
      </c>
      <c r="M190">
        <v>1</v>
      </c>
      <c r="N190">
        <v>364849</v>
      </c>
      <c r="O190">
        <v>15.5</v>
      </c>
      <c r="Q190" t="s">
        <v>27</v>
      </c>
    </row>
    <row r="191" spans="1:17">
      <c r="A191">
        <f t="shared" si="10"/>
        <v>0</v>
      </c>
      <c r="B191" s="5">
        <f t="shared" si="11"/>
        <v>0</v>
      </c>
      <c r="C191">
        <f t="shared" si="12"/>
        <v>0</v>
      </c>
      <c r="D191" s="6">
        <f t="shared" si="13"/>
        <v>0</v>
      </c>
      <c r="E191">
        <v>190</v>
      </c>
      <c r="F191">
        <v>0</v>
      </c>
      <c r="G191">
        <v>3</v>
      </c>
      <c r="H191" t="s">
        <v>293</v>
      </c>
      <c r="I191" t="s">
        <v>13</v>
      </c>
      <c r="J191" s="4">
        <v>36</v>
      </c>
      <c r="K191">
        <f t="shared" si="14"/>
        <v>0</v>
      </c>
      <c r="L191">
        <v>0</v>
      </c>
      <c r="M191">
        <v>0</v>
      </c>
      <c r="N191">
        <v>349247</v>
      </c>
      <c r="O191">
        <v>7.8958000000000004</v>
      </c>
      <c r="Q191" t="s">
        <v>15</v>
      </c>
    </row>
    <row r="192" spans="1:17">
      <c r="A192">
        <f t="shared" si="10"/>
        <v>0</v>
      </c>
      <c r="B192" s="5">
        <f t="shared" si="11"/>
        <v>0</v>
      </c>
      <c r="C192">
        <f t="shared" si="12"/>
        <v>0</v>
      </c>
      <c r="D192" s="6">
        <f t="shared" si="13"/>
        <v>1</v>
      </c>
      <c r="E192">
        <v>191</v>
      </c>
      <c r="F192">
        <v>1</v>
      </c>
      <c r="G192">
        <v>2</v>
      </c>
      <c r="H192" t="s">
        <v>294</v>
      </c>
      <c r="I192" t="s">
        <v>17</v>
      </c>
      <c r="J192" s="4">
        <v>32</v>
      </c>
      <c r="K192">
        <f t="shared" si="14"/>
        <v>0</v>
      </c>
      <c r="L192">
        <v>0</v>
      </c>
      <c r="M192">
        <v>0</v>
      </c>
      <c r="N192">
        <v>234604</v>
      </c>
      <c r="O192">
        <v>13</v>
      </c>
      <c r="Q192" t="s">
        <v>15</v>
      </c>
    </row>
    <row r="193" spans="1:17">
      <c r="A193">
        <f t="shared" si="10"/>
        <v>0</v>
      </c>
      <c r="B193" s="5">
        <f t="shared" si="11"/>
        <v>1</v>
      </c>
      <c r="C193">
        <f t="shared" si="12"/>
        <v>0</v>
      </c>
      <c r="D193" s="6">
        <f t="shared" si="13"/>
        <v>0</v>
      </c>
      <c r="E193">
        <v>192</v>
      </c>
      <c r="F193">
        <v>0</v>
      </c>
      <c r="G193">
        <v>2</v>
      </c>
      <c r="H193" t="s">
        <v>295</v>
      </c>
      <c r="I193" t="s">
        <v>13</v>
      </c>
      <c r="J193" s="4">
        <v>19</v>
      </c>
      <c r="K193">
        <f t="shared" si="14"/>
        <v>1</v>
      </c>
      <c r="L193">
        <v>0</v>
      </c>
      <c r="M193">
        <v>0</v>
      </c>
      <c r="N193">
        <v>28424</v>
      </c>
      <c r="O193">
        <v>13</v>
      </c>
      <c r="Q193" t="s">
        <v>15</v>
      </c>
    </row>
    <row r="194" spans="1:17">
      <c r="A194">
        <f t="shared" ref="A194:A257" si="15">IF(AND(B194=1, D194=1),1,0)</f>
        <v>1</v>
      </c>
      <c r="B194" s="5">
        <f t="shared" si="11"/>
        <v>1</v>
      </c>
      <c r="C194">
        <f t="shared" si="12"/>
        <v>0</v>
      </c>
      <c r="D194" s="6">
        <f t="shared" si="13"/>
        <v>1</v>
      </c>
      <c r="E194">
        <v>193</v>
      </c>
      <c r="F194">
        <v>1</v>
      </c>
      <c r="G194">
        <v>3</v>
      </c>
      <c r="H194" t="s">
        <v>296</v>
      </c>
      <c r="I194" t="s">
        <v>17</v>
      </c>
      <c r="J194" s="4">
        <v>19</v>
      </c>
      <c r="K194">
        <f t="shared" si="14"/>
        <v>1</v>
      </c>
      <c r="L194">
        <v>1</v>
      </c>
      <c r="M194">
        <v>0</v>
      </c>
      <c r="N194">
        <v>350046</v>
      </c>
      <c r="O194">
        <v>7.8541999999999996</v>
      </c>
      <c r="Q194" t="s">
        <v>15</v>
      </c>
    </row>
    <row r="195" spans="1:17">
      <c r="A195">
        <f t="shared" si="15"/>
        <v>0</v>
      </c>
      <c r="B195" s="5">
        <f t="shared" ref="B195:B258" si="16">IF(J195&lt;30,1,0)</f>
        <v>1</v>
      </c>
      <c r="C195">
        <f t="shared" ref="C195:C258" si="17">ABS(D195-F195)</f>
        <v>1</v>
      </c>
      <c r="D195" s="6">
        <f t="shared" ref="D195:D258" si="18">IF(I195="female",1,0)</f>
        <v>0</v>
      </c>
      <c r="E195">
        <v>194</v>
      </c>
      <c r="F195">
        <v>1</v>
      </c>
      <c r="G195">
        <v>2</v>
      </c>
      <c r="H195" t="s">
        <v>297</v>
      </c>
      <c r="I195" t="s">
        <v>13</v>
      </c>
      <c r="J195" s="4">
        <v>3</v>
      </c>
      <c r="K195">
        <f t="shared" ref="K195:K258" si="19">IF(J195&lt;20,1,0)</f>
        <v>1</v>
      </c>
      <c r="L195">
        <v>1</v>
      </c>
      <c r="M195">
        <v>1</v>
      </c>
      <c r="N195">
        <v>230080</v>
      </c>
      <c r="O195">
        <v>26</v>
      </c>
      <c r="P195" t="s">
        <v>232</v>
      </c>
      <c r="Q195" t="s">
        <v>15</v>
      </c>
    </row>
    <row r="196" spans="1:17">
      <c r="A196">
        <f t="shared" si="15"/>
        <v>0</v>
      </c>
      <c r="B196" s="5">
        <f t="shared" si="16"/>
        <v>0</v>
      </c>
      <c r="C196">
        <f t="shared" si="17"/>
        <v>0</v>
      </c>
      <c r="D196" s="6">
        <f t="shared" si="18"/>
        <v>1</v>
      </c>
      <c r="E196">
        <v>195</v>
      </c>
      <c r="F196">
        <v>1</v>
      </c>
      <c r="G196">
        <v>1</v>
      </c>
      <c r="H196" t="s">
        <v>298</v>
      </c>
      <c r="I196" t="s">
        <v>17</v>
      </c>
      <c r="J196" s="4">
        <v>44</v>
      </c>
      <c r="K196">
        <f t="shared" si="19"/>
        <v>0</v>
      </c>
      <c r="L196">
        <v>0</v>
      </c>
      <c r="M196">
        <v>0</v>
      </c>
      <c r="N196" t="s">
        <v>299</v>
      </c>
      <c r="O196">
        <v>27.720800000000001</v>
      </c>
      <c r="P196" t="s">
        <v>300</v>
      </c>
      <c r="Q196" t="s">
        <v>20</v>
      </c>
    </row>
    <row r="197" spans="1:17">
      <c r="A197">
        <f t="shared" si="15"/>
        <v>0</v>
      </c>
      <c r="B197" s="5">
        <f t="shared" si="16"/>
        <v>0</v>
      </c>
      <c r="C197">
        <f t="shared" si="17"/>
        <v>0</v>
      </c>
      <c r="D197" s="6">
        <f t="shared" si="18"/>
        <v>1</v>
      </c>
      <c r="E197">
        <v>196</v>
      </c>
      <c r="F197">
        <v>1</v>
      </c>
      <c r="G197">
        <v>1</v>
      </c>
      <c r="H197" t="s">
        <v>301</v>
      </c>
      <c r="I197" t="s">
        <v>17</v>
      </c>
      <c r="J197" s="4">
        <v>58</v>
      </c>
      <c r="K197">
        <f t="shared" si="19"/>
        <v>0</v>
      </c>
      <c r="L197">
        <v>0</v>
      </c>
      <c r="M197">
        <v>0</v>
      </c>
      <c r="N197" t="s">
        <v>63</v>
      </c>
      <c r="O197">
        <v>146.52080000000001</v>
      </c>
      <c r="P197" t="s">
        <v>302</v>
      </c>
      <c r="Q197" t="s">
        <v>20</v>
      </c>
    </row>
    <row r="198" spans="1:17">
      <c r="A198">
        <f t="shared" si="15"/>
        <v>0</v>
      </c>
      <c r="B198" s="5">
        <f t="shared" si="16"/>
        <v>1</v>
      </c>
      <c r="C198">
        <f t="shared" si="17"/>
        <v>0</v>
      </c>
      <c r="D198" s="6">
        <f t="shared" si="18"/>
        <v>0</v>
      </c>
      <c r="E198">
        <v>197</v>
      </c>
      <c r="F198">
        <v>0</v>
      </c>
      <c r="G198">
        <v>3</v>
      </c>
      <c r="H198" t="s">
        <v>303</v>
      </c>
      <c r="I198" t="s">
        <v>13</v>
      </c>
      <c r="K198">
        <f t="shared" si="19"/>
        <v>1</v>
      </c>
      <c r="L198">
        <v>0</v>
      </c>
      <c r="M198">
        <v>0</v>
      </c>
      <c r="N198">
        <v>368703</v>
      </c>
      <c r="O198">
        <v>7.75</v>
      </c>
      <c r="Q198" t="s">
        <v>27</v>
      </c>
    </row>
    <row r="199" spans="1:17">
      <c r="A199">
        <f t="shared" si="15"/>
        <v>0</v>
      </c>
      <c r="B199" s="5">
        <f t="shared" si="16"/>
        <v>0</v>
      </c>
      <c r="C199">
        <f t="shared" si="17"/>
        <v>0</v>
      </c>
      <c r="D199" s="6">
        <f t="shared" si="18"/>
        <v>0</v>
      </c>
      <c r="E199">
        <v>198</v>
      </c>
      <c r="F199">
        <v>0</v>
      </c>
      <c r="G199">
        <v>3</v>
      </c>
      <c r="H199" t="s">
        <v>304</v>
      </c>
      <c r="I199" t="s">
        <v>13</v>
      </c>
      <c r="J199" s="4">
        <v>42</v>
      </c>
      <c r="K199">
        <f t="shared" si="19"/>
        <v>0</v>
      </c>
      <c r="L199">
        <v>0</v>
      </c>
      <c r="M199">
        <v>1</v>
      </c>
      <c r="N199">
        <v>4579</v>
      </c>
      <c r="O199">
        <v>8.4041999999999994</v>
      </c>
      <c r="Q199" t="s">
        <v>15</v>
      </c>
    </row>
    <row r="200" spans="1:17">
      <c r="A200">
        <f t="shared" si="15"/>
        <v>1</v>
      </c>
      <c r="B200" s="5">
        <f t="shared" si="16"/>
        <v>1</v>
      </c>
      <c r="C200">
        <f t="shared" si="17"/>
        <v>0</v>
      </c>
      <c r="D200" s="6">
        <f t="shared" si="18"/>
        <v>1</v>
      </c>
      <c r="E200">
        <v>199</v>
      </c>
      <c r="F200">
        <v>1</v>
      </c>
      <c r="G200">
        <v>3</v>
      </c>
      <c r="H200" t="s">
        <v>305</v>
      </c>
      <c r="I200" t="s">
        <v>17</v>
      </c>
      <c r="K200">
        <f t="shared" si="19"/>
        <v>1</v>
      </c>
      <c r="L200">
        <v>0</v>
      </c>
      <c r="M200">
        <v>0</v>
      </c>
      <c r="N200">
        <v>370370</v>
      </c>
      <c r="O200">
        <v>7.75</v>
      </c>
      <c r="Q200" t="s">
        <v>27</v>
      </c>
    </row>
    <row r="201" spans="1:17">
      <c r="A201">
        <f t="shared" si="15"/>
        <v>1</v>
      </c>
      <c r="B201" s="5">
        <f t="shared" si="16"/>
        <v>1</v>
      </c>
      <c r="C201">
        <f t="shared" si="17"/>
        <v>1</v>
      </c>
      <c r="D201" s="6">
        <f t="shared" si="18"/>
        <v>1</v>
      </c>
      <c r="E201">
        <v>200</v>
      </c>
      <c r="F201">
        <v>0</v>
      </c>
      <c r="G201">
        <v>2</v>
      </c>
      <c r="H201" t="s">
        <v>306</v>
      </c>
      <c r="I201" t="s">
        <v>17</v>
      </c>
      <c r="J201" s="4">
        <v>24</v>
      </c>
      <c r="K201">
        <f t="shared" si="19"/>
        <v>0</v>
      </c>
      <c r="L201">
        <v>0</v>
      </c>
      <c r="M201">
        <v>0</v>
      </c>
      <c r="N201">
        <v>248747</v>
      </c>
      <c r="O201">
        <v>13</v>
      </c>
      <c r="Q201" t="s">
        <v>15</v>
      </c>
    </row>
    <row r="202" spans="1:17">
      <c r="A202">
        <f t="shared" si="15"/>
        <v>0</v>
      </c>
      <c r="B202" s="5">
        <f t="shared" si="16"/>
        <v>1</v>
      </c>
      <c r="C202">
        <f t="shared" si="17"/>
        <v>0</v>
      </c>
      <c r="D202" s="6">
        <f t="shared" si="18"/>
        <v>0</v>
      </c>
      <c r="E202">
        <v>201</v>
      </c>
      <c r="F202">
        <v>0</v>
      </c>
      <c r="G202">
        <v>3</v>
      </c>
      <c r="H202" t="s">
        <v>307</v>
      </c>
      <c r="I202" t="s">
        <v>13</v>
      </c>
      <c r="J202" s="4">
        <v>28</v>
      </c>
      <c r="K202">
        <f t="shared" si="19"/>
        <v>0</v>
      </c>
      <c r="L202">
        <v>0</v>
      </c>
      <c r="M202">
        <v>0</v>
      </c>
      <c r="N202">
        <v>345770</v>
      </c>
      <c r="O202">
        <v>9.5</v>
      </c>
      <c r="Q202" t="s">
        <v>15</v>
      </c>
    </row>
    <row r="203" spans="1:17">
      <c r="A203">
        <f t="shared" si="15"/>
        <v>0</v>
      </c>
      <c r="B203" s="5">
        <f t="shared" si="16"/>
        <v>1</v>
      </c>
      <c r="C203">
        <f t="shared" si="17"/>
        <v>0</v>
      </c>
      <c r="D203" s="6">
        <f t="shared" si="18"/>
        <v>0</v>
      </c>
      <c r="E203">
        <v>202</v>
      </c>
      <c r="F203">
        <v>0</v>
      </c>
      <c r="G203">
        <v>3</v>
      </c>
      <c r="H203" t="s">
        <v>308</v>
      </c>
      <c r="I203" t="s">
        <v>13</v>
      </c>
      <c r="K203">
        <f t="shared" si="19"/>
        <v>1</v>
      </c>
      <c r="L203">
        <v>8</v>
      </c>
      <c r="M203">
        <v>2</v>
      </c>
      <c r="N203" t="s">
        <v>251</v>
      </c>
      <c r="O203">
        <v>69.55</v>
      </c>
      <c r="Q203" t="s">
        <v>15</v>
      </c>
    </row>
    <row r="204" spans="1:17">
      <c r="A204">
        <f t="shared" si="15"/>
        <v>0</v>
      </c>
      <c r="B204" s="5">
        <f t="shared" si="16"/>
        <v>0</v>
      </c>
      <c r="C204">
        <f t="shared" si="17"/>
        <v>0</v>
      </c>
      <c r="D204" s="6">
        <f t="shared" si="18"/>
        <v>0</v>
      </c>
      <c r="E204">
        <v>203</v>
      </c>
      <c r="F204">
        <v>0</v>
      </c>
      <c r="G204">
        <v>3</v>
      </c>
      <c r="H204" t="s">
        <v>309</v>
      </c>
      <c r="I204" t="s">
        <v>13</v>
      </c>
      <c r="J204" s="4">
        <v>34</v>
      </c>
      <c r="K204">
        <f t="shared" si="19"/>
        <v>0</v>
      </c>
      <c r="L204">
        <v>0</v>
      </c>
      <c r="M204">
        <v>0</v>
      </c>
      <c r="N204">
        <v>3101264</v>
      </c>
      <c r="O204">
        <v>6.4958</v>
      </c>
      <c r="Q204" t="s">
        <v>15</v>
      </c>
    </row>
    <row r="205" spans="1:17">
      <c r="A205">
        <f t="shared" si="15"/>
        <v>0</v>
      </c>
      <c r="B205" s="5">
        <f t="shared" si="16"/>
        <v>0</v>
      </c>
      <c r="C205">
        <f t="shared" si="17"/>
        <v>0</v>
      </c>
      <c r="D205" s="6">
        <f t="shared" si="18"/>
        <v>0</v>
      </c>
      <c r="E205">
        <v>204</v>
      </c>
      <c r="F205">
        <v>0</v>
      </c>
      <c r="G205">
        <v>3</v>
      </c>
      <c r="H205" t="s">
        <v>310</v>
      </c>
      <c r="I205" t="s">
        <v>13</v>
      </c>
      <c r="J205" s="4">
        <v>45.5</v>
      </c>
      <c r="K205">
        <f t="shared" si="19"/>
        <v>0</v>
      </c>
      <c r="L205">
        <v>0</v>
      </c>
      <c r="M205">
        <v>0</v>
      </c>
      <c r="N205">
        <v>2628</v>
      </c>
      <c r="O205">
        <v>7.2249999999999996</v>
      </c>
      <c r="Q205" t="s">
        <v>20</v>
      </c>
    </row>
    <row r="206" spans="1:17">
      <c r="A206">
        <f t="shared" si="15"/>
        <v>0</v>
      </c>
      <c r="B206" s="5">
        <f t="shared" si="16"/>
        <v>1</v>
      </c>
      <c r="C206">
        <f t="shared" si="17"/>
        <v>1</v>
      </c>
      <c r="D206" s="6">
        <f t="shared" si="18"/>
        <v>0</v>
      </c>
      <c r="E206">
        <v>205</v>
      </c>
      <c r="F206">
        <v>1</v>
      </c>
      <c r="G206">
        <v>3</v>
      </c>
      <c r="H206" t="s">
        <v>311</v>
      </c>
      <c r="I206" t="s">
        <v>13</v>
      </c>
      <c r="J206" s="4">
        <v>18</v>
      </c>
      <c r="K206">
        <f t="shared" si="19"/>
        <v>1</v>
      </c>
      <c r="L206">
        <v>0</v>
      </c>
      <c r="M206">
        <v>0</v>
      </c>
      <c r="N206" t="s">
        <v>312</v>
      </c>
      <c r="O206">
        <v>8.0500000000000007</v>
      </c>
      <c r="Q206" t="s">
        <v>15</v>
      </c>
    </row>
    <row r="207" spans="1:17">
      <c r="A207">
        <f t="shared" si="15"/>
        <v>1</v>
      </c>
      <c r="B207" s="5">
        <f t="shared" si="16"/>
        <v>1</v>
      </c>
      <c r="C207">
        <f t="shared" si="17"/>
        <v>1</v>
      </c>
      <c r="D207" s="6">
        <f t="shared" si="18"/>
        <v>1</v>
      </c>
      <c r="E207">
        <v>206</v>
      </c>
      <c r="F207">
        <v>0</v>
      </c>
      <c r="G207">
        <v>3</v>
      </c>
      <c r="H207" t="s">
        <v>313</v>
      </c>
      <c r="I207" t="s">
        <v>17</v>
      </c>
      <c r="J207" s="4">
        <v>2</v>
      </c>
      <c r="K207">
        <f t="shared" si="19"/>
        <v>1</v>
      </c>
      <c r="L207">
        <v>0</v>
      </c>
      <c r="M207">
        <v>1</v>
      </c>
      <c r="N207">
        <v>347054</v>
      </c>
      <c r="O207">
        <v>10.4625</v>
      </c>
      <c r="P207" t="s">
        <v>35</v>
      </c>
      <c r="Q207" t="s">
        <v>15</v>
      </c>
    </row>
    <row r="208" spans="1:17">
      <c r="A208">
        <f t="shared" si="15"/>
        <v>0</v>
      </c>
      <c r="B208" s="5">
        <f t="shared" si="16"/>
        <v>0</v>
      </c>
      <c r="C208">
        <f t="shared" si="17"/>
        <v>0</v>
      </c>
      <c r="D208" s="6">
        <f t="shared" si="18"/>
        <v>0</v>
      </c>
      <c r="E208">
        <v>207</v>
      </c>
      <c r="F208">
        <v>0</v>
      </c>
      <c r="G208">
        <v>3</v>
      </c>
      <c r="H208" t="s">
        <v>314</v>
      </c>
      <c r="I208" t="s">
        <v>13</v>
      </c>
      <c r="J208" s="4">
        <v>32</v>
      </c>
      <c r="K208">
        <f t="shared" si="19"/>
        <v>0</v>
      </c>
      <c r="L208">
        <v>1</v>
      </c>
      <c r="M208">
        <v>0</v>
      </c>
      <c r="N208">
        <v>3101278</v>
      </c>
      <c r="O208">
        <v>15.85</v>
      </c>
      <c r="Q208" t="s">
        <v>15</v>
      </c>
    </row>
    <row r="209" spans="1:17">
      <c r="A209">
        <f t="shared" si="15"/>
        <v>0</v>
      </c>
      <c r="B209" s="5">
        <f t="shared" si="16"/>
        <v>1</v>
      </c>
      <c r="C209">
        <f t="shared" si="17"/>
        <v>1</v>
      </c>
      <c r="D209" s="6">
        <f t="shared" si="18"/>
        <v>0</v>
      </c>
      <c r="E209">
        <v>208</v>
      </c>
      <c r="F209">
        <v>1</v>
      </c>
      <c r="G209">
        <v>3</v>
      </c>
      <c r="H209" t="s">
        <v>315</v>
      </c>
      <c r="I209" t="s">
        <v>13</v>
      </c>
      <c r="J209" s="4">
        <v>26</v>
      </c>
      <c r="K209">
        <f t="shared" si="19"/>
        <v>0</v>
      </c>
      <c r="L209">
        <v>0</v>
      </c>
      <c r="M209">
        <v>0</v>
      </c>
      <c r="N209">
        <v>2699</v>
      </c>
      <c r="O209">
        <v>18.787500000000001</v>
      </c>
      <c r="Q209" t="s">
        <v>20</v>
      </c>
    </row>
    <row r="210" spans="1:17">
      <c r="A210">
        <f t="shared" si="15"/>
        <v>1</v>
      </c>
      <c r="B210" s="5">
        <f t="shared" si="16"/>
        <v>1</v>
      </c>
      <c r="C210">
        <f t="shared" si="17"/>
        <v>0</v>
      </c>
      <c r="D210" s="6">
        <f t="shared" si="18"/>
        <v>1</v>
      </c>
      <c r="E210">
        <v>209</v>
      </c>
      <c r="F210">
        <v>1</v>
      </c>
      <c r="G210">
        <v>3</v>
      </c>
      <c r="H210" t="s">
        <v>316</v>
      </c>
      <c r="I210" t="s">
        <v>17</v>
      </c>
      <c r="J210" s="4">
        <v>16</v>
      </c>
      <c r="K210">
        <f t="shared" si="19"/>
        <v>1</v>
      </c>
      <c r="L210">
        <v>0</v>
      </c>
      <c r="M210">
        <v>0</v>
      </c>
      <c r="N210">
        <v>367231</v>
      </c>
      <c r="O210">
        <v>7.75</v>
      </c>
      <c r="Q210" t="s">
        <v>27</v>
      </c>
    </row>
    <row r="211" spans="1:17">
      <c r="A211">
        <f t="shared" si="15"/>
        <v>0</v>
      </c>
      <c r="B211" s="5">
        <f t="shared" si="16"/>
        <v>0</v>
      </c>
      <c r="C211">
        <f t="shared" si="17"/>
        <v>1</v>
      </c>
      <c r="D211" s="6">
        <f t="shared" si="18"/>
        <v>0</v>
      </c>
      <c r="E211">
        <v>210</v>
      </c>
      <c r="F211">
        <v>1</v>
      </c>
      <c r="G211">
        <v>1</v>
      </c>
      <c r="H211" t="s">
        <v>317</v>
      </c>
      <c r="I211" t="s">
        <v>13</v>
      </c>
      <c r="J211" s="4">
        <v>40</v>
      </c>
      <c r="K211">
        <f t="shared" si="19"/>
        <v>0</v>
      </c>
      <c r="L211">
        <v>0</v>
      </c>
      <c r="M211">
        <v>0</v>
      </c>
      <c r="N211">
        <v>112277</v>
      </c>
      <c r="O211">
        <v>31</v>
      </c>
      <c r="P211" t="s">
        <v>318</v>
      </c>
      <c r="Q211" t="s">
        <v>20</v>
      </c>
    </row>
    <row r="212" spans="1:17">
      <c r="A212">
        <f t="shared" si="15"/>
        <v>0</v>
      </c>
      <c r="B212" s="5">
        <f t="shared" si="16"/>
        <v>1</v>
      </c>
      <c r="C212">
        <f t="shared" si="17"/>
        <v>0</v>
      </c>
      <c r="D212" s="6">
        <f t="shared" si="18"/>
        <v>0</v>
      </c>
      <c r="E212">
        <v>211</v>
      </c>
      <c r="F212">
        <v>0</v>
      </c>
      <c r="G212">
        <v>3</v>
      </c>
      <c r="H212" t="s">
        <v>319</v>
      </c>
      <c r="I212" t="s">
        <v>13</v>
      </c>
      <c r="J212" s="4">
        <v>24</v>
      </c>
      <c r="K212">
        <f t="shared" si="19"/>
        <v>0</v>
      </c>
      <c r="L212">
        <v>0</v>
      </c>
      <c r="M212">
        <v>0</v>
      </c>
      <c r="N212" t="s">
        <v>320</v>
      </c>
      <c r="O212">
        <v>7.05</v>
      </c>
      <c r="Q212" t="s">
        <v>15</v>
      </c>
    </row>
    <row r="213" spans="1:17">
      <c r="A213">
        <f t="shared" si="15"/>
        <v>0</v>
      </c>
      <c r="B213" s="5">
        <f t="shared" si="16"/>
        <v>0</v>
      </c>
      <c r="C213">
        <f t="shared" si="17"/>
        <v>0</v>
      </c>
      <c r="D213" s="6">
        <f t="shared" si="18"/>
        <v>1</v>
      </c>
      <c r="E213">
        <v>212</v>
      </c>
      <c r="F213">
        <v>1</v>
      </c>
      <c r="G213">
        <v>2</v>
      </c>
      <c r="H213" t="s">
        <v>321</v>
      </c>
      <c r="I213" t="s">
        <v>17</v>
      </c>
      <c r="J213" s="4">
        <v>35</v>
      </c>
      <c r="K213">
        <f t="shared" si="19"/>
        <v>0</v>
      </c>
      <c r="L213">
        <v>0</v>
      </c>
      <c r="M213">
        <v>0</v>
      </c>
      <c r="N213" t="s">
        <v>322</v>
      </c>
      <c r="O213">
        <v>21</v>
      </c>
      <c r="Q213" t="s">
        <v>15</v>
      </c>
    </row>
    <row r="214" spans="1:17">
      <c r="A214">
        <f t="shared" si="15"/>
        <v>0</v>
      </c>
      <c r="B214" s="5">
        <f t="shared" si="16"/>
        <v>1</v>
      </c>
      <c r="C214">
        <f t="shared" si="17"/>
        <v>0</v>
      </c>
      <c r="D214" s="6">
        <f t="shared" si="18"/>
        <v>0</v>
      </c>
      <c r="E214">
        <v>213</v>
      </c>
      <c r="F214">
        <v>0</v>
      </c>
      <c r="G214">
        <v>3</v>
      </c>
      <c r="H214" t="s">
        <v>323</v>
      </c>
      <c r="I214" t="s">
        <v>13</v>
      </c>
      <c r="J214" s="4">
        <v>22</v>
      </c>
      <c r="K214">
        <f t="shared" si="19"/>
        <v>0</v>
      </c>
      <c r="L214">
        <v>0</v>
      </c>
      <c r="M214">
        <v>0</v>
      </c>
      <c r="N214" t="s">
        <v>324</v>
      </c>
      <c r="O214">
        <v>7.25</v>
      </c>
      <c r="Q214" t="s">
        <v>15</v>
      </c>
    </row>
    <row r="215" spans="1:17">
      <c r="A215">
        <f t="shared" si="15"/>
        <v>0</v>
      </c>
      <c r="B215" s="5">
        <f t="shared" si="16"/>
        <v>0</v>
      </c>
      <c r="C215">
        <f t="shared" si="17"/>
        <v>0</v>
      </c>
      <c r="D215" s="6">
        <f t="shared" si="18"/>
        <v>0</v>
      </c>
      <c r="E215">
        <v>214</v>
      </c>
      <c r="F215">
        <v>0</v>
      </c>
      <c r="G215">
        <v>2</v>
      </c>
      <c r="H215" t="s">
        <v>325</v>
      </c>
      <c r="I215" t="s">
        <v>13</v>
      </c>
      <c r="J215" s="4">
        <v>30</v>
      </c>
      <c r="K215">
        <f t="shared" si="19"/>
        <v>0</v>
      </c>
      <c r="L215">
        <v>0</v>
      </c>
      <c r="M215">
        <v>0</v>
      </c>
      <c r="N215">
        <v>250646</v>
      </c>
      <c r="O215">
        <v>13</v>
      </c>
      <c r="Q215" t="s">
        <v>15</v>
      </c>
    </row>
    <row r="216" spans="1:17">
      <c r="A216">
        <f t="shared" si="15"/>
        <v>0</v>
      </c>
      <c r="B216" s="5">
        <f t="shared" si="16"/>
        <v>1</v>
      </c>
      <c r="C216">
        <f t="shared" si="17"/>
        <v>0</v>
      </c>
      <c r="D216" s="6">
        <f t="shared" si="18"/>
        <v>0</v>
      </c>
      <c r="E216">
        <v>215</v>
      </c>
      <c r="F216">
        <v>0</v>
      </c>
      <c r="G216">
        <v>3</v>
      </c>
      <c r="H216" t="s">
        <v>326</v>
      </c>
      <c r="I216" t="s">
        <v>13</v>
      </c>
      <c r="K216">
        <f t="shared" si="19"/>
        <v>1</v>
      </c>
      <c r="L216">
        <v>1</v>
      </c>
      <c r="M216">
        <v>0</v>
      </c>
      <c r="N216">
        <v>367229</v>
      </c>
      <c r="O216">
        <v>7.75</v>
      </c>
      <c r="Q216" t="s">
        <v>27</v>
      </c>
    </row>
    <row r="217" spans="1:17">
      <c r="A217">
        <f t="shared" si="15"/>
        <v>0</v>
      </c>
      <c r="B217" s="5">
        <f t="shared" si="16"/>
        <v>0</v>
      </c>
      <c r="C217">
        <f t="shared" si="17"/>
        <v>0</v>
      </c>
      <c r="D217" s="6">
        <f t="shared" si="18"/>
        <v>1</v>
      </c>
      <c r="E217">
        <v>216</v>
      </c>
      <c r="F217">
        <v>1</v>
      </c>
      <c r="G217">
        <v>1</v>
      </c>
      <c r="H217" t="s">
        <v>327</v>
      </c>
      <c r="I217" t="s">
        <v>17</v>
      </c>
      <c r="J217" s="4">
        <v>31</v>
      </c>
      <c r="K217">
        <f t="shared" si="19"/>
        <v>0</v>
      </c>
      <c r="L217">
        <v>1</v>
      </c>
      <c r="M217">
        <v>0</v>
      </c>
      <c r="N217">
        <v>35273</v>
      </c>
      <c r="O217">
        <v>113.27500000000001</v>
      </c>
      <c r="P217" t="s">
        <v>328</v>
      </c>
      <c r="Q217" t="s">
        <v>20</v>
      </c>
    </row>
    <row r="218" spans="1:17">
      <c r="A218">
        <f t="shared" si="15"/>
        <v>1</v>
      </c>
      <c r="B218" s="5">
        <f t="shared" si="16"/>
        <v>1</v>
      </c>
      <c r="C218">
        <f t="shared" si="17"/>
        <v>0</v>
      </c>
      <c r="D218" s="6">
        <f t="shared" si="18"/>
        <v>1</v>
      </c>
      <c r="E218">
        <v>217</v>
      </c>
      <c r="F218">
        <v>1</v>
      </c>
      <c r="G218">
        <v>3</v>
      </c>
      <c r="H218" t="s">
        <v>329</v>
      </c>
      <c r="I218" t="s">
        <v>17</v>
      </c>
      <c r="J218" s="4">
        <v>27</v>
      </c>
      <c r="K218">
        <f t="shared" si="19"/>
        <v>0</v>
      </c>
      <c r="L218">
        <v>0</v>
      </c>
      <c r="M218">
        <v>0</v>
      </c>
      <c r="N218" t="s">
        <v>330</v>
      </c>
      <c r="O218">
        <v>7.9249999999999998</v>
      </c>
      <c r="Q218" t="s">
        <v>15</v>
      </c>
    </row>
    <row r="219" spans="1:17">
      <c r="A219">
        <f t="shared" si="15"/>
        <v>0</v>
      </c>
      <c r="B219" s="5">
        <f t="shared" si="16"/>
        <v>0</v>
      </c>
      <c r="C219">
        <f t="shared" si="17"/>
        <v>0</v>
      </c>
      <c r="D219" s="6">
        <f t="shared" si="18"/>
        <v>0</v>
      </c>
      <c r="E219">
        <v>218</v>
      </c>
      <c r="F219">
        <v>0</v>
      </c>
      <c r="G219">
        <v>2</v>
      </c>
      <c r="H219" t="s">
        <v>331</v>
      </c>
      <c r="I219" t="s">
        <v>13</v>
      </c>
      <c r="J219" s="4">
        <v>42</v>
      </c>
      <c r="K219">
        <f t="shared" si="19"/>
        <v>0</v>
      </c>
      <c r="L219">
        <v>1</v>
      </c>
      <c r="M219">
        <v>0</v>
      </c>
      <c r="N219">
        <v>243847</v>
      </c>
      <c r="O219">
        <v>27</v>
      </c>
      <c r="Q219" t="s">
        <v>15</v>
      </c>
    </row>
    <row r="220" spans="1:17">
      <c r="A220">
        <f t="shared" si="15"/>
        <v>0</v>
      </c>
      <c r="B220" s="5">
        <f t="shared" si="16"/>
        <v>0</v>
      </c>
      <c r="C220">
        <f t="shared" si="17"/>
        <v>0</v>
      </c>
      <c r="D220" s="6">
        <f t="shared" si="18"/>
        <v>1</v>
      </c>
      <c r="E220">
        <v>219</v>
      </c>
      <c r="F220">
        <v>1</v>
      </c>
      <c r="G220">
        <v>1</v>
      </c>
      <c r="H220" t="s">
        <v>332</v>
      </c>
      <c r="I220" t="s">
        <v>17</v>
      </c>
      <c r="J220" s="4">
        <v>32</v>
      </c>
      <c r="K220">
        <f t="shared" si="19"/>
        <v>0</v>
      </c>
      <c r="L220">
        <v>0</v>
      </c>
      <c r="M220">
        <v>0</v>
      </c>
      <c r="N220">
        <v>11813</v>
      </c>
      <c r="O220">
        <v>76.291700000000006</v>
      </c>
      <c r="P220" t="s">
        <v>333</v>
      </c>
      <c r="Q220" t="s">
        <v>20</v>
      </c>
    </row>
    <row r="221" spans="1:17">
      <c r="A221">
        <f t="shared" si="15"/>
        <v>0</v>
      </c>
      <c r="B221" s="5">
        <f t="shared" si="16"/>
        <v>0</v>
      </c>
      <c r="C221">
        <f t="shared" si="17"/>
        <v>0</v>
      </c>
      <c r="D221" s="6">
        <f t="shared" si="18"/>
        <v>0</v>
      </c>
      <c r="E221">
        <v>220</v>
      </c>
      <c r="F221">
        <v>0</v>
      </c>
      <c r="G221">
        <v>2</v>
      </c>
      <c r="H221" t="s">
        <v>334</v>
      </c>
      <c r="I221" t="s">
        <v>13</v>
      </c>
      <c r="J221" s="4">
        <v>30</v>
      </c>
      <c r="K221">
        <f t="shared" si="19"/>
        <v>0</v>
      </c>
      <c r="L221">
        <v>0</v>
      </c>
      <c r="M221">
        <v>0</v>
      </c>
      <c r="N221" t="s">
        <v>335</v>
      </c>
      <c r="O221">
        <v>10.5</v>
      </c>
      <c r="Q221" t="s">
        <v>15</v>
      </c>
    </row>
    <row r="222" spans="1:17">
      <c r="A222">
        <f t="shared" si="15"/>
        <v>0</v>
      </c>
      <c r="B222" s="5">
        <f t="shared" si="16"/>
        <v>1</v>
      </c>
      <c r="C222">
        <f t="shared" si="17"/>
        <v>1</v>
      </c>
      <c r="D222" s="6">
        <f t="shared" si="18"/>
        <v>0</v>
      </c>
      <c r="E222">
        <v>221</v>
      </c>
      <c r="F222">
        <v>1</v>
      </c>
      <c r="G222">
        <v>3</v>
      </c>
      <c r="H222" t="s">
        <v>336</v>
      </c>
      <c r="I222" t="s">
        <v>13</v>
      </c>
      <c r="J222" s="4">
        <v>16</v>
      </c>
      <c r="K222">
        <f t="shared" si="19"/>
        <v>1</v>
      </c>
      <c r="L222">
        <v>0</v>
      </c>
      <c r="M222">
        <v>0</v>
      </c>
      <c r="N222" t="s">
        <v>337</v>
      </c>
      <c r="O222">
        <v>8.0500000000000007</v>
      </c>
      <c r="Q222" t="s">
        <v>15</v>
      </c>
    </row>
    <row r="223" spans="1:17">
      <c r="A223">
        <f t="shared" si="15"/>
        <v>0</v>
      </c>
      <c r="B223" s="5">
        <f t="shared" si="16"/>
        <v>1</v>
      </c>
      <c r="C223">
        <f t="shared" si="17"/>
        <v>0</v>
      </c>
      <c r="D223" s="6">
        <f t="shared" si="18"/>
        <v>0</v>
      </c>
      <c r="E223">
        <v>222</v>
      </c>
      <c r="F223">
        <v>0</v>
      </c>
      <c r="G223">
        <v>2</v>
      </c>
      <c r="H223" t="s">
        <v>338</v>
      </c>
      <c r="I223" t="s">
        <v>13</v>
      </c>
      <c r="J223" s="4">
        <v>27</v>
      </c>
      <c r="K223">
        <f t="shared" si="19"/>
        <v>0</v>
      </c>
      <c r="L223">
        <v>0</v>
      </c>
      <c r="M223">
        <v>0</v>
      </c>
      <c r="N223">
        <v>220367</v>
      </c>
      <c r="O223">
        <v>13</v>
      </c>
      <c r="Q223" t="s">
        <v>15</v>
      </c>
    </row>
    <row r="224" spans="1:17">
      <c r="A224">
        <f t="shared" si="15"/>
        <v>0</v>
      </c>
      <c r="B224" s="5">
        <f t="shared" si="16"/>
        <v>0</v>
      </c>
      <c r="C224">
        <f t="shared" si="17"/>
        <v>0</v>
      </c>
      <c r="D224" s="6">
        <f t="shared" si="18"/>
        <v>0</v>
      </c>
      <c r="E224">
        <v>223</v>
      </c>
      <c r="F224">
        <v>0</v>
      </c>
      <c r="G224">
        <v>3</v>
      </c>
      <c r="H224" t="s">
        <v>339</v>
      </c>
      <c r="I224" t="s">
        <v>13</v>
      </c>
      <c r="J224" s="4">
        <v>51</v>
      </c>
      <c r="K224">
        <f t="shared" si="19"/>
        <v>0</v>
      </c>
      <c r="L224">
        <v>0</v>
      </c>
      <c r="M224">
        <v>0</v>
      </c>
      <c r="N224">
        <v>21440</v>
      </c>
      <c r="O224">
        <v>8.0500000000000007</v>
      </c>
      <c r="Q224" t="s">
        <v>15</v>
      </c>
    </row>
    <row r="225" spans="1:17">
      <c r="A225">
        <f t="shared" si="15"/>
        <v>0</v>
      </c>
      <c r="B225" s="5">
        <f t="shared" si="16"/>
        <v>1</v>
      </c>
      <c r="C225">
        <f t="shared" si="17"/>
        <v>0</v>
      </c>
      <c r="D225" s="6">
        <f t="shared" si="18"/>
        <v>0</v>
      </c>
      <c r="E225">
        <v>224</v>
      </c>
      <c r="F225">
        <v>0</v>
      </c>
      <c r="G225">
        <v>3</v>
      </c>
      <c r="H225" t="s">
        <v>340</v>
      </c>
      <c r="I225" t="s">
        <v>13</v>
      </c>
      <c r="K225">
        <f t="shared" si="19"/>
        <v>1</v>
      </c>
      <c r="L225">
        <v>0</v>
      </c>
      <c r="M225">
        <v>0</v>
      </c>
      <c r="N225">
        <v>349234</v>
      </c>
      <c r="O225">
        <v>7.8958000000000004</v>
      </c>
      <c r="Q225" t="s">
        <v>15</v>
      </c>
    </row>
    <row r="226" spans="1:17">
      <c r="A226">
        <f t="shared" si="15"/>
        <v>0</v>
      </c>
      <c r="B226" s="5">
        <f t="shared" si="16"/>
        <v>0</v>
      </c>
      <c r="C226">
        <f t="shared" si="17"/>
        <v>1</v>
      </c>
      <c r="D226" s="6">
        <f t="shared" si="18"/>
        <v>0</v>
      </c>
      <c r="E226">
        <v>225</v>
      </c>
      <c r="F226">
        <v>1</v>
      </c>
      <c r="G226">
        <v>1</v>
      </c>
      <c r="H226" t="s">
        <v>341</v>
      </c>
      <c r="I226" t="s">
        <v>13</v>
      </c>
      <c r="J226" s="4">
        <v>38</v>
      </c>
      <c r="K226">
        <f t="shared" si="19"/>
        <v>0</v>
      </c>
      <c r="L226">
        <v>1</v>
      </c>
      <c r="M226">
        <v>0</v>
      </c>
      <c r="N226">
        <v>19943</v>
      </c>
      <c r="O226">
        <v>90</v>
      </c>
      <c r="P226" t="s">
        <v>342</v>
      </c>
      <c r="Q226" t="s">
        <v>15</v>
      </c>
    </row>
    <row r="227" spans="1:17">
      <c r="A227">
        <f t="shared" si="15"/>
        <v>0</v>
      </c>
      <c r="B227" s="5">
        <f t="shared" si="16"/>
        <v>1</v>
      </c>
      <c r="C227">
        <f t="shared" si="17"/>
        <v>0</v>
      </c>
      <c r="D227" s="6">
        <f t="shared" si="18"/>
        <v>0</v>
      </c>
      <c r="E227">
        <v>226</v>
      </c>
      <c r="F227">
        <v>0</v>
      </c>
      <c r="G227">
        <v>3</v>
      </c>
      <c r="H227" t="s">
        <v>343</v>
      </c>
      <c r="I227" t="s">
        <v>13</v>
      </c>
      <c r="J227" s="4">
        <v>22</v>
      </c>
      <c r="K227">
        <f t="shared" si="19"/>
        <v>0</v>
      </c>
      <c r="L227">
        <v>0</v>
      </c>
      <c r="M227">
        <v>0</v>
      </c>
      <c r="N227" t="s">
        <v>344</v>
      </c>
      <c r="O227">
        <v>9.35</v>
      </c>
      <c r="Q227" t="s">
        <v>15</v>
      </c>
    </row>
    <row r="228" spans="1:17">
      <c r="A228">
        <f t="shared" si="15"/>
        <v>0</v>
      </c>
      <c r="B228" s="5">
        <f t="shared" si="16"/>
        <v>1</v>
      </c>
      <c r="C228">
        <f t="shared" si="17"/>
        <v>1</v>
      </c>
      <c r="D228" s="6">
        <f t="shared" si="18"/>
        <v>0</v>
      </c>
      <c r="E228">
        <v>227</v>
      </c>
      <c r="F228">
        <v>1</v>
      </c>
      <c r="G228">
        <v>2</v>
      </c>
      <c r="H228" t="s">
        <v>345</v>
      </c>
      <c r="I228" t="s">
        <v>13</v>
      </c>
      <c r="J228" s="4">
        <v>19</v>
      </c>
      <c r="K228">
        <f t="shared" si="19"/>
        <v>1</v>
      </c>
      <c r="L228">
        <v>0</v>
      </c>
      <c r="M228">
        <v>0</v>
      </c>
      <c r="N228" t="s">
        <v>346</v>
      </c>
      <c r="O228">
        <v>10.5</v>
      </c>
      <c r="Q228" t="s">
        <v>15</v>
      </c>
    </row>
    <row r="229" spans="1:17">
      <c r="A229">
        <f t="shared" si="15"/>
        <v>0</v>
      </c>
      <c r="B229" s="5">
        <f t="shared" si="16"/>
        <v>1</v>
      </c>
      <c r="C229">
        <f t="shared" si="17"/>
        <v>0</v>
      </c>
      <c r="D229" s="6">
        <f t="shared" si="18"/>
        <v>0</v>
      </c>
      <c r="E229">
        <v>228</v>
      </c>
      <c r="F229">
        <v>0</v>
      </c>
      <c r="G229">
        <v>3</v>
      </c>
      <c r="H229" t="s">
        <v>347</v>
      </c>
      <c r="I229" t="s">
        <v>13</v>
      </c>
      <c r="J229" s="4">
        <v>20.5</v>
      </c>
      <c r="K229">
        <f t="shared" si="19"/>
        <v>0</v>
      </c>
      <c r="L229">
        <v>0</v>
      </c>
      <c r="M229">
        <v>0</v>
      </c>
      <c r="N229" t="s">
        <v>348</v>
      </c>
      <c r="O229">
        <v>7.25</v>
      </c>
      <c r="Q229" t="s">
        <v>15</v>
      </c>
    </row>
    <row r="230" spans="1:17">
      <c r="A230">
        <f t="shared" si="15"/>
        <v>0</v>
      </c>
      <c r="B230" s="5">
        <f t="shared" si="16"/>
        <v>1</v>
      </c>
      <c r="C230">
        <f t="shared" si="17"/>
        <v>0</v>
      </c>
      <c r="D230" s="6">
        <f t="shared" si="18"/>
        <v>0</v>
      </c>
      <c r="E230">
        <v>229</v>
      </c>
      <c r="F230">
        <v>0</v>
      </c>
      <c r="G230">
        <v>2</v>
      </c>
      <c r="H230" t="s">
        <v>349</v>
      </c>
      <c r="I230" t="s">
        <v>13</v>
      </c>
      <c r="J230" s="4">
        <v>18</v>
      </c>
      <c r="K230">
        <f t="shared" si="19"/>
        <v>1</v>
      </c>
      <c r="L230">
        <v>0</v>
      </c>
      <c r="M230">
        <v>0</v>
      </c>
      <c r="N230">
        <v>236171</v>
      </c>
      <c r="O230">
        <v>13</v>
      </c>
      <c r="Q230" t="s">
        <v>15</v>
      </c>
    </row>
    <row r="231" spans="1:17">
      <c r="A231">
        <f t="shared" si="15"/>
        <v>1</v>
      </c>
      <c r="B231" s="5">
        <f t="shared" si="16"/>
        <v>1</v>
      </c>
      <c r="C231">
        <f t="shared" si="17"/>
        <v>1</v>
      </c>
      <c r="D231" s="6">
        <f t="shared" si="18"/>
        <v>1</v>
      </c>
      <c r="E231">
        <v>230</v>
      </c>
      <c r="F231">
        <v>0</v>
      </c>
      <c r="G231">
        <v>3</v>
      </c>
      <c r="H231" t="s">
        <v>350</v>
      </c>
      <c r="I231" t="s">
        <v>17</v>
      </c>
      <c r="K231">
        <f t="shared" si="19"/>
        <v>1</v>
      </c>
      <c r="L231">
        <v>3</v>
      </c>
      <c r="M231">
        <v>1</v>
      </c>
      <c r="N231">
        <v>4133</v>
      </c>
      <c r="O231">
        <v>25.466699999999999</v>
      </c>
      <c r="Q231" t="s">
        <v>15</v>
      </c>
    </row>
    <row r="232" spans="1:17">
      <c r="A232">
        <f t="shared" si="15"/>
        <v>0</v>
      </c>
      <c r="B232" s="5">
        <f t="shared" si="16"/>
        <v>0</v>
      </c>
      <c r="C232">
        <f t="shared" si="17"/>
        <v>0</v>
      </c>
      <c r="D232" s="6">
        <f t="shared" si="18"/>
        <v>1</v>
      </c>
      <c r="E232">
        <v>231</v>
      </c>
      <c r="F232">
        <v>1</v>
      </c>
      <c r="G232">
        <v>1</v>
      </c>
      <c r="H232" t="s">
        <v>351</v>
      </c>
      <c r="I232" t="s">
        <v>17</v>
      </c>
      <c r="J232" s="4">
        <v>35</v>
      </c>
      <c r="K232">
        <f t="shared" si="19"/>
        <v>0</v>
      </c>
      <c r="L232">
        <v>1</v>
      </c>
      <c r="M232">
        <v>0</v>
      </c>
      <c r="N232">
        <v>36973</v>
      </c>
      <c r="O232">
        <v>83.474999999999994</v>
      </c>
      <c r="P232" t="s">
        <v>110</v>
      </c>
      <c r="Q232" t="s">
        <v>15</v>
      </c>
    </row>
    <row r="233" spans="1:17">
      <c r="A233">
        <f t="shared" si="15"/>
        <v>0</v>
      </c>
      <c r="B233" s="5">
        <f t="shared" si="16"/>
        <v>1</v>
      </c>
      <c r="C233">
        <f t="shared" si="17"/>
        <v>0</v>
      </c>
      <c r="D233" s="6">
        <f t="shared" si="18"/>
        <v>0</v>
      </c>
      <c r="E233">
        <v>232</v>
      </c>
      <c r="F233">
        <v>0</v>
      </c>
      <c r="G233">
        <v>3</v>
      </c>
      <c r="H233" t="s">
        <v>352</v>
      </c>
      <c r="I233" t="s">
        <v>13</v>
      </c>
      <c r="J233" s="4">
        <v>29</v>
      </c>
      <c r="K233">
        <f t="shared" si="19"/>
        <v>0</v>
      </c>
      <c r="L233">
        <v>0</v>
      </c>
      <c r="M233">
        <v>0</v>
      </c>
      <c r="N233">
        <v>347067</v>
      </c>
      <c r="O233">
        <v>7.7750000000000004</v>
      </c>
      <c r="Q233" t="s">
        <v>15</v>
      </c>
    </row>
    <row r="234" spans="1:17">
      <c r="A234">
        <f t="shared" si="15"/>
        <v>0</v>
      </c>
      <c r="B234" s="5">
        <f t="shared" si="16"/>
        <v>0</v>
      </c>
      <c r="C234">
        <f t="shared" si="17"/>
        <v>0</v>
      </c>
      <c r="D234" s="6">
        <f t="shared" si="18"/>
        <v>0</v>
      </c>
      <c r="E234">
        <v>233</v>
      </c>
      <c r="F234">
        <v>0</v>
      </c>
      <c r="G234">
        <v>2</v>
      </c>
      <c r="H234" t="s">
        <v>353</v>
      </c>
      <c r="I234" t="s">
        <v>13</v>
      </c>
      <c r="J234" s="4">
        <v>59</v>
      </c>
      <c r="K234">
        <f t="shared" si="19"/>
        <v>0</v>
      </c>
      <c r="L234">
        <v>0</v>
      </c>
      <c r="M234">
        <v>0</v>
      </c>
      <c r="N234">
        <v>237442</v>
      </c>
      <c r="O234">
        <v>13.5</v>
      </c>
      <c r="Q234" t="s">
        <v>15</v>
      </c>
    </row>
    <row r="235" spans="1:17">
      <c r="A235">
        <f t="shared" si="15"/>
        <v>1</v>
      </c>
      <c r="B235" s="5">
        <f t="shared" si="16"/>
        <v>1</v>
      </c>
      <c r="C235">
        <f t="shared" si="17"/>
        <v>0</v>
      </c>
      <c r="D235" s="6">
        <f t="shared" si="18"/>
        <v>1</v>
      </c>
      <c r="E235">
        <v>234</v>
      </c>
      <c r="F235">
        <v>1</v>
      </c>
      <c r="G235">
        <v>3</v>
      </c>
      <c r="H235" t="s">
        <v>354</v>
      </c>
      <c r="I235" t="s">
        <v>17</v>
      </c>
      <c r="J235" s="4">
        <v>5</v>
      </c>
      <c r="K235">
        <f t="shared" si="19"/>
        <v>1</v>
      </c>
      <c r="L235">
        <v>4</v>
      </c>
      <c r="M235">
        <v>2</v>
      </c>
      <c r="N235">
        <v>347077</v>
      </c>
      <c r="O235">
        <v>31.387499999999999</v>
      </c>
      <c r="Q235" t="s">
        <v>15</v>
      </c>
    </row>
    <row r="236" spans="1:17">
      <c r="A236">
        <f t="shared" si="15"/>
        <v>0</v>
      </c>
      <c r="B236" s="5">
        <f t="shared" si="16"/>
        <v>1</v>
      </c>
      <c r="C236">
        <f t="shared" si="17"/>
        <v>0</v>
      </c>
      <c r="D236" s="6">
        <f t="shared" si="18"/>
        <v>0</v>
      </c>
      <c r="E236">
        <v>235</v>
      </c>
      <c r="F236">
        <v>0</v>
      </c>
      <c r="G236">
        <v>2</v>
      </c>
      <c r="H236" t="s">
        <v>355</v>
      </c>
      <c r="I236" t="s">
        <v>13</v>
      </c>
      <c r="J236" s="4">
        <v>24</v>
      </c>
      <c r="K236">
        <f t="shared" si="19"/>
        <v>0</v>
      </c>
      <c r="L236">
        <v>0</v>
      </c>
      <c r="M236">
        <v>0</v>
      </c>
      <c r="N236" t="s">
        <v>356</v>
      </c>
      <c r="O236">
        <v>10.5</v>
      </c>
      <c r="Q236" t="s">
        <v>15</v>
      </c>
    </row>
    <row r="237" spans="1:17">
      <c r="A237">
        <f t="shared" si="15"/>
        <v>1</v>
      </c>
      <c r="B237" s="5">
        <f t="shared" si="16"/>
        <v>1</v>
      </c>
      <c r="C237">
        <f t="shared" si="17"/>
        <v>1</v>
      </c>
      <c r="D237" s="6">
        <f t="shared" si="18"/>
        <v>1</v>
      </c>
      <c r="E237">
        <v>236</v>
      </c>
      <c r="F237">
        <v>0</v>
      </c>
      <c r="G237">
        <v>3</v>
      </c>
      <c r="H237" t="s">
        <v>357</v>
      </c>
      <c r="I237" t="s">
        <v>17</v>
      </c>
      <c r="K237">
        <f t="shared" si="19"/>
        <v>1</v>
      </c>
      <c r="L237">
        <v>0</v>
      </c>
      <c r="M237">
        <v>0</v>
      </c>
      <c r="N237" t="s">
        <v>358</v>
      </c>
      <c r="O237">
        <v>7.55</v>
      </c>
      <c r="Q237" t="s">
        <v>15</v>
      </c>
    </row>
    <row r="238" spans="1:17">
      <c r="A238">
        <f t="shared" si="15"/>
        <v>0</v>
      </c>
      <c r="B238" s="5">
        <f t="shared" si="16"/>
        <v>0</v>
      </c>
      <c r="C238">
        <f t="shared" si="17"/>
        <v>0</v>
      </c>
      <c r="D238" s="6">
        <f t="shared" si="18"/>
        <v>0</v>
      </c>
      <c r="E238">
        <v>237</v>
      </c>
      <c r="F238">
        <v>0</v>
      </c>
      <c r="G238">
        <v>2</v>
      </c>
      <c r="H238" t="s">
        <v>359</v>
      </c>
      <c r="I238" t="s">
        <v>13</v>
      </c>
      <c r="J238" s="4">
        <v>44</v>
      </c>
      <c r="K238">
        <f t="shared" si="19"/>
        <v>0</v>
      </c>
      <c r="L238">
        <v>1</v>
      </c>
      <c r="M238">
        <v>0</v>
      </c>
      <c r="N238">
        <v>26707</v>
      </c>
      <c r="O238">
        <v>26</v>
      </c>
      <c r="Q238" t="s">
        <v>15</v>
      </c>
    </row>
    <row r="239" spans="1:17">
      <c r="A239">
        <f t="shared" si="15"/>
        <v>1</v>
      </c>
      <c r="B239" s="5">
        <f t="shared" si="16"/>
        <v>1</v>
      </c>
      <c r="C239">
        <f t="shared" si="17"/>
        <v>0</v>
      </c>
      <c r="D239" s="6">
        <f t="shared" si="18"/>
        <v>1</v>
      </c>
      <c r="E239">
        <v>238</v>
      </c>
      <c r="F239">
        <v>1</v>
      </c>
      <c r="G239">
        <v>2</v>
      </c>
      <c r="H239" t="s">
        <v>360</v>
      </c>
      <c r="I239" t="s">
        <v>17</v>
      </c>
      <c r="J239" s="4">
        <v>8</v>
      </c>
      <c r="K239">
        <f t="shared" si="19"/>
        <v>1</v>
      </c>
      <c r="L239">
        <v>0</v>
      </c>
      <c r="M239">
        <v>2</v>
      </c>
      <c r="N239" t="s">
        <v>361</v>
      </c>
      <c r="O239">
        <v>26.25</v>
      </c>
      <c r="Q239" t="s">
        <v>15</v>
      </c>
    </row>
    <row r="240" spans="1:17">
      <c r="A240">
        <f t="shared" si="15"/>
        <v>0</v>
      </c>
      <c r="B240" s="5">
        <f t="shared" si="16"/>
        <v>1</v>
      </c>
      <c r="C240">
        <f t="shared" si="17"/>
        <v>0</v>
      </c>
      <c r="D240" s="6">
        <f t="shared" si="18"/>
        <v>0</v>
      </c>
      <c r="E240">
        <v>239</v>
      </c>
      <c r="F240">
        <v>0</v>
      </c>
      <c r="G240">
        <v>2</v>
      </c>
      <c r="H240" t="s">
        <v>362</v>
      </c>
      <c r="I240" t="s">
        <v>13</v>
      </c>
      <c r="J240" s="4">
        <v>19</v>
      </c>
      <c r="K240">
        <f t="shared" si="19"/>
        <v>1</v>
      </c>
      <c r="L240">
        <v>0</v>
      </c>
      <c r="M240">
        <v>0</v>
      </c>
      <c r="N240">
        <v>28665</v>
      </c>
      <c r="O240">
        <v>10.5</v>
      </c>
      <c r="Q240" t="s">
        <v>15</v>
      </c>
    </row>
    <row r="241" spans="1:17">
      <c r="A241">
        <f t="shared" si="15"/>
        <v>0</v>
      </c>
      <c r="B241" s="5">
        <f t="shared" si="16"/>
        <v>0</v>
      </c>
      <c r="C241">
        <f t="shared" si="17"/>
        <v>0</v>
      </c>
      <c r="D241" s="6">
        <f t="shared" si="18"/>
        <v>0</v>
      </c>
      <c r="E241">
        <v>240</v>
      </c>
      <c r="F241">
        <v>0</v>
      </c>
      <c r="G241">
        <v>2</v>
      </c>
      <c r="H241" t="s">
        <v>363</v>
      </c>
      <c r="I241" t="s">
        <v>13</v>
      </c>
      <c r="J241" s="4">
        <v>33</v>
      </c>
      <c r="K241">
        <f t="shared" si="19"/>
        <v>0</v>
      </c>
      <c r="L241">
        <v>0</v>
      </c>
      <c r="M241">
        <v>0</v>
      </c>
      <c r="N241" t="s">
        <v>364</v>
      </c>
      <c r="O241">
        <v>12.275</v>
      </c>
      <c r="Q241" t="s">
        <v>15</v>
      </c>
    </row>
    <row r="242" spans="1:17">
      <c r="A242">
        <f t="shared" si="15"/>
        <v>1</v>
      </c>
      <c r="B242" s="5">
        <f t="shared" si="16"/>
        <v>1</v>
      </c>
      <c r="C242">
        <f t="shared" si="17"/>
        <v>1</v>
      </c>
      <c r="D242" s="6">
        <f t="shared" si="18"/>
        <v>1</v>
      </c>
      <c r="E242">
        <v>241</v>
      </c>
      <c r="F242">
        <v>0</v>
      </c>
      <c r="G242">
        <v>3</v>
      </c>
      <c r="H242" t="s">
        <v>365</v>
      </c>
      <c r="I242" t="s">
        <v>17</v>
      </c>
      <c r="K242">
        <f t="shared" si="19"/>
        <v>1</v>
      </c>
      <c r="L242">
        <v>1</v>
      </c>
      <c r="M242">
        <v>0</v>
      </c>
      <c r="N242">
        <v>2665</v>
      </c>
      <c r="O242">
        <v>14.4542</v>
      </c>
      <c r="Q242" t="s">
        <v>20</v>
      </c>
    </row>
    <row r="243" spans="1:17">
      <c r="A243">
        <f t="shared" si="15"/>
        <v>1</v>
      </c>
      <c r="B243" s="5">
        <f t="shared" si="16"/>
        <v>1</v>
      </c>
      <c r="C243">
        <f t="shared" si="17"/>
        <v>0</v>
      </c>
      <c r="D243" s="6">
        <f t="shared" si="18"/>
        <v>1</v>
      </c>
      <c r="E243">
        <v>242</v>
      </c>
      <c r="F243">
        <v>1</v>
      </c>
      <c r="G243">
        <v>3</v>
      </c>
      <c r="H243" t="s">
        <v>366</v>
      </c>
      <c r="I243" t="s">
        <v>17</v>
      </c>
      <c r="K243">
        <f t="shared" si="19"/>
        <v>1</v>
      </c>
      <c r="L243">
        <v>1</v>
      </c>
      <c r="M243">
        <v>0</v>
      </c>
      <c r="N243">
        <v>367230</v>
      </c>
      <c r="O243">
        <v>15.5</v>
      </c>
      <c r="Q243" t="s">
        <v>27</v>
      </c>
    </row>
    <row r="244" spans="1:17">
      <c r="A244">
        <f t="shared" si="15"/>
        <v>0</v>
      </c>
      <c r="B244" s="5">
        <f t="shared" si="16"/>
        <v>1</v>
      </c>
      <c r="C244">
        <f t="shared" si="17"/>
        <v>0</v>
      </c>
      <c r="D244" s="6">
        <f t="shared" si="18"/>
        <v>0</v>
      </c>
      <c r="E244">
        <v>243</v>
      </c>
      <c r="F244">
        <v>0</v>
      </c>
      <c r="G244">
        <v>2</v>
      </c>
      <c r="H244" t="s">
        <v>367</v>
      </c>
      <c r="I244" t="s">
        <v>13</v>
      </c>
      <c r="J244" s="4">
        <v>29</v>
      </c>
      <c r="K244">
        <f t="shared" si="19"/>
        <v>0</v>
      </c>
      <c r="L244">
        <v>0</v>
      </c>
      <c r="M244">
        <v>0</v>
      </c>
      <c r="N244" t="s">
        <v>368</v>
      </c>
      <c r="O244">
        <v>10.5</v>
      </c>
      <c r="Q244" t="s">
        <v>15</v>
      </c>
    </row>
    <row r="245" spans="1:17">
      <c r="A245">
        <f t="shared" si="15"/>
        <v>0</v>
      </c>
      <c r="B245" s="5">
        <f t="shared" si="16"/>
        <v>1</v>
      </c>
      <c r="C245">
        <f t="shared" si="17"/>
        <v>0</v>
      </c>
      <c r="D245" s="6">
        <f t="shared" si="18"/>
        <v>0</v>
      </c>
      <c r="E245">
        <v>244</v>
      </c>
      <c r="F245">
        <v>0</v>
      </c>
      <c r="G245">
        <v>3</v>
      </c>
      <c r="H245" t="s">
        <v>369</v>
      </c>
      <c r="I245" t="s">
        <v>13</v>
      </c>
      <c r="J245" s="4">
        <v>22</v>
      </c>
      <c r="K245">
        <f t="shared" si="19"/>
        <v>0</v>
      </c>
      <c r="L245">
        <v>0</v>
      </c>
      <c r="M245">
        <v>0</v>
      </c>
      <c r="N245" t="s">
        <v>370</v>
      </c>
      <c r="O245">
        <v>7.125</v>
      </c>
      <c r="Q245" t="s">
        <v>15</v>
      </c>
    </row>
    <row r="246" spans="1:17">
      <c r="A246">
        <f t="shared" si="15"/>
        <v>0</v>
      </c>
      <c r="B246" s="5">
        <f t="shared" si="16"/>
        <v>0</v>
      </c>
      <c r="C246">
        <f t="shared" si="17"/>
        <v>0</v>
      </c>
      <c r="D246" s="6">
        <f t="shared" si="18"/>
        <v>0</v>
      </c>
      <c r="E246">
        <v>245</v>
      </c>
      <c r="F246">
        <v>0</v>
      </c>
      <c r="G246">
        <v>3</v>
      </c>
      <c r="H246" t="s">
        <v>371</v>
      </c>
      <c r="I246" t="s">
        <v>13</v>
      </c>
      <c r="J246" s="4">
        <v>30</v>
      </c>
      <c r="K246">
        <f t="shared" si="19"/>
        <v>0</v>
      </c>
      <c r="L246">
        <v>0</v>
      </c>
      <c r="M246">
        <v>0</v>
      </c>
      <c r="N246">
        <v>2694</v>
      </c>
      <c r="O246">
        <v>7.2249999999999996</v>
      </c>
      <c r="Q246" t="s">
        <v>20</v>
      </c>
    </row>
    <row r="247" spans="1:17">
      <c r="A247">
        <f t="shared" si="15"/>
        <v>0</v>
      </c>
      <c r="B247" s="5">
        <f t="shared" si="16"/>
        <v>0</v>
      </c>
      <c r="C247">
        <f t="shared" si="17"/>
        <v>0</v>
      </c>
      <c r="D247" s="6">
        <f t="shared" si="18"/>
        <v>0</v>
      </c>
      <c r="E247">
        <v>246</v>
      </c>
      <c r="F247">
        <v>0</v>
      </c>
      <c r="G247">
        <v>1</v>
      </c>
      <c r="H247" t="s">
        <v>372</v>
      </c>
      <c r="I247" t="s">
        <v>13</v>
      </c>
      <c r="J247" s="4">
        <v>44</v>
      </c>
      <c r="K247">
        <f t="shared" si="19"/>
        <v>0</v>
      </c>
      <c r="L247">
        <v>2</v>
      </c>
      <c r="M247">
        <v>0</v>
      </c>
      <c r="N247">
        <v>19928</v>
      </c>
      <c r="O247">
        <v>90</v>
      </c>
      <c r="P247" t="s">
        <v>373</v>
      </c>
      <c r="Q247" t="s">
        <v>27</v>
      </c>
    </row>
    <row r="248" spans="1:17">
      <c r="A248">
        <f t="shared" si="15"/>
        <v>1</v>
      </c>
      <c r="B248" s="5">
        <f t="shared" si="16"/>
        <v>1</v>
      </c>
      <c r="C248">
        <f t="shared" si="17"/>
        <v>1</v>
      </c>
      <c r="D248" s="6">
        <f t="shared" si="18"/>
        <v>1</v>
      </c>
      <c r="E248">
        <v>247</v>
      </c>
      <c r="F248">
        <v>0</v>
      </c>
      <c r="G248">
        <v>3</v>
      </c>
      <c r="H248" t="s">
        <v>374</v>
      </c>
      <c r="I248" t="s">
        <v>17</v>
      </c>
      <c r="J248" s="4">
        <v>25</v>
      </c>
      <c r="K248">
        <f t="shared" si="19"/>
        <v>0</v>
      </c>
      <c r="L248">
        <v>0</v>
      </c>
      <c r="M248">
        <v>0</v>
      </c>
      <c r="N248">
        <v>347071</v>
      </c>
      <c r="O248">
        <v>7.7750000000000004</v>
      </c>
      <c r="Q248" t="s">
        <v>15</v>
      </c>
    </row>
    <row r="249" spans="1:17">
      <c r="A249">
        <f t="shared" si="15"/>
        <v>1</v>
      </c>
      <c r="B249" s="5">
        <f t="shared" si="16"/>
        <v>1</v>
      </c>
      <c r="C249">
        <f t="shared" si="17"/>
        <v>0</v>
      </c>
      <c r="D249" s="6">
        <f t="shared" si="18"/>
        <v>1</v>
      </c>
      <c r="E249">
        <v>248</v>
      </c>
      <c r="F249">
        <v>1</v>
      </c>
      <c r="G249">
        <v>2</v>
      </c>
      <c r="H249" t="s">
        <v>375</v>
      </c>
      <c r="I249" t="s">
        <v>17</v>
      </c>
      <c r="J249" s="4">
        <v>24</v>
      </c>
      <c r="K249">
        <f t="shared" si="19"/>
        <v>0</v>
      </c>
      <c r="L249">
        <v>0</v>
      </c>
      <c r="M249">
        <v>2</v>
      </c>
      <c r="N249">
        <v>250649</v>
      </c>
      <c r="O249">
        <v>14.5</v>
      </c>
      <c r="Q249" t="s">
        <v>15</v>
      </c>
    </row>
    <row r="250" spans="1:17">
      <c r="A250">
        <f t="shared" si="15"/>
        <v>0</v>
      </c>
      <c r="B250" s="5">
        <f t="shared" si="16"/>
        <v>0</v>
      </c>
      <c r="C250">
        <f t="shared" si="17"/>
        <v>1</v>
      </c>
      <c r="D250" s="6">
        <f t="shared" si="18"/>
        <v>0</v>
      </c>
      <c r="E250">
        <v>249</v>
      </c>
      <c r="F250">
        <v>1</v>
      </c>
      <c r="G250">
        <v>1</v>
      </c>
      <c r="H250" t="s">
        <v>376</v>
      </c>
      <c r="I250" t="s">
        <v>13</v>
      </c>
      <c r="J250" s="4">
        <v>37</v>
      </c>
      <c r="K250">
        <f t="shared" si="19"/>
        <v>0</v>
      </c>
      <c r="L250">
        <v>1</v>
      </c>
      <c r="M250">
        <v>1</v>
      </c>
      <c r="N250">
        <v>11751</v>
      </c>
      <c r="O250">
        <v>52.554200000000002</v>
      </c>
      <c r="P250" t="s">
        <v>377</v>
      </c>
      <c r="Q250" t="s">
        <v>15</v>
      </c>
    </row>
    <row r="251" spans="1:17">
      <c r="A251">
        <f t="shared" si="15"/>
        <v>0</v>
      </c>
      <c r="B251" s="5">
        <f t="shared" si="16"/>
        <v>0</v>
      </c>
      <c r="C251">
        <f t="shared" si="17"/>
        <v>0</v>
      </c>
      <c r="D251" s="6">
        <f t="shared" si="18"/>
        <v>0</v>
      </c>
      <c r="E251">
        <v>250</v>
      </c>
      <c r="F251">
        <v>0</v>
      </c>
      <c r="G251">
        <v>2</v>
      </c>
      <c r="H251" t="s">
        <v>378</v>
      </c>
      <c r="I251" t="s">
        <v>13</v>
      </c>
      <c r="J251" s="4">
        <v>54</v>
      </c>
      <c r="K251">
        <f t="shared" si="19"/>
        <v>0</v>
      </c>
      <c r="L251">
        <v>1</v>
      </c>
      <c r="M251">
        <v>0</v>
      </c>
      <c r="N251">
        <v>244252</v>
      </c>
      <c r="O251">
        <v>26</v>
      </c>
      <c r="Q251" t="s">
        <v>15</v>
      </c>
    </row>
    <row r="252" spans="1:17">
      <c r="A252">
        <f t="shared" si="15"/>
        <v>0</v>
      </c>
      <c r="B252" s="5">
        <f t="shared" si="16"/>
        <v>1</v>
      </c>
      <c r="C252">
        <f t="shared" si="17"/>
        <v>0</v>
      </c>
      <c r="D252" s="6">
        <f t="shared" si="18"/>
        <v>0</v>
      </c>
      <c r="E252">
        <v>251</v>
      </c>
      <c r="F252">
        <v>0</v>
      </c>
      <c r="G252">
        <v>3</v>
      </c>
      <c r="H252" t="s">
        <v>379</v>
      </c>
      <c r="I252" t="s">
        <v>13</v>
      </c>
      <c r="K252">
        <f t="shared" si="19"/>
        <v>1</v>
      </c>
      <c r="L252">
        <v>0</v>
      </c>
      <c r="M252">
        <v>0</v>
      </c>
      <c r="N252">
        <v>362316</v>
      </c>
      <c r="O252">
        <v>7.25</v>
      </c>
      <c r="Q252" t="s">
        <v>15</v>
      </c>
    </row>
    <row r="253" spans="1:17">
      <c r="A253">
        <f t="shared" si="15"/>
        <v>1</v>
      </c>
      <c r="B253" s="5">
        <f t="shared" si="16"/>
        <v>1</v>
      </c>
      <c r="C253">
        <f t="shared" si="17"/>
        <v>1</v>
      </c>
      <c r="D253" s="6">
        <f t="shared" si="18"/>
        <v>1</v>
      </c>
      <c r="E253">
        <v>252</v>
      </c>
      <c r="F253">
        <v>0</v>
      </c>
      <c r="G253">
        <v>3</v>
      </c>
      <c r="H253" t="s">
        <v>380</v>
      </c>
      <c r="I253" t="s">
        <v>17</v>
      </c>
      <c r="J253" s="4">
        <v>29</v>
      </c>
      <c r="K253">
        <f t="shared" si="19"/>
        <v>0</v>
      </c>
      <c r="L253">
        <v>1</v>
      </c>
      <c r="M253">
        <v>1</v>
      </c>
      <c r="N253">
        <v>347054</v>
      </c>
      <c r="O253">
        <v>10.4625</v>
      </c>
      <c r="P253" t="s">
        <v>35</v>
      </c>
      <c r="Q253" t="s">
        <v>15</v>
      </c>
    </row>
    <row r="254" spans="1:17">
      <c r="A254">
        <f t="shared" si="15"/>
        <v>0</v>
      </c>
      <c r="B254" s="5">
        <f t="shared" si="16"/>
        <v>0</v>
      </c>
      <c r="C254">
        <f t="shared" si="17"/>
        <v>0</v>
      </c>
      <c r="D254" s="6">
        <f t="shared" si="18"/>
        <v>0</v>
      </c>
      <c r="E254">
        <v>253</v>
      </c>
      <c r="F254">
        <v>0</v>
      </c>
      <c r="G254">
        <v>1</v>
      </c>
      <c r="H254" t="s">
        <v>381</v>
      </c>
      <c r="I254" t="s">
        <v>13</v>
      </c>
      <c r="J254" s="4">
        <v>62</v>
      </c>
      <c r="K254">
        <f t="shared" si="19"/>
        <v>0</v>
      </c>
      <c r="L254">
        <v>0</v>
      </c>
      <c r="M254">
        <v>0</v>
      </c>
      <c r="N254">
        <v>113514</v>
      </c>
      <c r="O254">
        <v>26.55</v>
      </c>
      <c r="P254" t="s">
        <v>382</v>
      </c>
      <c r="Q254" t="s">
        <v>15</v>
      </c>
    </row>
    <row r="255" spans="1:17">
      <c r="A255">
        <f t="shared" si="15"/>
        <v>0</v>
      </c>
      <c r="B255" s="5">
        <f t="shared" si="16"/>
        <v>0</v>
      </c>
      <c r="C255">
        <f t="shared" si="17"/>
        <v>0</v>
      </c>
      <c r="D255" s="6">
        <f t="shared" si="18"/>
        <v>0</v>
      </c>
      <c r="E255">
        <v>254</v>
      </c>
      <c r="F255">
        <v>0</v>
      </c>
      <c r="G255">
        <v>3</v>
      </c>
      <c r="H255" t="s">
        <v>383</v>
      </c>
      <c r="I255" t="s">
        <v>13</v>
      </c>
      <c r="J255" s="4">
        <v>30</v>
      </c>
      <c r="K255">
        <f t="shared" si="19"/>
        <v>0</v>
      </c>
      <c r="L255">
        <v>1</v>
      </c>
      <c r="M255">
        <v>0</v>
      </c>
      <c r="N255" t="s">
        <v>384</v>
      </c>
      <c r="O255">
        <v>16.100000000000001</v>
      </c>
      <c r="Q255" t="s">
        <v>15</v>
      </c>
    </row>
    <row r="256" spans="1:17">
      <c r="A256">
        <f t="shared" si="15"/>
        <v>0</v>
      </c>
      <c r="B256" s="5">
        <f t="shared" si="16"/>
        <v>0</v>
      </c>
      <c r="C256">
        <f t="shared" si="17"/>
        <v>1</v>
      </c>
      <c r="D256" s="6">
        <f t="shared" si="18"/>
        <v>1</v>
      </c>
      <c r="E256">
        <v>255</v>
      </c>
      <c r="F256">
        <v>0</v>
      </c>
      <c r="G256">
        <v>3</v>
      </c>
      <c r="H256" t="s">
        <v>385</v>
      </c>
      <c r="I256" t="s">
        <v>17</v>
      </c>
      <c r="J256" s="4">
        <v>41</v>
      </c>
      <c r="K256">
        <f t="shared" si="19"/>
        <v>0</v>
      </c>
      <c r="L256">
        <v>0</v>
      </c>
      <c r="M256">
        <v>2</v>
      </c>
      <c r="N256">
        <v>370129</v>
      </c>
      <c r="O256">
        <v>20.212499999999999</v>
      </c>
      <c r="Q256" t="s">
        <v>15</v>
      </c>
    </row>
    <row r="257" spans="1:17">
      <c r="A257">
        <f t="shared" si="15"/>
        <v>1</v>
      </c>
      <c r="B257" s="5">
        <f t="shared" si="16"/>
        <v>1</v>
      </c>
      <c r="C257">
        <f t="shared" si="17"/>
        <v>0</v>
      </c>
      <c r="D257" s="6">
        <f t="shared" si="18"/>
        <v>1</v>
      </c>
      <c r="E257">
        <v>256</v>
      </c>
      <c r="F257">
        <v>1</v>
      </c>
      <c r="G257">
        <v>3</v>
      </c>
      <c r="H257" t="s">
        <v>386</v>
      </c>
      <c r="I257" t="s">
        <v>17</v>
      </c>
      <c r="J257" s="4">
        <v>29</v>
      </c>
      <c r="K257">
        <f t="shared" si="19"/>
        <v>0</v>
      </c>
      <c r="L257">
        <v>0</v>
      </c>
      <c r="M257">
        <v>2</v>
      </c>
      <c r="N257">
        <v>2650</v>
      </c>
      <c r="O257">
        <v>15.245799999999999</v>
      </c>
      <c r="Q257" t="s">
        <v>20</v>
      </c>
    </row>
    <row r="258" spans="1:17">
      <c r="A258">
        <f t="shared" ref="A258:A321" si="20">IF(AND(B258=1, D258=1),1,0)</f>
        <v>1</v>
      </c>
      <c r="B258" s="5">
        <f t="shared" si="16"/>
        <v>1</v>
      </c>
      <c r="C258">
        <f t="shared" si="17"/>
        <v>0</v>
      </c>
      <c r="D258" s="6">
        <f t="shared" si="18"/>
        <v>1</v>
      </c>
      <c r="E258">
        <v>257</v>
      </c>
      <c r="F258">
        <v>1</v>
      </c>
      <c r="G258">
        <v>1</v>
      </c>
      <c r="H258" t="s">
        <v>387</v>
      </c>
      <c r="I258" t="s">
        <v>17</v>
      </c>
      <c r="K258">
        <f t="shared" si="19"/>
        <v>1</v>
      </c>
      <c r="L258">
        <v>0</v>
      </c>
      <c r="M258">
        <v>0</v>
      </c>
      <c r="N258" t="s">
        <v>388</v>
      </c>
      <c r="O258">
        <v>79.2</v>
      </c>
      <c r="Q258" t="s">
        <v>20</v>
      </c>
    </row>
    <row r="259" spans="1:17">
      <c r="A259">
        <f t="shared" si="20"/>
        <v>0</v>
      </c>
      <c r="B259" s="5">
        <f t="shared" ref="B259:B322" si="21">IF(J259&lt;30,1,0)</f>
        <v>0</v>
      </c>
      <c r="C259">
        <f t="shared" ref="C259:C322" si="22">ABS(D259-F259)</f>
        <v>0</v>
      </c>
      <c r="D259" s="6">
        <f t="shared" ref="D259:D322" si="23">IF(I259="female",1,0)</f>
        <v>1</v>
      </c>
      <c r="E259">
        <v>258</v>
      </c>
      <c r="F259">
        <v>1</v>
      </c>
      <c r="G259">
        <v>1</v>
      </c>
      <c r="H259" t="s">
        <v>389</v>
      </c>
      <c r="I259" t="s">
        <v>17</v>
      </c>
      <c r="J259" s="4">
        <v>30</v>
      </c>
      <c r="K259">
        <f t="shared" ref="K259:K322" si="24">IF(J259&lt;20,1,0)</f>
        <v>0</v>
      </c>
      <c r="L259">
        <v>0</v>
      </c>
      <c r="M259">
        <v>0</v>
      </c>
      <c r="N259">
        <v>110152</v>
      </c>
      <c r="O259">
        <v>86.5</v>
      </c>
      <c r="P259" t="s">
        <v>390</v>
      </c>
      <c r="Q259" t="s">
        <v>15</v>
      </c>
    </row>
    <row r="260" spans="1:17">
      <c r="A260">
        <f t="shared" si="20"/>
        <v>0</v>
      </c>
      <c r="B260" s="5">
        <f t="shared" si="21"/>
        <v>0</v>
      </c>
      <c r="C260">
        <f t="shared" si="22"/>
        <v>0</v>
      </c>
      <c r="D260" s="6">
        <f t="shared" si="23"/>
        <v>1</v>
      </c>
      <c r="E260">
        <v>259</v>
      </c>
      <c r="F260">
        <v>1</v>
      </c>
      <c r="G260">
        <v>1</v>
      </c>
      <c r="H260" t="s">
        <v>391</v>
      </c>
      <c r="I260" t="s">
        <v>17</v>
      </c>
      <c r="J260" s="4">
        <v>35</v>
      </c>
      <c r="K260">
        <f t="shared" si="24"/>
        <v>0</v>
      </c>
      <c r="L260">
        <v>0</v>
      </c>
      <c r="M260">
        <v>0</v>
      </c>
      <c r="N260" t="s">
        <v>392</v>
      </c>
      <c r="O260">
        <v>512.32920000000001</v>
      </c>
      <c r="Q260" t="s">
        <v>20</v>
      </c>
    </row>
    <row r="261" spans="1:17">
      <c r="A261">
        <f t="shared" si="20"/>
        <v>0</v>
      </c>
      <c r="B261" s="5">
        <f t="shared" si="21"/>
        <v>0</v>
      </c>
      <c r="C261">
        <f t="shared" si="22"/>
        <v>0</v>
      </c>
      <c r="D261" s="6">
        <f t="shared" si="23"/>
        <v>1</v>
      </c>
      <c r="E261">
        <v>260</v>
      </c>
      <c r="F261">
        <v>1</v>
      </c>
      <c r="G261">
        <v>2</v>
      </c>
      <c r="H261" t="s">
        <v>393</v>
      </c>
      <c r="I261" t="s">
        <v>17</v>
      </c>
      <c r="J261" s="4">
        <v>50</v>
      </c>
      <c r="K261">
        <f t="shared" si="24"/>
        <v>0</v>
      </c>
      <c r="L261">
        <v>0</v>
      </c>
      <c r="M261">
        <v>1</v>
      </c>
      <c r="N261">
        <v>230433</v>
      </c>
      <c r="O261">
        <v>26</v>
      </c>
      <c r="Q261" t="s">
        <v>15</v>
      </c>
    </row>
    <row r="262" spans="1:17">
      <c r="A262">
        <f t="shared" si="20"/>
        <v>0</v>
      </c>
      <c r="B262" s="5">
        <f t="shared" si="21"/>
        <v>1</v>
      </c>
      <c r="C262">
        <f t="shared" si="22"/>
        <v>0</v>
      </c>
      <c r="D262" s="6">
        <f t="shared" si="23"/>
        <v>0</v>
      </c>
      <c r="E262">
        <v>261</v>
      </c>
      <c r="F262">
        <v>0</v>
      </c>
      <c r="G262">
        <v>3</v>
      </c>
      <c r="H262" t="s">
        <v>394</v>
      </c>
      <c r="I262" t="s">
        <v>13</v>
      </c>
      <c r="K262">
        <f t="shared" si="24"/>
        <v>1</v>
      </c>
      <c r="L262">
        <v>0</v>
      </c>
      <c r="M262">
        <v>0</v>
      </c>
      <c r="N262">
        <v>384461</v>
      </c>
      <c r="O262">
        <v>7.75</v>
      </c>
      <c r="Q262" t="s">
        <v>27</v>
      </c>
    </row>
    <row r="263" spans="1:17">
      <c r="A263">
        <f t="shared" si="20"/>
        <v>0</v>
      </c>
      <c r="B263" s="5">
        <f t="shared" si="21"/>
        <v>1</v>
      </c>
      <c r="C263">
        <f t="shared" si="22"/>
        <v>1</v>
      </c>
      <c r="D263" s="6">
        <f t="shared" si="23"/>
        <v>0</v>
      </c>
      <c r="E263">
        <v>262</v>
      </c>
      <c r="F263">
        <v>1</v>
      </c>
      <c r="G263">
        <v>3</v>
      </c>
      <c r="H263" t="s">
        <v>395</v>
      </c>
      <c r="I263" t="s">
        <v>13</v>
      </c>
      <c r="J263" s="4">
        <v>3</v>
      </c>
      <c r="K263">
        <f t="shared" si="24"/>
        <v>1</v>
      </c>
      <c r="L263">
        <v>4</v>
      </c>
      <c r="M263">
        <v>2</v>
      </c>
      <c r="N263">
        <v>347077</v>
      </c>
      <c r="O263">
        <v>31.387499999999999</v>
      </c>
      <c r="Q263" t="s">
        <v>15</v>
      </c>
    </row>
    <row r="264" spans="1:17">
      <c r="A264">
        <f t="shared" si="20"/>
        <v>0</v>
      </c>
      <c r="B264" s="5">
        <f t="shared" si="21"/>
        <v>0</v>
      </c>
      <c r="C264">
        <f t="shared" si="22"/>
        <v>0</v>
      </c>
      <c r="D264" s="6">
        <f t="shared" si="23"/>
        <v>0</v>
      </c>
      <c r="E264">
        <v>263</v>
      </c>
      <c r="F264">
        <v>0</v>
      </c>
      <c r="G264">
        <v>1</v>
      </c>
      <c r="H264" t="s">
        <v>396</v>
      </c>
      <c r="I264" t="s">
        <v>13</v>
      </c>
      <c r="J264" s="4">
        <v>52</v>
      </c>
      <c r="K264">
        <f t="shared" si="24"/>
        <v>0</v>
      </c>
      <c r="L264">
        <v>1</v>
      </c>
      <c r="M264">
        <v>1</v>
      </c>
      <c r="N264">
        <v>110413</v>
      </c>
      <c r="O264">
        <v>79.650000000000006</v>
      </c>
      <c r="P264" t="s">
        <v>397</v>
      </c>
      <c r="Q264" t="s">
        <v>15</v>
      </c>
    </row>
    <row r="265" spans="1:17">
      <c r="A265">
        <f t="shared" si="20"/>
        <v>0</v>
      </c>
      <c r="B265" s="5">
        <f t="shared" si="21"/>
        <v>0</v>
      </c>
      <c r="C265">
        <f t="shared" si="22"/>
        <v>0</v>
      </c>
      <c r="D265" s="6">
        <f t="shared" si="23"/>
        <v>0</v>
      </c>
      <c r="E265">
        <v>264</v>
      </c>
      <c r="F265">
        <v>0</v>
      </c>
      <c r="G265">
        <v>1</v>
      </c>
      <c r="H265" t="s">
        <v>398</v>
      </c>
      <c r="I265" t="s">
        <v>13</v>
      </c>
      <c r="J265" s="4">
        <v>40</v>
      </c>
      <c r="K265">
        <f t="shared" si="24"/>
        <v>0</v>
      </c>
      <c r="L265">
        <v>0</v>
      </c>
      <c r="M265">
        <v>0</v>
      </c>
      <c r="N265">
        <v>112059</v>
      </c>
      <c r="O265">
        <v>0</v>
      </c>
      <c r="P265" t="s">
        <v>399</v>
      </c>
      <c r="Q265" t="s">
        <v>15</v>
      </c>
    </row>
    <row r="266" spans="1:17">
      <c r="A266">
        <f t="shared" si="20"/>
        <v>1</v>
      </c>
      <c r="B266" s="5">
        <f t="shared" si="21"/>
        <v>1</v>
      </c>
      <c r="C266">
        <f t="shared" si="22"/>
        <v>1</v>
      </c>
      <c r="D266" s="6">
        <f t="shared" si="23"/>
        <v>1</v>
      </c>
      <c r="E266">
        <v>265</v>
      </c>
      <c r="F266">
        <v>0</v>
      </c>
      <c r="G266">
        <v>3</v>
      </c>
      <c r="H266" t="s">
        <v>400</v>
      </c>
      <c r="I266" t="s">
        <v>17</v>
      </c>
      <c r="K266">
        <f t="shared" si="24"/>
        <v>1</v>
      </c>
      <c r="L266">
        <v>0</v>
      </c>
      <c r="M266">
        <v>0</v>
      </c>
      <c r="N266">
        <v>382649</v>
      </c>
      <c r="O266">
        <v>7.75</v>
      </c>
      <c r="Q266" t="s">
        <v>27</v>
      </c>
    </row>
    <row r="267" spans="1:17">
      <c r="A267">
        <f t="shared" si="20"/>
        <v>0</v>
      </c>
      <c r="B267" s="5">
        <f t="shared" si="21"/>
        <v>0</v>
      </c>
      <c r="C267">
        <f t="shared" si="22"/>
        <v>0</v>
      </c>
      <c r="D267" s="6">
        <f t="shared" si="23"/>
        <v>0</v>
      </c>
      <c r="E267">
        <v>266</v>
      </c>
      <c r="F267">
        <v>0</v>
      </c>
      <c r="G267">
        <v>2</v>
      </c>
      <c r="H267" t="s">
        <v>401</v>
      </c>
      <c r="I267" t="s">
        <v>13</v>
      </c>
      <c r="J267" s="4">
        <v>36</v>
      </c>
      <c r="K267">
        <f t="shared" si="24"/>
        <v>0</v>
      </c>
      <c r="L267">
        <v>0</v>
      </c>
      <c r="M267">
        <v>0</v>
      </c>
      <c r="N267" t="s">
        <v>402</v>
      </c>
      <c r="O267">
        <v>10.5</v>
      </c>
      <c r="Q267" t="s">
        <v>15</v>
      </c>
    </row>
    <row r="268" spans="1:17">
      <c r="A268">
        <f t="shared" si="20"/>
        <v>0</v>
      </c>
      <c r="B268" s="5">
        <f t="shared" si="21"/>
        <v>1</v>
      </c>
      <c r="C268">
        <f t="shared" si="22"/>
        <v>0</v>
      </c>
      <c r="D268" s="6">
        <f t="shared" si="23"/>
        <v>0</v>
      </c>
      <c r="E268">
        <v>267</v>
      </c>
      <c r="F268">
        <v>0</v>
      </c>
      <c r="G268">
        <v>3</v>
      </c>
      <c r="H268" t="s">
        <v>403</v>
      </c>
      <c r="I268" t="s">
        <v>13</v>
      </c>
      <c r="J268" s="4">
        <v>16</v>
      </c>
      <c r="K268">
        <f t="shared" si="24"/>
        <v>1</v>
      </c>
      <c r="L268">
        <v>4</v>
      </c>
      <c r="M268">
        <v>1</v>
      </c>
      <c r="N268">
        <v>3101295</v>
      </c>
      <c r="O268">
        <v>39.6875</v>
      </c>
      <c r="Q268" t="s">
        <v>15</v>
      </c>
    </row>
    <row r="269" spans="1:17">
      <c r="A269">
        <f t="shared" si="20"/>
        <v>0</v>
      </c>
      <c r="B269" s="5">
        <f t="shared" si="21"/>
        <v>1</v>
      </c>
      <c r="C269">
        <f t="shared" si="22"/>
        <v>1</v>
      </c>
      <c r="D269" s="6">
        <f t="shared" si="23"/>
        <v>0</v>
      </c>
      <c r="E269">
        <v>268</v>
      </c>
      <c r="F269">
        <v>1</v>
      </c>
      <c r="G269">
        <v>3</v>
      </c>
      <c r="H269" t="s">
        <v>404</v>
      </c>
      <c r="I269" t="s">
        <v>13</v>
      </c>
      <c r="J269" s="4">
        <v>25</v>
      </c>
      <c r="K269">
        <f t="shared" si="24"/>
        <v>0</v>
      </c>
      <c r="L269">
        <v>1</v>
      </c>
      <c r="M269">
        <v>0</v>
      </c>
      <c r="N269">
        <v>347083</v>
      </c>
      <c r="O269">
        <v>7.7750000000000004</v>
      </c>
      <c r="Q269" t="s">
        <v>15</v>
      </c>
    </row>
    <row r="270" spans="1:17">
      <c r="A270">
        <f t="shared" si="20"/>
        <v>0</v>
      </c>
      <c r="B270" s="5">
        <f t="shared" si="21"/>
        <v>0</v>
      </c>
      <c r="C270">
        <f t="shared" si="22"/>
        <v>0</v>
      </c>
      <c r="D270" s="6">
        <f t="shared" si="23"/>
        <v>1</v>
      </c>
      <c r="E270">
        <v>269</v>
      </c>
      <c r="F270">
        <v>1</v>
      </c>
      <c r="G270">
        <v>1</v>
      </c>
      <c r="H270" t="s">
        <v>405</v>
      </c>
      <c r="I270" t="s">
        <v>17</v>
      </c>
      <c r="J270" s="4">
        <v>58</v>
      </c>
      <c r="K270">
        <f t="shared" si="24"/>
        <v>0</v>
      </c>
      <c r="L270">
        <v>0</v>
      </c>
      <c r="M270">
        <v>1</v>
      </c>
      <c r="N270" t="s">
        <v>406</v>
      </c>
      <c r="O270">
        <v>153.46250000000001</v>
      </c>
      <c r="P270" t="s">
        <v>407</v>
      </c>
      <c r="Q270" t="s">
        <v>15</v>
      </c>
    </row>
    <row r="271" spans="1:17">
      <c r="A271">
        <f t="shared" si="20"/>
        <v>0</v>
      </c>
      <c r="B271" s="5">
        <f t="shared" si="21"/>
        <v>0</v>
      </c>
      <c r="C271">
        <f t="shared" si="22"/>
        <v>0</v>
      </c>
      <c r="D271" s="6">
        <f t="shared" si="23"/>
        <v>1</v>
      </c>
      <c r="E271">
        <v>270</v>
      </c>
      <c r="F271">
        <v>1</v>
      </c>
      <c r="G271">
        <v>1</v>
      </c>
      <c r="H271" t="s">
        <v>408</v>
      </c>
      <c r="I271" t="s">
        <v>17</v>
      </c>
      <c r="J271" s="4">
        <v>35</v>
      </c>
      <c r="K271">
        <f t="shared" si="24"/>
        <v>0</v>
      </c>
      <c r="L271">
        <v>0</v>
      </c>
      <c r="M271">
        <v>0</v>
      </c>
      <c r="N271" t="s">
        <v>409</v>
      </c>
      <c r="O271">
        <v>135.63329999999999</v>
      </c>
      <c r="P271" t="s">
        <v>410</v>
      </c>
      <c r="Q271" t="s">
        <v>15</v>
      </c>
    </row>
    <row r="272" spans="1:17">
      <c r="A272">
        <f t="shared" si="20"/>
        <v>0</v>
      </c>
      <c r="B272" s="5">
        <f t="shared" si="21"/>
        <v>1</v>
      </c>
      <c r="C272">
        <f t="shared" si="22"/>
        <v>0</v>
      </c>
      <c r="D272" s="6">
        <f t="shared" si="23"/>
        <v>0</v>
      </c>
      <c r="E272">
        <v>271</v>
      </c>
      <c r="F272">
        <v>0</v>
      </c>
      <c r="G272">
        <v>1</v>
      </c>
      <c r="H272" t="s">
        <v>411</v>
      </c>
      <c r="I272" t="s">
        <v>13</v>
      </c>
      <c r="K272">
        <f t="shared" si="24"/>
        <v>1</v>
      </c>
      <c r="L272">
        <v>0</v>
      </c>
      <c r="M272">
        <v>0</v>
      </c>
      <c r="N272">
        <v>113798</v>
      </c>
      <c r="O272">
        <v>31</v>
      </c>
      <c r="Q272" t="s">
        <v>15</v>
      </c>
    </row>
    <row r="273" spans="1:17">
      <c r="A273">
        <f t="shared" si="20"/>
        <v>0</v>
      </c>
      <c r="B273" s="5">
        <f t="shared" si="21"/>
        <v>1</v>
      </c>
      <c r="C273">
        <f t="shared" si="22"/>
        <v>1</v>
      </c>
      <c r="D273" s="6">
        <f t="shared" si="23"/>
        <v>0</v>
      </c>
      <c r="E273">
        <v>272</v>
      </c>
      <c r="F273">
        <v>1</v>
      </c>
      <c r="G273">
        <v>3</v>
      </c>
      <c r="H273" t="s">
        <v>412</v>
      </c>
      <c r="I273" t="s">
        <v>13</v>
      </c>
      <c r="J273" s="4">
        <v>25</v>
      </c>
      <c r="K273">
        <f t="shared" si="24"/>
        <v>0</v>
      </c>
      <c r="L273">
        <v>0</v>
      </c>
      <c r="M273">
        <v>0</v>
      </c>
      <c r="N273" t="s">
        <v>280</v>
      </c>
      <c r="O273">
        <v>0</v>
      </c>
      <c r="Q273" t="s">
        <v>15</v>
      </c>
    </row>
    <row r="274" spans="1:17">
      <c r="A274">
        <f t="shared" si="20"/>
        <v>0</v>
      </c>
      <c r="B274" s="5">
        <f t="shared" si="21"/>
        <v>0</v>
      </c>
      <c r="C274">
        <f t="shared" si="22"/>
        <v>0</v>
      </c>
      <c r="D274" s="6">
        <f t="shared" si="23"/>
        <v>1</v>
      </c>
      <c r="E274">
        <v>273</v>
      </c>
      <c r="F274">
        <v>1</v>
      </c>
      <c r="G274">
        <v>2</v>
      </c>
      <c r="H274" t="s">
        <v>413</v>
      </c>
      <c r="I274" t="s">
        <v>17</v>
      </c>
      <c r="J274" s="4">
        <v>41</v>
      </c>
      <c r="K274">
        <f t="shared" si="24"/>
        <v>0</v>
      </c>
      <c r="L274">
        <v>0</v>
      </c>
      <c r="M274">
        <v>1</v>
      </c>
      <c r="N274">
        <v>250644</v>
      </c>
      <c r="O274">
        <v>19.5</v>
      </c>
      <c r="Q274" t="s">
        <v>15</v>
      </c>
    </row>
    <row r="275" spans="1:17">
      <c r="A275">
        <f t="shared" si="20"/>
        <v>0</v>
      </c>
      <c r="B275" s="5">
        <f t="shared" si="21"/>
        <v>0</v>
      </c>
      <c r="C275">
        <f t="shared" si="22"/>
        <v>0</v>
      </c>
      <c r="D275" s="6">
        <f t="shared" si="23"/>
        <v>0</v>
      </c>
      <c r="E275">
        <v>274</v>
      </c>
      <c r="F275">
        <v>0</v>
      </c>
      <c r="G275">
        <v>1</v>
      </c>
      <c r="H275" t="s">
        <v>414</v>
      </c>
      <c r="I275" t="s">
        <v>13</v>
      </c>
      <c r="J275" s="4">
        <v>37</v>
      </c>
      <c r="K275">
        <f t="shared" si="24"/>
        <v>0</v>
      </c>
      <c r="L275">
        <v>0</v>
      </c>
      <c r="M275">
        <v>1</v>
      </c>
      <c r="N275" t="s">
        <v>415</v>
      </c>
      <c r="O275">
        <v>29.7</v>
      </c>
      <c r="P275" t="s">
        <v>416</v>
      </c>
      <c r="Q275" t="s">
        <v>20</v>
      </c>
    </row>
    <row r="276" spans="1:17">
      <c r="A276">
        <f t="shared" si="20"/>
        <v>1</v>
      </c>
      <c r="B276" s="5">
        <f t="shared" si="21"/>
        <v>1</v>
      </c>
      <c r="C276">
        <f t="shared" si="22"/>
        <v>0</v>
      </c>
      <c r="D276" s="6">
        <f t="shared" si="23"/>
        <v>1</v>
      </c>
      <c r="E276">
        <v>275</v>
      </c>
      <c r="F276">
        <v>1</v>
      </c>
      <c r="G276">
        <v>3</v>
      </c>
      <c r="H276" t="s">
        <v>417</v>
      </c>
      <c r="I276" t="s">
        <v>17</v>
      </c>
      <c r="K276">
        <f t="shared" si="24"/>
        <v>1</v>
      </c>
      <c r="L276">
        <v>0</v>
      </c>
      <c r="M276">
        <v>0</v>
      </c>
      <c r="N276">
        <v>370375</v>
      </c>
      <c r="O276">
        <v>7.75</v>
      </c>
      <c r="Q276" t="s">
        <v>27</v>
      </c>
    </row>
    <row r="277" spans="1:17">
      <c r="A277">
        <f t="shared" si="20"/>
        <v>0</v>
      </c>
      <c r="B277" s="5">
        <f t="shared" si="21"/>
        <v>0</v>
      </c>
      <c r="C277">
        <f t="shared" si="22"/>
        <v>0</v>
      </c>
      <c r="D277" s="6">
        <f t="shared" si="23"/>
        <v>1</v>
      </c>
      <c r="E277">
        <v>276</v>
      </c>
      <c r="F277">
        <v>1</v>
      </c>
      <c r="G277">
        <v>1</v>
      </c>
      <c r="H277" t="s">
        <v>418</v>
      </c>
      <c r="I277" t="s">
        <v>17</v>
      </c>
      <c r="J277" s="4">
        <v>63</v>
      </c>
      <c r="K277">
        <f t="shared" si="24"/>
        <v>0</v>
      </c>
      <c r="L277">
        <v>1</v>
      </c>
      <c r="M277">
        <v>0</v>
      </c>
      <c r="N277">
        <v>13502</v>
      </c>
      <c r="O277">
        <v>77.958299999999994</v>
      </c>
      <c r="P277" t="s">
        <v>419</v>
      </c>
      <c r="Q277" t="s">
        <v>15</v>
      </c>
    </row>
    <row r="278" spans="1:17">
      <c r="A278">
        <f t="shared" si="20"/>
        <v>0</v>
      </c>
      <c r="B278" s="5">
        <f t="shared" si="21"/>
        <v>0</v>
      </c>
      <c r="C278">
        <f t="shared" si="22"/>
        <v>1</v>
      </c>
      <c r="D278" s="6">
        <f t="shared" si="23"/>
        <v>1</v>
      </c>
      <c r="E278">
        <v>277</v>
      </c>
      <c r="F278">
        <v>0</v>
      </c>
      <c r="G278">
        <v>3</v>
      </c>
      <c r="H278" t="s">
        <v>420</v>
      </c>
      <c r="I278" t="s">
        <v>17</v>
      </c>
      <c r="J278" s="4">
        <v>45</v>
      </c>
      <c r="K278">
        <f t="shared" si="24"/>
        <v>0</v>
      </c>
      <c r="L278">
        <v>0</v>
      </c>
      <c r="M278">
        <v>0</v>
      </c>
      <c r="N278">
        <v>347073</v>
      </c>
      <c r="O278">
        <v>7.75</v>
      </c>
      <c r="Q278" t="s">
        <v>15</v>
      </c>
    </row>
    <row r="279" spans="1:17">
      <c r="A279">
        <f t="shared" si="20"/>
        <v>0</v>
      </c>
      <c r="B279" s="5">
        <f t="shared" si="21"/>
        <v>1</v>
      </c>
      <c r="C279">
        <f t="shared" si="22"/>
        <v>0</v>
      </c>
      <c r="D279" s="6">
        <f t="shared" si="23"/>
        <v>0</v>
      </c>
      <c r="E279">
        <v>278</v>
      </c>
      <c r="F279">
        <v>0</v>
      </c>
      <c r="G279">
        <v>2</v>
      </c>
      <c r="H279" t="s">
        <v>421</v>
      </c>
      <c r="I279" t="s">
        <v>13</v>
      </c>
      <c r="K279">
        <f t="shared" si="24"/>
        <v>1</v>
      </c>
      <c r="L279">
        <v>0</v>
      </c>
      <c r="M279">
        <v>0</v>
      </c>
      <c r="N279">
        <v>239853</v>
      </c>
      <c r="O279">
        <v>0</v>
      </c>
      <c r="Q279" t="s">
        <v>15</v>
      </c>
    </row>
    <row r="280" spans="1:17">
      <c r="A280">
        <f t="shared" si="20"/>
        <v>0</v>
      </c>
      <c r="B280" s="5">
        <f t="shared" si="21"/>
        <v>1</v>
      </c>
      <c r="C280">
        <f t="shared" si="22"/>
        <v>0</v>
      </c>
      <c r="D280" s="6">
        <f t="shared" si="23"/>
        <v>0</v>
      </c>
      <c r="E280">
        <v>279</v>
      </c>
      <c r="F280">
        <v>0</v>
      </c>
      <c r="G280">
        <v>3</v>
      </c>
      <c r="H280" t="s">
        <v>422</v>
      </c>
      <c r="I280" t="s">
        <v>13</v>
      </c>
      <c r="J280" s="4">
        <v>7</v>
      </c>
      <c r="K280">
        <f t="shared" si="24"/>
        <v>1</v>
      </c>
      <c r="L280">
        <v>4</v>
      </c>
      <c r="M280">
        <v>1</v>
      </c>
      <c r="N280">
        <v>382652</v>
      </c>
      <c r="O280">
        <v>29.125</v>
      </c>
      <c r="Q280" t="s">
        <v>27</v>
      </c>
    </row>
    <row r="281" spans="1:17">
      <c r="A281">
        <f t="shared" si="20"/>
        <v>0</v>
      </c>
      <c r="B281" s="5">
        <f t="shared" si="21"/>
        <v>0</v>
      </c>
      <c r="C281">
        <f t="shared" si="22"/>
        <v>0</v>
      </c>
      <c r="D281" s="6">
        <f t="shared" si="23"/>
        <v>1</v>
      </c>
      <c r="E281">
        <v>280</v>
      </c>
      <c r="F281">
        <v>1</v>
      </c>
      <c r="G281">
        <v>3</v>
      </c>
      <c r="H281" t="s">
        <v>423</v>
      </c>
      <c r="I281" t="s">
        <v>17</v>
      </c>
      <c r="J281" s="4">
        <v>35</v>
      </c>
      <c r="K281">
        <f t="shared" si="24"/>
        <v>0</v>
      </c>
      <c r="L281">
        <v>1</v>
      </c>
      <c r="M281">
        <v>1</v>
      </c>
      <c r="N281" t="s">
        <v>424</v>
      </c>
      <c r="O281">
        <v>20.25</v>
      </c>
      <c r="Q281" t="s">
        <v>15</v>
      </c>
    </row>
    <row r="282" spans="1:17">
      <c r="A282">
        <f t="shared" si="20"/>
        <v>0</v>
      </c>
      <c r="B282" s="5">
        <f t="shared" si="21"/>
        <v>0</v>
      </c>
      <c r="C282">
        <f t="shared" si="22"/>
        <v>0</v>
      </c>
      <c r="D282" s="6">
        <f t="shared" si="23"/>
        <v>0</v>
      </c>
      <c r="E282">
        <v>281</v>
      </c>
      <c r="F282">
        <v>0</v>
      </c>
      <c r="G282">
        <v>3</v>
      </c>
      <c r="H282" t="s">
        <v>425</v>
      </c>
      <c r="I282" t="s">
        <v>13</v>
      </c>
      <c r="J282" s="4">
        <v>65</v>
      </c>
      <c r="K282">
        <f t="shared" si="24"/>
        <v>0</v>
      </c>
      <c r="L282">
        <v>0</v>
      </c>
      <c r="M282">
        <v>0</v>
      </c>
      <c r="N282">
        <v>336439</v>
      </c>
      <c r="O282">
        <v>7.75</v>
      </c>
      <c r="Q282" t="s">
        <v>27</v>
      </c>
    </row>
    <row r="283" spans="1:17">
      <c r="A283">
        <f t="shared" si="20"/>
        <v>0</v>
      </c>
      <c r="B283" s="5">
        <f t="shared" si="21"/>
        <v>1</v>
      </c>
      <c r="C283">
        <f t="shared" si="22"/>
        <v>0</v>
      </c>
      <c r="D283" s="6">
        <f t="shared" si="23"/>
        <v>0</v>
      </c>
      <c r="E283">
        <v>282</v>
      </c>
      <c r="F283">
        <v>0</v>
      </c>
      <c r="G283">
        <v>3</v>
      </c>
      <c r="H283" t="s">
        <v>426</v>
      </c>
      <c r="I283" t="s">
        <v>13</v>
      </c>
      <c r="J283" s="4">
        <v>28</v>
      </c>
      <c r="K283">
        <f t="shared" si="24"/>
        <v>0</v>
      </c>
      <c r="L283">
        <v>0</v>
      </c>
      <c r="M283">
        <v>0</v>
      </c>
      <c r="N283">
        <v>347464</v>
      </c>
      <c r="O283">
        <v>7.8541999999999996</v>
      </c>
      <c r="Q283" t="s">
        <v>15</v>
      </c>
    </row>
    <row r="284" spans="1:17">
      <c r="A284">
        <f t="shared" si="20"/>
        <v>0</v>
      </c>
      <c r="B284" s="5">
        <f t="shared" si="21"/>
        <v>1</v>
      </c>
      <c r="C284">
        <f t="shared" si="22"/>
        <v>0</v>
      </c>
      <c r="D284" s="6">
        <f t="shared" si="23"/>
        <v>0</v>
      </c>
      <c r="E284">
        <v>283</v>
      </c>
      <c r="F284">
        <v>0</v>
      </c>
      <c r="G284">
        <v>3</v>
      </c>
      <c r="H284" t="s">
        <v>427</v>
      </c>
      <c r="I284" t="s">
        <v>13</v>
      </c>
      <c r="J284" s="4">
        <v>16</v>
      </c>
      <c r="K284">
        <f t="shared" si="24"/>
        <v>1</v>
      </c>
      <c r="L284">
        <v>0</v>
      </c>
      <c r="M284">
        <v>0</v>
      </c>
      <c r="N284">
        <v>345778</v>
      </c>
      <c r="O284">
        <v>9.5</v>
      </c>
      <c r="Q284" t="s">
        <v>15</v>
      </c>
    </row>
    <row r="285" spans="1:17">
      <c r="A285">
        <f t="shared" si="20"/>
        <v>0</v>
      </c>
      <c r="B285" s="5">
        <f t="shared" si="21"/>
        <v>1</v>
      </c>
      <c r="C285">
        <f t="shared" si="22"/>
        <v>1</v>
      </c>
      <c r="D285" s="6">
        <f t="shared" si="23"/>
        <v>0</v>
      </c>
      <c r="E285">
        <v>284</v>
      </c>
      <c r="F285">
        <v>1</v>
      </c>
      <c r="G285">
        <v>3</v>
      </c>
      <c r="H285" t="s">
        <v>428</v>
      </c>
      <c r="I285" t="s">
        <v>13</v>
      </c>
      <c r="J285" s="4">
        <v>19</v>
      </c>
      <c r="K285">
        <f t="shared" si="24"/>
        <v>1</v>
      </c>
      <c r="L285">
        <v>0</v>
      </c>
      <c r="M285">
        <v>0</v>
      </c>
      <c r="N285" t="s">
        <v>429</v>
      </c>
      <c r="O285">
        <v>8.0500000000000007</v>
      </c>
      <c r="Q285" t="s">
        <v>15</v>
      </c>
    </row>
    <row r="286" spans="1:17">
      <c r="A286">
        <f t="shared" si="20"/>
        <v>0</v>
      </c>
      <c r="B286" s="5">
        <f t="shared" si="21"/>
        <v>1</v>
      </c>
      <c r="C286">
        <f t="shared" si="22"/>
        <v>0</v>
      </c>
      <c r="D286" s="6">
        <f t="shared" si="23"/>
        <v>0</v>
      </c>
      <c r="E286">
        <v>285</v>
      </c>
      <c r="F286">
        <v>0</v>
      </c>
      <c r="G286">
        <v>1</v>
      </c>
      <c r="H286" t="s">
        <v>430</v>
      </c>
      <c r="I286" t="s">
        <v>13</v>
      </c>
      <c r="K286">
        <f t="shared" si="24"/>
        <v>1</v>
      </c>
      <c r="L286">
        <v>0</v>
      </c>
      <c r="M286">
        <v>0</v>
      </c>
      <c r="N286">
        <v>113056</v>
      </c>
      <c r="O286">
        <v>26</v>
      </c>
      <c r="P286" t="s">
        <v>431</v>
      </c>
      <c r="Q286" t="s">
        <v>15</v>
      </c>
    </row>
    <row r="287" spans="1:17">
      <c r="A287">
        <f t="shared" si="20"/>
        <v>0</v>
      </c>
      <c r="B287" s="5">
        <f t="shared" si="21"/>
        <v>0</v>
      </c>
      <c r="C287">
        <f t="shared" si="22"/>
        <v>0</v>
      </c>
      <c r="D287" s="6">
        <f t="shared" si="23"/>
        <v>0</v>
      </c>
      <c r="E287">
        <v>286</v>
      </c>
      <c r="F287">
        <v>0</v>
      </c>
      <c r="G287">
        <v>3</v>
      </c>
      <c r="H287" t="s">
        <v>432</v>
      </c>
      <c r="I287" t="s">
        <v>13</v>
      </c>
      <c r="J287" s="4">
        <v>33</v>
      </c>
      <c r="K287">
        <f t="shared" si="24"/>
        <v>0</v>
      </c>
      <c r="L287">
        <v>0</v>
      </c>
      <c r="M287">
        <v>0</v>
      </c>
      <c r="N287">
        <v>349239</v>
      </c>
      <c r="O287">
        <v>8.6624999999999996</v>
      </c>
      <c r="Q287" t="s">
        <v>20</v>
      </c>
    </row>
    <row r="288" spans="1:17">
      <c r="A288">
        <f t="shared" si="20"/>
        <v>0</v>
      </c>
      <c r="B288" s="5">
        <f t="shared" si="21"/>
        <v>0</v>
      </c>
      <c r="C288">
        <f t="shared" si="22"/>
        <v>1</v>
      </c>
      <c r="D288" s="6">
        <f t="shared" si="23"/>
        <v>0</v>
      </c>
      <c r="E288">
        <v>287</v>
      </c>
      <c r="F288">
        <v>1</v>
      </c>
      <c r="G288">
        <v>3</v>
      </c>
      <c r="H288" t="s">
        <v>433</v>
      </c>
      <c r="I288" t="s">
        <v>13</v>
      </c>
      <c r="J288" s="4">
        <v>30</v>
      </c>
      <c r="K288">
        <f t="shared" si="24"/>
        <v>0</v>
      </c>
      <c r="L288">
        <v>0</v>
      </c>
      <c r="M288">
        <v>0</v>
      </c>
      <c r="N288">
        <v>345774</v>
      </c>
      <c r="O288">
        <v>9.5</v>
      </c>
      <c r="Q288" t="s">
        <v>15</v>
      </c>
    </row>
    <row r="289" spans="1:17">
      <c r="A289">
        <f t="shared" si="20"/>
        <v>0</v>
      </c>
      <c r="B289" s="5">
        <f t="shared" si="21"/>
        <v>1</v>
      </c>
      <c r="C289">
        <f t="shared" si="22"/>
        <v>0</v>
      </c>
      <c r="D289" s="6">
        <f t="shared" si="23"/>
        <v>0</v>
      </c>
      <c r="E289">
        <v>288</v>
      </c>
      <c r="F289">
        <v>0</v>
      </c>
      <c r="G289">
        <v>3</v>
      </c>
      <c r="H289" t="s">
        <v>434</v>
      </c>
      <c r="I289" t="s">
        <v>13</v>
      </c>
      <c r="J289" s="4">
        <v>22</v>
      </c>
      <c r="K289">
        <f t="shared" si="24"/>
        <v>0</v>
      </c>
      <c r="L289">
        <v>0</v>
      </c>
      <c r="M289">
        <v>0</v>
      </c>
      <c r="N289">
        <v>349206</v>
      </c>
      <c r="O289">
        <v>7.8958000000000004</v>
      </c>
      <c r="Q289" t="s">
        <v>15</v>
      </c>
    </row>
    <row r="290" spans="1:17">
      <c r="A290">
        <f t="shared" si="20"/>
        <v>0</v>
      </c>
      <c r="B290" s="5">
        <f t="shared" si="21"/>
        <v>0</v>
      </c>
      <c r="C290">
        <f t="shared" si="22"/>
        <v>1</v>
      </c>
      <c r="D290" s="6">
        <f t="shared" si="23"/>
        <v>0</v>
      </c>
      <c r="E290">
        <v>289</v>
      </c>
      <c r="F290">
        <v>1</v>
      </c>
      <c r="G290">
        <v>2</v>
      </c>
      <c r="H290" t="s">
        <v>435</v>
      </c>
      <c r="I290" t="s">
        <v>13</v>
      </c>
      <c r="J290" s="4">
        <v>42</v>
      </c>
      <c r="K290">
        <f t="shared" si="24"/>
        <v>0</v>
      </c>
      <c r="L290">
        <v>0</v>
      </c>
      <c r="M290">
        <v>0</v>
      </c>
      <c r="N290">
        <v>237798</v>
      </c>
      <c r="O290">
        <v>13</v>
      </c>
      <c r="Q290" t="s">
        <v>15</v>
      </c>
    </row>
    <row r="291" spans="1:17">
      <c r="A291">
        <f t="shared" si="20"/>
        <v>1</v>
      </c>
      <c r="B291" s="5">
        <f t="shared" si="21"/>
        <v>1</v>
      </c>
      <c r="C291">
        <f t="shared" si="22"/>
        <v>0</v>
      </c>
      <c r="D291" s="6">
        <f t="shared" si="23"/>
        <v>1</v>
      </c>
      <c r="E291">
        <v>290</v>
      </c>
      <c r="F291">
        <v>1</v>
      </c>
      <c r="G291">
        <v>3</v>
      </c>
      <c r="H291" t="s">
        <v>436</v>
      </c>
      <c r="I291" t="s">
        <v>17</v>
      </c>
      <c r="J291" s="4">
        <v>22</v>
      </c>
      <c r="K291">
        <f t="shared" si="24"/>
        <v>0</v>
      </c>
      <c r="L291">
        <v>0</v>
      </c>
      <c r="M291">
        <v>0</v>
      </c>
      <c r="N291">
        <v>370373</v>
      </c>
      <c r="O291">
        <v>7.75</v>
      </c>
      <c r="Q291" t="s">
        <v>27</v>
      </c>
    </row>
    <row r="292" spans="1:17">
      <c r="A292">
        <f t="shared" si="20"/>
        <v>1</v>
      </c>
      <c r="B292" s="5">
        <f t="shared" si="21"/>
        <v>1</v>
      </c>
      <c r="C292">
        <f t="shared" si="22"/>
        <v>0</v>
      </c>
      <c r="D292" s="6">
        <f t="shared" si="23"/>
        <v>1</v>
      </c>
      <c r="E292">
        <v>291</v>
      </c>
      <c r="F292">
        <v>1</v>
      </c>
      <c r="G292">
        <v>1</v>
      </c>
      <c r="H292" t="s">
        <v>437</v>
      </c>
      <c r="I292" t="s">
        <v>17</v>
      </c>
      <c r="J292" s="4">
        <v>26</v>
      </c>
      <c r="K292">
        <f t="shared" si="24"/>
        <v>0</v>
      </c>
      <c r="L292">
        <v>0</v>
      </c>
      <c r="M292">
        <v>0</v>
      </c>
      <c r="N292">
        <v>19877</v>
      </c>
      <c r="O292">
        <v>78.849999999999994</v>
      </c>
      <c r="Q292" t="s">
        <v>15</v>
      </c>
    </row>
    <row r="293" spans="1:17">
      <c r="A293">
        <f t="shared" si="20"/>
        <v>1</v>
      </c>
      <c r="B293" s="5">
        <f t="shared" si="21"/>
        <v>1</v>
      </c>
      <c r="C293">
        <f t="shared" si="22"/>
        <v>0</v>
      </c>
      <c r="D293" s="6">
        <f t="shared" si="23"/>
        <v>1</v>
      </c>
      <c r="E293">
        <v>292</v>
      </c>
      <c r="F293">
        <v>1</v>
      </c>
      <c r="G293">
        <v>1</v>
      </c>
      <c r="H293" t="s">
        <v>438</v>
      </c>
      <c r="I293" t="s">
        <v>17</v>
      </c>
      <c r="J293" s="4">
        <v>19</v>
      </c>
      <c r="K293">
        <f t="shared" si="24"/>
        <v>1</v>
      </c>
      <c r="L293">
        <v>1</v>
      </c>
      <c r="M293">
        <v>0</v>
      </c>
      <c r="N293">
        <v>11967</v>
      </c>
      <c r="O293">
        <v>91.0792</v>
      </c>
      <c r="P293" t="s">
        <v>439</v>
      </c>
      <c r="Q293" t="s">
        <v>20</v>
      </c>
    </row>
    <row r="294" spans="1:17">
      <c r="A294">
        <f t="shared" si="20"/>
        <v>0</v>
      </c>
      <c r="B294" s="5">
        <f t="shared" si="21"/>
        <v>0</v>
      </c>
      <c r="C294">
        <f t="shared" si="22"/>
        <v>0</v>
      </c>
      <c r="D294" s="6">
        <f t="shared" si="23"/>
        <v>0</v>
      </c>
      <c r="E294">
        <v>293</v>
      </c>
      <c r="F294">
        <v>0</v>
      </c>
      <c r="G294">
        <v>2</v>
      </c>
      <c r="H294" t="s">
        <v>440</v>
      </c>
      <c r="I294" t="s">
        <v>13</v>
      </c>
      <c r="J294" s="4">
        <v>36</v>
      </c>
      <c r="K294">
        <f t="shared" si="24"/>
        <v>0</v>
      </c>
      <c r="L294">
        <v>0</v>
      </c>
      <c r="M294">
        <v>0</v>
      </c>
      <c r="N294" t="s">
        <v>441</v>
      </c>
      <c r="O294">
        <v>12.875</v>
      </c>
      <c r="P294" t="s">
        <v>442</v>
      </c>
      <c r="Q294" t="s">
        <v>20</v>
      </c>
    </row>
    <row r="295" spans="1:17">
      <c r="A295">
        <f t="shared" si="20"/>
        <v>1</v>
      </c>
      <c r="B295" s="5">
        <f t="shared" si="21"/>
        <v>1</v>
      </c>
      <c r="C295">
        <f t="shared" si="22"/>
        <v>1</v>
      </c>
      <c r="D295" s="6">
        <f t="shared" si="23"/>
        <v>1</v>
      </c>
      <c r="E295">
        <v>294</v>
      </c>
      <c r="F295">
        <v>0</v>
      </c>
      <c r="G295">
        <v>3</v>
      </c>
      <c r="H295" t="s">
        <v>443</v>
      </c>
      <c r="I295" t="s">
        <v>17</v>
      </c>
      <c r="J295" s="4">
        <v>24</v>
      </c>
      <c r="K295">
        <f t="shared" si="24"/>
        <v>0</v>
      </c>
      <c r="L295">
        <v>0</v>
      </c>
      <c r="M295">
        <v>0</v>
      </c>
      <c r="N295">
        <v>349236</v>
      </c>
      <c r="O295">
        <v>8.85</v>
      </c>
      <c r="Q295" t="s">
        <v>15</v>
      </c>
    </row>
    <row r="296" spans="1:17">
      <c r="A296">
        <f t="shared" si="20"/>
        <v>0</v>
      </c>
      <c r="B296" s="5">
        <f t="shared" si="21"/>
        <v>1</v>
      </c>
      <c r="C296">
        <f t="shared" si="22"/>
        <v>0</v>
      </c>
      <c r="D296" s="6">
        <f t="shared" si="23"/>
        <v>0</v>
      </c>
      <c r="E296">
        <v>295</v>
      </c>
      <c r="F296">
        <v>0</v>
      </c>
      <c r="G296">
        <v>3</v>
      </c>
      <c r="H296" t="s">
        <v>444</v>
      </c>
      <c r="I296" t="s">
        <v>13</v>
      </c>
      <c r="J296" s="4">
        <v>24</v>
      </c>
      <c r="K296">
        <f t="shared" si="24"/>
        <v>0</v>
      </c>
      <c r="L296">
        <v>0</v>
      </c>
      <c r="M296">
        <v>0</v>
      </c>
      <c r="N296">
        <v>349233</v>
      </c>
      <c r="O296">
        <v>7.8958000000000004</v>
      </c>
      <c r="Q296" t="s">
        <v>15</v>
      </c>
    </row>
    <row r="297" spans="1:17">
      <c r="A297">
        <f t="shared" si="20"/>
        <v>0</v>
      </c>
      <c r="B297" s="5">
        <f t="shared" si="21"/>
        <v>1</v>
      </c>
      <c r="C297">
        <f t="shared" si="22"/>
        <v>0</v>
      </c>
      <c r="D297" s="6">
        <f t="shared" si="23"/>
        <v>0</v>
      </c>
      <c r="E297">
        <v>296</v>
      </c>
      <c r="F297">
        <v>0</v>
      </c>
      <c r="G297">
        <v>1</v>
      </c>
      <c r="H297" t="s">
        <v>445</v>
      </c>
      <c r="I297" t="s">
        <v>13</v>
      </c>
      <c r="K297">
        <f t="shared" si="24"/>
        <v>1</v>
      </c>
      <c r="L297">
        <v>0</v>
      </c>
      <c r="M297">
        <v>0</v>
      </c>
      <c r="N297" t="s">
        <v>446</v>
      </c>
      <c r="O297">
        <v>27.720800000000001</v>
      </c>
      <c r="Q297" t="s">
        <v>20</v>
      </c>
    </row>
    <row r="298" spans="1:17">
      <c r="A298">
        <f t="shared" si="20"/>
        <v>0</v>
      </c>
      <c r="B298" s="5">
        <f t="shared" si="21"/>
        <v>1</v>
      </c>
      <c r="C298">
        <f t="shared" si="22"/>
        <v>0</v>
      </c>
      <c r="D298" s="6">
        <f t="shared" si="23"/>
        <v>0</v>
      </c>
      <c r="E298">
        <v>297</v>
      </c>
      <c r="F298">
        <v>0</v>
      </c>
      <c r="G298">
        <v>3</v>
      </c>
      <c r="H298" t="s">
        <v>447</v>
      </c>
      <c r="I298" t="s">
        <v>13</v>
      </c>
      <c r="J298" s="4">
        <v>23.5</v>
      </c>
      <c r="K298">
        <f t="shared" si="24"/>
        <v>0</v>
      </c>
      <c r="L298">
        <v>0</v>
      </c>
      <c r="M298">
        <v>0</v>
      </c>
      <c r="N298">
        <v>2693</v>
      </c>
      <c r="O298">
        <v>7.2291999999999996</v>
      </c>
      <c r="Q298" t="s">
        <v>20</v>
      </c>
    </row>
    <row r="299" spans="1:17">
      <c r="A299">
        <f t="shared" si="20"/>
        <v>1</v>
      </c>
      <c r="B299" s="5">
        <f t="shared" si="21"/>
        <v>1</v>
      </c>
      <c r="C299">
        <f t="shared" si="22"/>
        <v>1</v>
      </c>
      <c r="D299" s="6">
        <f t="shared" si="23"/>
        <v>1</v>
      </c>
      <c r="E299">
        <v>298</v>
      </c>
      <c r="F299">
        <v>0</v>
      </c>
      <c r="G299">
        <v>1</v>
      </c>
      <c r="H299" t="s">
        <v>448</v>
      </c>
      <c r="I299" t="s">
        <v>17</v>
      </c>
      <c r="J299" s="4">
        <v>2</v>
      </c>
      <c r="K299">
        <f t="shared" si="24"/>
        <v>1</v>
      </c>
      <c r="L299">
        <v>1</v>
      </c>
      <c r="M299">
        <v>2</v>
      </c>
      <c r="N299">
        <v>113781</v>
      </c>
      <c r="O299">
        <v>151.55000000000001</v>
      </c>
      <c r="P299" t="s">
        <v>449</v>
      </c>
      <c r="Q299" t="s">
        <v>15</v>
      </c>
    </row>
    <row r="300" spans="1:17">
      <c r="A300">
        <f t="shared" si="20"/>
        <v>0</v>
      </c>
      <c r="B300" s="5">
        <f t="shared" si="21"/>
        <v>1</v>
      </c>
      <c r="C300">
        <f t="shared" si="22"/>
        <v>1</v>
      </c>
      <c r="D300" s="6">
        <f t="shared" si="23"/>
        <v>0</v>
      </c>
      <c r="E300">
        <v>299</v>
      </c>
      <c r="F300">
        <v>1</v>
      </c>
      <c r="G300">
        <v>1</v>
      </c>
      <c r="H300" t="s">
        <v>450</v>
      </c>
      <c r="I300" t="s">
        <v>13</v>
      </c>
      <c r="K300">
        <f t="shared" si="24"/>
        <v>1</v>
      </c>
      <c r="L300">
        <v>0</v>
      </c>
      <c r="M300">
        <v>0</v>
      </c>
      <c r="N300">
        <v>19988</v>
      </c>
      <c r="O300">
        <v>30.5</v>
      </c>
      <c r="P300" t="s">
        <v>451</v>
      </c>
      <c r="Q300" t="s">
        <v>15</v>
      </c>
    </row>
    <row r="301" spans="1:17">
      <c r="A301">
        <f t="shared" si="20"/>
        <v>0</v>
      </c>
      <c r="B301" s="5">
        <f t="shared" si="21"/>
        <v>0</v>
      </c>
      <c r="C301">
        <f t="shared" si="22"/>
        <v>0</v>
      </c>
      <c r="D301" s="6">
        <f t="shared" si="23"/>
        <v>1</v>
      </c>
      <c r="E301">
        <v>300</v>
      </c>
      <c r="F301">
        <v>1</v>
      </c>
      <c r="G301">
        <v>1</v>
      </c>
      <c r="H301" t="s">
        <v>452</v>
      </c>
      <c r="I301" t="s">
        <v>17</v>
      </c>
      <c r="J301" s="4">
        <v>50</v>
      </c>
      <c r="K301">
        <f t="shared" si="24"/>
        <v>0</v>
      </c>
      <c r="L301">
        <v>0</v>
      </c>
      <c r="M301">
        <v>1</v>
      </c>
      <c r="N301" t="s">
        <v>187</v>
      </c>
      <c r="O301">
        <v>247.52080000000001</v>
      </c>
      <c r="P301" t="s">
        <v>188</v>
      </c>
      <c r="Q301" t="s">
        <v>20</v>
      </c>
    </row>
    <row r="302" spans="1:17">
      <c r="A302">
        <f t="shared" si="20"/>
        <v>1</v>
      </c>
      <c r="B302" s="5">
        <f t="shared" si="21"/>
        <v>1</v>
      </c>
      <c r="C302">
        <f t="shared" si="22"/>
        <v>0</v>
      </c>
      <c r="D302" s="6">
        <f t="shared" si="23"/>
        <v>1</v>
      </c>
      <c r="E302">
        <v>301</v>
      </c>
      <c r="F302">
        <v>1</v>
      </c>
      <c r="G302">
        <v>3</v>
      </c>
      <c r="H302" t="s">
        <v>453</v>
      </c>
      <c r="I302" t="s">
        <v>17</v>
      </c>
      <c r="K302">
        <f t="shared" si="24"/>
        <v>1</v>
      </c>
      <c r="L302">
        <v>0</v>
      </c>
      <c r="M302">
        <v>0</v>
      </c>
      <c r="N302">
        <v>9234</v>
      </c>
      <c r="O302">
        <v>7.75</v>
      </c>
      <c r="Q302" t="s">
        <v>27</v>
      </c>
    </row>
    <row r="303" spans="1:17">
      <c r="A303">
        <f t="shared" si="20"/>
        <v>0</v>
      </c>
      <c r="B303" s="5">
        <f t="shared" si="21"/>
        <v>1</v>
      </c>
      <c r="C303">
        <f t="shared" si="22"/>
        <v>1</v>
      </c>
      <c r="D303" s="6">
        <f t="shared" si="23"/>
        <v>0</v>
      </c>
      <c r="E303">
        <v>302</v>
      </c>
      <c r="F303">
        <v>1</v>
      </c>
      <c r="G303">
        <v>3</v>
      </c>
      <c r="H303" t="s">
        <v>454</v>
      </c>
      <c r="I303" t="s">
        <v>13</v>
      </c>
      <c r="K303">
        <f t="shared" si="24"/>
        <v>1</v>
      </c>
      <c r="L303">
        <v>2</v>
      </c>
      <c r="M303">
        <v>0</v>
      </c>
      <c r="N303">
        <v>367226</v>
      </c>
      <c r="O303">
        <v>23.25</v>
      </c>
      <c r="Q303" t="s">
        <v>27</v>
      </c>
    </row>
    <row r="304" spans="1:17">
      <c r="A304">
        <f t="shared" si="20"/>
        <v>0</v>
      </c>
      <c r="B304" s="5">
        <f t="shared" si="21"/>
        <v>1</v>
      </c>
      <c r="C304">
        <f t="shared" si="22"/>
        <v>0</v>
      </c>
      <c r="D304" s="6">
        <f t="shared" si="23"/>
        <v>0</v>
      </c>
      <c r="E304">
        <v>303</v>
      </c>
      <c r="F304">
        <v>0</v>
      </c>
      <c r="G304">
        <v>3</v>
      </c>
      <c r="H304" t="s">
        <v>455</v>
      </c>
      <c r="I304" t="s">
        <v>13</v>
      </c>
      <c r="J304" s="4">
        <v>19</v>
      </c>
      <c r="K304">
        <f t="shared" si="24"/>
        <v>1</v>
      </c>
      <c r="L304">
        <v>0</v>
      </c>
      <c r="M304">
        <v>0</v>
      </c>
      <c r="N304" t="s">
        <v>280</v>
      </c>
      <c r="O304">
        <v>0</v>
      </c>
      <c r="Q304" t="s">
        <v>15</v>
      </c>
    </row>
    <row r="305" spans="1:17">
      <c r="A305">
        <f t="shared" si="20"/>
        <v>1</v>
      </c>
      <c r="B305" s="5">
        <f t="shared" si="21"/>
        <v>1</v>
      </c>
      <c r="C305">
        <f t="shared" si="22"/>
        <v>0</v>
      </c>
      <c r="D305" s="6">
        <f t="shared" si="23"/>
        <v>1</v>
      </c>
      <c r="E305">
        <v>304</v>
      </c>
      <c r="F305">
        <v>1</v>
      </c>
      <c r="G305">
        <v>2</v>
      </c>
      <c r="H305" t="s">
        <v>456</v>
      </c>
      <c r="I305" t="s">
        <v>17</v>
      </c>
      <c r="K305">
        <f t="shared" si="24"/>
        <v>1</v>
      </c>
      <c r="L305">
        <v>0</v>
      </c>
      <c r="M305">
        <v>0</v>
      </c>
      <c r="N305">
        <v>226593</v>
      </c>
      <c r="O305">
        <v>12.35</v>
      </c>
      <c r="P305" t="s">
        <v>195</v>
      </c>
      <c r="Q305" t="s">
        <v>27</v>
      </c>
    </row>
    <row r="306" spans="1:17">
      <c r="A306">
        <f t="shared" si="20"/>
        <v>0</v>
      </c>
      <c r="B306" s="5">
        <f t="shared" si="21"/>
        <v>1</v>
      </c>
      <c r="C306">
        <f t="shared" si="22"/>
        <v>0</v>
      </c>
      <c r="D306" s="6">
        <f t="shared" si="23"/>
        <v>0</v>
      </c>
      <c r="E306">
        <v>305</v>
      </c>
      <c r="F306">
        <v>0</v>
      </c>
      <c r="G306">
        <v>3</v>
      </c>
      <c r="H306" t="s">
        <v>457</v>
      </c>
      <c r="I306" t="s">
        <v>13</v>
      </c>
      <c r="K306">
        <f t="shared" si="24"/>
        <v>1</v>
      </c>
      <c r="L306">
        <v>0</v>
      </c>
      <c r="M306">
        <v>0</v>
      </c>
      <c r="N306" t="s">
        <v>458</v>
      </c>
      <c r="O306">
        <v>8.0500000000000007</v>
      </c>
      <c r="Q306" t="s">
        <v>15</v>
      </c>
    </row>
    <row r="307" spans="1:17">
      <c r="A307">
        <f t="shared" si="20"/>
        <v>0</v>
      </c>
      <c r="B307" s="5">
        <f t="shared" si="21"/>
        <v>1</v>
      </c>
      <c r="C307">
        <f t="shared" si="22"/>
        <v>1</v>
      </c>
      <c r="D307" s="6">
        <f t="shared" si="23"/>
        <v>0</v>
      </c>
      <c r="E307">
        <v>306</v>
      </c>
      <c r="F307">
        <v>1</v>
      </c>
      <c r="G307">
        <v>1</v>
      </c>
      <c r="H307" t="s">
        <v>459</v>
      </c>
      <c r="I307" t="s">
        <v>13</v>
      </c>
      <c r="J307" s="4">
        <v>0.92</v>
      </c>
      <c r="K307">
        <f t="shared" si="24"/>
        <v>1</v>
      </c>
      <c r="L307">
        <v>1</v>
      </c>
      <c r="M307">
        <v>2</v>
      </c>
      <c r="N307">
        <v>113781</v>
      </c>
      <c r="O307">
        <v>151.55000000000001</v>
      </c>
      <c r="P307" t="s">
        <v>449</v>
      </c>
      <c r="Q307" t="s">
        <v>15</v>
      </c>
    </row>
    <row r="308" spans="1:17">
      <c r="A308">
        <f t="shared" si="20"/>
        <v>1</v>
      </c>
      <c r="B308" s="5">
        <f t="shared" si="21"/>
        <v>1</v>
      </c>
      <c r="C308">
        <f t="shared" si="22"/>
        <v>0</v>
      </c>
      <c r="D308" s="6">
        <f t="shared" si="23"/>
        <v>1</v>
      </c>
      <c r="E308">
        <v>307</v>
      </c>
      <c r="F308">
        <v>1</v>
      </c>
      <c r="G308">
        <v>1</v>
      </c>
      <c r="H308" t="s">
        <v>460</v>
      </c>
      <c r="I308" t="s">
        <v>17</v>
      </c>
      <c r="K308">
        <f t="shared" si="24"/>
        <v>1</v>
      </c>
      <c r="L308">
        <v>0</v>
      </c>
      <c r="M308">
        <v>0</v>
      </c>
      <c r="N308">
        <v>17421</v>
      </c>
      <c r="O308">
        <v>110.88330000000001</v>
      </c>
      <c r="Q308" t="s">
        <v>20</v>
      </c>
    </row>
    <row r="309" spans="1:17">
      <c r="A309">
        <f t="shared" si="20"/>
        <v>1</v>
      </c>
      <c r="B309" s="5">
        <f t="shared" si="21"/>
        <v>1</v>
      </c>
      <c r="C309">
        <f t="shared" si="22"/>
        <v>0</v>
      </c>
      <c r="D309" s="6">
        <f t="shared" si="23"/>
        <v>1</v>
      </c>
      <c r="E309">
        <v>308</v>
      </c>
      <c r="F309">
        <v>1</v>
      </c>
      <c r="G309">
        <v>1</v>
      </c>
      <c r="H309" t="s">
        <v>461</v>
      </c>
      <c r="I309" t="s">
        <v>17</v>
      </c>
      <c r="J309" s="4">
        <v>17</v>
      </c>
      <c r="K309">
        <f t="shared" si="24"/>
        <v>1</v>
      </c>
      <c r="L309">
        <v>1</v>
      </c>
      <c r="M309">
        <v>0</v>
      </c>
      <c r="N309" t="s">
        <v>462</v>
      </c>
      <c r="O309">
        <v>108.9</v>
      </c>
      <c r="P309" t="s">
        <v>463</v>
      </c>
      <c r="Q309" t="s">
        <v>20</v>
      </c>
    </row>
    <row r="310" spans="1:17">
      <c r="A310">
        <f t="shared" si="20"/>
        <v>0</v>
      </c>
      <c r="B310" s="5">
        <f t="shared" si="21"/>
        <v>0</v>
      </c>
      <c r="C310">
        <f t="shared" si="22"/>
        <v>0</v>
      </c>
      <c r="D310" s="6">
        <f t="shared" si="23"/>
        <v>0</v>
      </c>
      <c r="E310">
        <v>309</v>
      </c>
      <c r="F310">
        <v>0</v>
      </c>
      <c r="G310">
        <v>2</v>
      </c>
      <c r="H310" t="s">
        <v>464</v>
      </c>
      <c r="I310" t="s">
        <v>13</v>
      </c>
      <c r="J310" s="4">
        <v>30</v>
      </c>
      <c r="K310">
        <f t="shared" si="24"/>
        <v>0</v>
      </c>
      <c r="L310">
        <v>1</v>
      </c>
      <c r="M310">
        <v>0</v>
      </c>
      <c r="N310" t="s">
        <v>465</v>
      </c>
      <c r="O310">
        <v>24</v>
      </c>
      <c r="Q310" t="s">
        <v>20</v>
      </c>
    </row>
    <row r="311" spans="1:17">
      <c r="A311">
        <f t="shared" si="20"/>
        <v>0</v>
      </c>
      <c r="B311" s="5">
        <f t="shared" si="21"/>
        <v>0</v>
      </c>
      <c r="C311">
        <f t="shared" si="22"/>
        <v>0</v>
      </c>
      <c r="D311" s="6">
        <f t="shared" si="23"/>
        <v>1</v>
      </c>
      <c r="E311">
        <v>310</v>
      </c>
      <c r="F311">
        <v>1</v>
      </c>
      <c r="G311">
        <v>1</v>
      </c>
      <c r="H311" t="s">
        <v>466</v>
      </c>
      <c r="I311" t="s">
        <v>17</v>
      </c>
      <c r="J311" s="4">
        <v>30</v>
      </c>
      <c r="K311">
        <f t="shared" si="24"/>
        <v>0</v>
      </c>
      <c r="L311">
        <v>0</v>
      </c>
      <c r="M311">
        <v>0</v>
      </c>
      <c r="N311" t="s">
        <v>467</v>
      </c>
      <c r="O311">
        <v>56.929200000000002</v>
      </c>
      <c r="P311" t="s">
        <v>468</v>
      </c>
      <c r="Q311" t="s">
        <v>20</v>
      </c>
    </row>
    <row r="312" spans="1:17">
      <c r="A312">
        <f t="shared" si="20"/>
        <v>1</v>
      </c>
      <c r="B312" s="5">
        <f t="shared" si="21"/>
        <v>1</v>
      </c>
      <c r="C312">
        <f t="shared" si="22"/>
        <v>0</v>
      </c>
      <c r="D312" s="6">
        <f t="shared" si="23"/>
        <v>1</v>
      </c>
      <c r="E312">
        <v>311</v>
      </c>
      <c r="F312">
        <v>1</v>
      </c>
      <c r="G312">
        <v>1</v>
      </c>
      <c r="H312" t="s">
        <v>469</v>
      </c>
      <c r="I312" t="s">
        <v>17</v>
      </c>
      <c r="J312" s="4">
        <v>24</v>
      </c>
      <c r="K312">
        <f t="shared" si="24"/>
        <v>0</v>
      </c>
      <c r="L312">
        <v>0</v>
      </c>
      <c r="M312">
        <v>0</v>
      </c>
      <c r="N312">
        <v>11767</v>
      </c>
      <c r="O312">
        <v>83.158299999999997</v>
      </c>
      <c r="P312" t="s">
        <v>470</v>
      </c>
      <c r="Q312" t="s">
        <v>20</v>
      </c>
    </row>
    <row r="313" spans="1:17">
      <c r="A313">
        <f t="shared" si="20"/>
        <v>1</v>
      </c>
      <c r="B313" s="5">
        <f t="shared" si="21"/>
        <v>1</v>
      </c>
      <c r="C313">
        <f t="shared" si="22"/>
        <v>0</v>
      </c>
      <c r="D313" s="6">
        <f t="shared" si="23"/>
        <v>1</v>
      </c>
      <c r="E313">
        <v>312</v>
      </c>
      <c r="F313">
        <v>1</v>
      </c>
      <c r="G313">
        <v>1</v>
      </c>
      <c r="H313" t="s">
        <v>471</v>
      </c>
      <c r="I313" t="s">
        <v>17</v>
      </c>
      <c r="J313" s="4">
        <v>18</v>
      </c>
      <c r="K313">
        <f t="shared" si="24"/>
        <v>1</v>
      </c>
      <c r="L313">
        <v>2</v>
      </c>
      <c r="M313">
        <v>2</v>
      </c>
      <c r="N313" t="s">
        <v>472</v>
      </c>
      <c r="O313">
        <v>262.375</v>
      </c>
      <c r="P313" t="s">
        <v>473</v>
      </c>
      <c r="Q313" t="s">
        <v>20</v>
      </c>
    </row>
    <row r="314" spans="1:17">
      <c r="A314">
        <f t="shared" si="20"/>
        <v>1</v>
      </c>
      <c r="B314" s="5">
        <f t="shared" si="21"/>
        <v>1</v>
      </c>
      <c r="C314">
        <f t="shared" si="22"/>
        <v>1</v>
      </c>
      <c r="D314" s="6">
        <f t="shared" si="23"/>
        <v>1</v>
      </c>
      <c r="E314">
        <v>313</v>
      </c>
      <c r="F314">
        <v>0</v>
      </c>
      <c r="G314">
        <v>2</v>
      </c>
      <c r="H314" t="s">
        <v>474</v>
      </c>
      <c r="I314" t="s">
        <v>17</v>
      </c>
      <c r="J314" s="4">
        <v>26</v>
      </c>
      <c r="K314">
        <f t="shared" si="24"/>
        <v>0</v>
      </c>
      <c r="L314">
        <v>1</v>
      </c>
      <c r="M314">
        <v>1</v>
      </c>
      <c r="N314">
        <v>250651</v>
      </c>
      <c r="O314">
        <v>26</v>
      </c>
      <c r="Q314" t="s">
        <v>15</v>
      </c>
    </row>
    <row r="315" spans="1:17">
      <c r="A315">
        <f t="shared" si="20"/>
        <v>0</v>
      </c>
      <c r="B315" s="5">
        <f t="shared" si="21"/>
        <v>1</v>
      </c>
      <c r="C315">
        <f t="shared" si="22"/>
        <v>0</v>
      </c>
      <c r="D315" s="6">
        <f t="shared" si="23"/>
        <v>0</v>
      </c>
      <c r="E315">
        <v>314</v>
      </c>
      <c r="F315">
        <v>0</v>
      </c>
      <c r="G315">
        <v>3</v>
      </c>
      <c r="H315" t="s">
        <v>475</v>
      </c>
      <c r="I315" t="s">
        <v>13</v>
      </c>
      <c r="J315" s="4">
        <v>28</v>
      </c>
      <c r="K315">
        <f t="shared" si="24"/>
        <v>0</v>
      </c>
      <c r="L315">
        <v>0</v>
      </c>
      <c r="M315">
        <v>0</v>
      </c>
      <c r="N315">
        <v>349243</v>
      </c>
      <c r="O315">
        <v>7.8958000000000004</v>
      </c>
      <c r="Q315" t="s">
        <v>15</v>
      </c>
    </row>
    <row r="316" spans="1:17">
      <c r="A316">
        <f t="shared" si="20"/>
        <v>0</v>
      </c>
      <c r="B316" s="5">
        <f t="shared" si="21"/>
        <v>0</v>
      </c>
      <c r="C316">
        <f t="shared" si="22"/>
        <v>0</v>
      </c>
      <c r="D316" s="6">
        <f t="shared" si="23"/>
        <v>0</v>
      </c>
      <c r="E316">
        <v>315</v>
      </c>
      <c r="F316">
        <v>0</v>
      </c>
      <c r="G316">
        <v>2</v>
      </c>
      <c r="H316" t="s">
        <v>476</v>
      </c>
      <c r="I316" t="s">
        <v>13</v>
      </c>
      <c r="J316" s="4">
        <v>43</v>
      </c>
      <c r="K316">
        <f t="shared" si="24"/>
        <v>0</v>
      </c>
      <c r="L316">
        <v>1</v>
      </c>
      <c r="M316">
        <v>1</v>
      </c>
      <c r="N316" t="s">
        <v>477</v>
      </c>
      <c r="O316">
        <v>26.25</v>
      </c>
      <c r="Q316" t="s">
        <v>15</v>
      </c>
    </row>
    <row r="317" spans="1:17">
      <c r="A317">
        <f t="shared" si="20"/>
        <v>1</v>
      </c>
      <c r="B317" s="5">
        <f t="shared" si="21"/>
        <v>1</v>
      </c>
      <c r="C317">
        <f t="shared" si="22"/>
        <v>0</v>
      </c>
      <c r="D317" s="6">
        <f t="shared" si="23"/>
        <v>1</v>
      </c>
      <c r="E317">
        <v>316</v>
      </c>
      <c r="F317">
        <v>1</v>
      </c>
      <c r="G317">
        <v>3</v>
      </c>
      <c r="H317" t="s">
        <v>478</v>
      </c>
      <c r="I317" t="s">
        <v>17</v>
      </c>
      <c r="J317" s="4">
        <v>26</v>
      </c>
      <c r="K317">
        <f t="shared" si="24"/>
        <v>0</v>
      </c>
      <c r="L317">
        <v>0</v>
      </c>
      <c r="M317">
        <v>0</v>
      </c>
      <c r="N317">
        <v>347470</v>
      </c>
      <c r="O317">
        <v>7.8541999999999996</v>
      </c>
      <c r="Q317" t="s">
        <v>15</v>
      </c>
    </row>
    <row r="318" spans="1:17">
      <c r="A318">
        <f t="shared" si="20"/>
        <v>1</v>
      </c>
      <c r="B318" s="5">
        <f t="shared" si="21"/>
        <v>1</v>
      </c>
      <c r="C318">
        <f t="shared" si="22"/>
        <v>0</v>
      </c>
      <c r="D318" s="6">
        <f t="shared" si="23"/>
        <v>1</v>
      </c>
      <c r="E318">
        <v>317</v>
      </c>
      <c r="F318">
        <v>1</v>
      </c>
      <c r="G318">
        <v>2</v>
      </c>
      <c r="H318" t="s">
        <v>479</v>
      </c>
      <c r="I318" t="s">
        <v>17</v>
      </c>
      <c r="J318" s="4">
        <v>24</v>
      </c>
      <c r="K318">
        <f t="shared" si="24"/>
        <v>0</v>
      </c>
      <c r="L318">
        <v>1</v>
      </c>
      <c r="M318">
        <v>0</v>
      </c>
      <c r="N318">
        <v>244367</v>
      </c>
      <c r="O318">
        <v>26</v>
      </c>
      <c r="Q318" t="s">
        <v>15</v>
      </c>
    </row>
    <row r="319" spans="1:17">
      <c r="A319">
        <f t="shared" si="20"/>
        <v>0</v>
      </c>
      <c r="B319" s="5">
        <f t="shared" si="21"/>
        <v>0</v>
      </c>
      <c r="C319">
        <f t="shared" si="22"/>
        <v>0</v>
      </c>
      <c r="D319" s="6">
        <f t="shared" si="23"/>
        <v>0</v>
      </c>
      <c r="E319">
        <v>318</v>
      </c>
      <c r="F319">
        <v>0</v>
      </c>
      <c r="G319">
        <v>2</v>
      </c>
      <c r="H319" t="s">
        <v>480</v>
      </c>
      <c r="I319" t="s">
        <v>13</v>
      </c>
      <c r="J319" s="4">
        <v>54</v>
      </c>
      <c r="K319">
        <f t="shared" si="24"/>
        <v>0</v>
      </c>
      <c r="L319">
        <v>0</v>
      </c>
      <c r="M319">
        <v>0</v>
      </c>
      <c r="N319">
        <v>29011</v>
      </c>
      <c r="O319">
        <v>14</v>
      </c>
      <c r="Q319" t="s">
        <v>15</v>
      </c>
    </row>
    <row r="320" spans="1:17">
      <c r="A320">
        <f t="shared" si="20"/>
        <v>0</v>
      </c>
      <c r="B320" s="5">
        <f t="shared" si="21"/>
        <v>0</v>
      </c>
      <c r="C320">
        <f t="shared" si="22"/>
        <v>0</v>
      </c>
      <c r="D320" s="6">
        <f t="shared" si="23"/>
        <v>1</v>
      </c>
      <c r="E320">
        <v>319</v>
      </c>
      <c r="F320">
        <v>1</v>
      </c>
      <c r="G320">
        <v>1</v>
      </c>
      <c r="H320" t="s">
        <v>481</v>
      </c>
      <c r="I320" t="s">
        <v>17</v>
      </c>
      <c r="J320" s="4">
        <v>31</v>
      </c>
      <c r="K320">
        <f t="shared" si="24"/>
        <v>0</v>
      </c>
      <c r="L320">
        <v>0</v>
      </c>
      <c r="M320">
        <v>2</v>
      </c>
      <c r="N320">
        <v>36928</v>
      </c>
      <c r="O320">
        <v>164.86670000000001</v>
      </c>
      <c r="P320" t="s">
        <v>482</v>
      </c>
      <c r="Q320" t="s">
        <v>15</v>
      </c>
    </row>
    <row r="321" spans="1:17">
      <c r="A321">
        <f t="shared" si="20"/>
        <v>0</v>
      </c>
      <c r="B321" s="5">
        <f t="shared" si="21"/>
        <v>0</v>
      </c>
      <c r="C321">
        <f t="shared" si="22"/>
        <v>0</v>
      </c>
      <c r="D321" s="6">
        <f t="shared" si="23"/>
        <v>1</v>
      </c>
      <c r="E321">
        <v>320</v>
      </c>
      <c r="F321">
        <v>1</v>
      </c>
      <c r="G321">
        <v>1</v>
      </c>
      <c r="H321" t="s">
        <v>483</v>
      </c>
      <c r="I321" t="s">
        <v>17</v>
      </c>
      <c r="J321" s="4">
        <v>40</v>
      </c>
      <c r="K321">
        <f t="shared" si="24"/>
        <v>0</v>
      </c>
      <c r="L321">
        <v>1</v>
      </c>
      <c r="M321">
        <v>1</v>
      </c>
      <c r="N321">
        <v>16966</v>
      </c>
      <c r="O321">
        <v>134.5</v>
      </c>
      <c r="P321" t="s">
        <v>484</v>
      </c>
      <c r="Q321" t="s">
        <v>20</v>
      </c>
    </row>
    <row r="322" spans="1:17">
      <c r="A322">
        <f t="shared" ref="A322:A385" si="25">IF(AND(B322=1, D322=1),1,0)</f>
        <v>0</v>
      </c>
      <c r="B322" s="5">
        <f t="shared" si="21"/>
        <v>1</v>
      </c>
      <c r="C322">
        <f t="shared" si="22"/>
        <v>0</v>
      </c>
      <c r="D322" s="6">
        <f t="shared" si="23"/>
        <v>0</v>
      </c>
      <c r="E322">
        <v>321</v>
      </c>
      <c r="F322">
        <v>0</v>
      </c>
      <c r="G322">
        <v>3</v>
      </c>
      <c r="H322" t="s">
        <v>485</v>
      </c>
      <c r="I322" t="s">
        <v>13</v>
      </c>
      <c r="J322" s="4">
        <v>22</v>
      </c>
      <c r="K322">
        <f t="shared" si="24"/>
        <v>0</v>
      </c>
      <c r="L322">
        <v>0</v>
      </c>
      <c r="M322">
        <v>0</v>
      </c>
      <c r="N322" t="s">
        <v>486</v>
      </c>
      <c r="O322">
        <v>7.25</v>
      </c>
      <c r="Q322" t="s">
        <v>15</v>
      </c>
    </row>
    <row r="323" spans="1:17">
      <c r="A323">
        <f t="shared" si="25"/>
        <v>0</v>
      </c>
      <c r="B323" s="5">
        <f t="shared" ref="B323:B386" si="26">IF(J323&lt;30,1,0)</f>
        <v>1</v>
      </c>
      <c r="C323">
        <f t="shared" ref="C323:C386" si="27">ABS(D323-F323)</f>
        <v>0</v>
      </c>
      <c r="D323" s="6">
        <f t="shared" ref="D323:D386" si="28">IF(I323="female",1,0)</f>
        <v>0</v>
      </c>
      <c r="E323">
        <v>322</v>
      </c>
      <c r="F323">
        <v>0</v>
      </c>
      <c r="G323">
        <v>3</v>
      </c>
      <c r="H323" t="s">
        <v>487</v>
      </c>
      <c r="I323" t="s">
        <v>13</v>
      </c>
      <c r="J323" s="4">
        <v>27</v>
      </c>
      <c r="K323">
        <f t="shared" ref="K323:K386" si="29">IF(J323&lt;20,1,0)</f>
        <v>0</v>
      </c>
      <c r="L323">
        <v>0</v>
      </c>
      <c r="M323">
        <v>0</v>
      </c>
      <c r="N323">
        <v>349219</v>
      </c>
      <c r="O323">
        <v>7.8958000000000004</v>
      </c>
      <c r="Q323" t="s">
        <v>15</v>
      </c>
    </row>
    <row r="324" spans="1:17">
      <c r="A324">
        <f t="shared" si="25"/>
        <v>0</v>
      </c>
      <c r="B324" s="5">
        <f t="shared" si="26"/>
        <v>0</v>
      </c>
      <c r="C324">
        <f t="shared" si="27"/>
        <v>0</v>
      </c>
      <c r="D324" s="6">
        <f t="shared" si="28"/>
        <v>1</v>
      </c>
      <c r="E324">
        <v>323</v>
      </c>
      <c r="F324">
        <v>1</v>
      </c>
      <c r="G324">
        <v>2</v>
      </c>
      <c r="H324" t="s">
        <v>488</v>
      </c>
      <c r="I324" t="s">
        <v>17</v>
      </c>
      <c r="J324" s="4">
        <v>30</v>
      </c>
      <c r="K324">
        <f t="shared" si="29"/>
        <v>0</v>
      </c>
      <c r="L324">
        <v>0</v>
      </c>
      <c r="M324">
        <v>0</v>
      </c>
      <c r="N324">
        <v>234818</v>
      </c>
      <c r="O324">
        <v>12.35</v>
      </c>
      <c r="Q324" t="s">
        <v>27</v>
      </c>
    </row>
    <row r="325" spans="1:17">
      <c r="A325">
        <f t="shared" si="25"/>
        <v>1</v>
      </c>
      <c r="B325" s="5">
        <f t="shared" si="26"/>
        <v>1</v>
      </c>
      <c r="C325">
        <f t="shared" si="27"/>
        <v>0</v>
      </c>
      <c r="D325" s="6">
        <f t="shared" si="28"/>
        <v>1</v>
      </c>
      <c r="E325">
        <v>324</v>
      </c>
      <c r="F325">
        <v>1</v>
      </c>
      <c r="G325">
        <v>2</v>
      </c>
      <c r="H325" t="s">
        <v>489</v>
      </c>
      <c r="I325" t="s">
        <v>17</v>
      </c>
      <c r="J325" s="4">
        <v>22</v>
      </c>
      <c r="K325">
        <f t="shared" si="29"/>
        <v>0</v>
      </c>
      <c r="L325">
        <v>1</v>
      </c>
      <c r="M325">
        <v>1</v>
      </c>
      <c r="N325">
        <v>248738</v>
      </c>
      <c r="O325">
        <v>29</v>
      </c>
      <c r="Q325" t="s">
        <v>15</v>
      </c>
    </row>
    <row r="326" spans="1:17">
      <c r="A326">
        <f t="shared" si="25"/>
        <v>0</v>
      </c>
      <c r="B326" s="5">
        <f t="shared" si="26"/>
        <v>1</v>
      </c>
      <c r="C326">
        <f t="shared" si="27"/>
        <v>0</v>
      </c>
      <c r="D326" s="6">
        <f t="shared" si="28"/>
        <v>0</v>
      </c>
      <c r="E326">
        <v>325</v>
      </c>
      <c r="F326">
        <v>0</v>
      </c>
      <c r="G326">
        <v>3</v>
      </c>
      <c r="H326" t="s">
        <v>490</v>
      </c>
      <c r="I326" t="s">
        <v>13</v>
      </c>
      <c r="K326">
        <f t="shared" si="29"/>
        <v>1</v>
      </c>
      <c r="L326">
        <v>8</v>
      </c>
      <c r="M326">
        <v>2</v>
      </c>
      <c r="N326" t="s">
        <v>251</v>
      </c>
      <c r="O326">
        <v>69.55</v>
      </c>
      <c r="Q326" t="s">
        <v>15</v>
      </c>
    </row>
    <row r="327" spans="1:17">
      <c r="A327">
        <f t="shared" si="25"/>
        <v>0</v>
      </c>
      <c r="B327" s="5">
        <f t="shared" si="26"/>
        <v>0</v>
      </c>
      <c r="C327">
        <f t="shared" si="27"/>
        <v>0</v>
      </c>
      <c r="D327" s="6">
        <f t="shared" si="28"/>
        <v>1</v>
      </c>
      <c r="E327">
        <v>326</v>
      </c>
      <c r="F327">
        <v>1</v>
      </c>
      <c r="G327">
        <v>1</v>
      </c>
      <c r="H327" t="s">
        <v>491</v>
      </c>
      <c r="I327" t="s">
        <v>17</v>
      </c>
      <c r="J327" s="4">
        <v>36</v>
      </c>
      <c r="K327">
        <f t="shared" si="29"/>
        <v>0</v>
      </c>
      <c r="L327">
        <v>0</v>
      </c>
      <c r="M327">
        <v>0</v>
      </c>
      <c r="N327" t="s">
        <v>409</v>
      </c>
      <c r="O327">
        <v>135.63329999999999</v>
      </c>
      <c r="P327" t="s">
        <v>492</v>
      </c>
      <c r="Q327" t="s">
        <v>20</v>
      </c>
    </row>
    <row r="328" spans="1:17">
      <c r="A328">
        <f t="shared" si="25"/>
        <v>0</v>
      </c>
      <c r="B328" s="5">
        <f t="shared" si="26"/>
        <v>0</v>
      </c>
      <c r="C328">
        <f t="shared" si="27"/>
        <v>0</v>
      </c>
      <c r="D328" s="6">
        <f t="shared" si="28"/>
        <v>0</v>
      </c>
      <c r="E328">
        <v>327</v>
      </c>
      <c r="F328">
        <v>0</v>
      </c>
      <c r="G328">
        <v>3</v>
      </c>
      <c r="H328" t="s">
        <v>493</v>
      </c>
      <c r="I328" t="s">
        <v>13</v>
      </c>
      <c r="J328" s="4">
        <v>61</v>
      </c>
      <c r="K328">
        <f t="shared" si="29"/>
        <v>0</v>
      </c>
      <c r="L328">
        <v>0</v>
      </c>
      <c r="M328">
        <v>0</v>
      </c>
      <c r="N328">
        <v>345364</v>
      </c>
      <c r="O328">
        <v>6.2374999999999998</v>
      </c>
      <c r="Q328" t="s">
        <v>15</v>
      </c>
    </row>
    <row r="329" spans="1:17">
      <c r="A329">
        <f t="shared" si="25"/>
        <v>0</v>
      </c>
      <c r="B329" s="5">
        <f t="shared" si="26"/>
        <v>0</v>
      </c>
      <c r="C329">
        <f t="shared" si="27"/>
        <v>0</v>
      </c>
      <c r="D329" s="6">
        <f t="shared" si="28"/>
        <v>1</v>
      </c>
      <c r="E329">
        <v>328</v>
      </c>
      <c r="F329">
        <v>1</v>
      </c>
      <c r="G329">
        <v>2</v>
      </c>
      <c r="H329" t="s">
        <v>494</v>
      </c>
      <c r="I329" t="s">
        <v>17</v>
      </c>
      <c r="J329" s="4">
        <v>36</v>
      </c>
      <c r="K329">
        <f t="shared" si="29"/>
        <v>0</v>
      </c>
      <c r="L329">
        <v>0</v>
      </c>
      <c r="M329">
        <v>0</v>
      </c>
      <c r="N329">
        <v>28551</v>
      </c>
      <c r="O329">
        <v>13</v>
      </c>
      <c r="P329" t="s">
        <v>442</v>
      </c>
      <c r="Q329" t="s">
        <v>15</v>
      </c>
    </row>
    <row r="330" spans="1:17">
      <c r="A330">
        <f t="shared" si="25"/>
        <v>0</v>
      </c>
      <c r="B330" s="5">
        <f t="shared" si="26"/>
        <v>0</v>
      </c>
      <c r="C330">
        <f t="shared" si="27"/>
        <v>0</v>
      </c>
      <c r="D330" s="6">
        <f t="shared" si="28"/>
        <v>1</v>
      </c>
      <c r="E330">
        <v>329</v>
      </c>
      <c r="F330">
        <v>1</v>
      </c>
      <c r="G330">
        <v>3</v>
      </c>
      <c r="H330" t="s">
        <v>495</v>
      </c>
      <c r="I330" t="s">
        <v>17</v>
      </c>
      <c r="J330" s="4">
        <v>31</v>
      </c>
      <c r="K330">
        <f t="shared" si="29"/>
        <v>0</v>
      </c>
      <c r="L330">
        <v>1</v>
      </c>
      <c r="M330">
        <v>1</v>
      </c>
      <c r="N330">
        <v>363291</v>
      </c>
      <c r="O330">
        <v>20.524999999999999</v>
      </c>
      <c r="Q330" t="s">
        <v>15</v>
      </c>
    </row>
    <row r="331" spans="1:17">
      <c r="A331">
        <f t="shared" si="25"/>
        <v>1</v>
      </c>
      <c r="B331" s="5">
        <f t="shared" si="26"/>
        <v>1</v>
      </c>
      <c r="C331">
        <f t="shared" si="27"/>
        <v>0</v>
      </c>
      <c r="D331" s="6">
        <f t="shared" si="28"/>
        <v>1</v>
      </c>
      <c r="E331">
        <v>330</v>
      </c>
      <c r="F331">
        <v>1</v>
      </c>
      <c r="G331">
        <v>1</v>
      </c>
      <c r="H331" t="s">
        <v>496</v>
      </c>
      <c r="I331" t="s">
        <v>17</v>
      </c>
      <c r="J331" s="4">
        <v>16</v>
      </c>
      <c r="K331">
        <f t="shared" si="29"/>
        <v>1</v>
      </c>
      <c r="L331">
        <v>0</v>
      </c>
      <c r="M331">
        <v>1</v>
      </c>
      <c r="N331">
        <v>111361</v>
      </c>
      <c r="O331">
        <v>57.979199999999999</v>
      </c>
      <c r="P331" t="s">
        <v>497</v>
      </c>
      <c r="Q331" t="s">
        <v>20</v>
      </c>
    </row>
    <row r="332" spans="1:17">
      <c r="A332">
        <f t="shared" si="25"/>
        <v>1</v>
      </c>
      <c r="B332" s="5">
        <f t="shared" si="26"/>
        <v>1</v>
      </c>
      <c r="C332">
        <f t="shared" si="27"/>
        <v>0</v>
      </c>
      <c r="D332" s="6">
        <f t="shared" si="28"/>
        <v>1</v>
      </c>
      <c r="E332">
        <v>331</v>
      </c>
      <c r="F332">
        <v>1</v>
      </c>
      <c r="G332">
        <v>3</v>
      </c>
      <c r="H332" t="s">
        <v>498</v>
      </c>
      <c r="I332" t="s">
        <v>17</v>
      </c>
      <c r="K332">
        <f t="shared" si="29"/>
        <v>1</v>
      </c>
      <c r="L332">
        <v>2</v>
      </c>
      <c r="M332">
        <v>0</v>
      </c>
      <c r="N332">
        <v>367226</v>
      </c>
      <c r="O332">
        <v>23.25</v>
      </c>
      <c r="Q332" t="s">
        <v>27</v>
      </c>
    </row>
    <row r="333" spans="1:17">
      <c r="A333">
        <f t="shared" si="25"/>
        <v>0</v>
      </c>
      <c r="B333" s="5">
        <f t="shared" si="26"/>
        <v>0</v>
      </c>
      <c r="C333">
        <f t="shared" si="27"/>
        <v>0</v>
      </c>
      <c r="D333" s="6">
        <f t="shared" si="28"/>
        <v>0</v>
      </c>
      <c r="E333">
        <v>332</v>
      </c>
      <c r="F333">
        <v>0</v>
      </c>
      <c r="G333">
        <v>1</v>
      </c>
      <c r="H333" t="s">
        <v>499</v>
      </c>
      <c r="I333" t="s">
        <v>13</v>
      </c>
      <c r="J333" s="4">
        <v>45.5</v>
      </c>
      <c r="K333">
        <f t="shared" si="29"/>
        <v>0</v>
      </c>
      <c r="L333">
        <v>0</v>
      </c>
      <c r="M333">
        <v>0</v>
      </c>
      <c r="N333">
        <v>113043</v>
      </c>
      <c r="O333">
        <v>28.5</v>
      </c>
      <c r="P333" t="s">
        <v>500</v>
      </c>
      <c r="Q333" t="s">
        <v>15</v>
      </c>
    </row>
    <row r="334" spans="1:17">
      <c r="A334">
        <f t="shared" si="25"/>
        <v>0</v>
      </c>
      <c r="B334" s="5">
        <f t="shared" si="26"/>
        <v>0</v>
      </c>
      <c r="C334">
        <f t="shared" si="27"/>
        <v>0</v>
      </c>
      <c r="D334" s="6">
        <f t="shared" si="28"/>
        <v>0</v>
      </c>
      <c r="E334">
        <v>333</v>
      </c>
      <c r="F334">
        <v>0</v>
      </c>
      <c r="G334">
        <v>1</v>
      </c>
      <c r="H334" t="s">
        <v>501</v>
      </c>
      <c r="I334" t="s">
        <v>13</v>
      </c>
      <c r="J334" s="4">
        <v>38</v>
      </c>
      <c r="K334">
        <f t="shared" si="29"/>
        <v>0</v>
      </c>
      <c r="L334">
        <v>0</v>
      </c>
      <c r="M334">
        <v>1</v>
      </c>
      <c r="N334" t="s">
        <v>406</v>
      </c>
      <c r="O334">
        <v>153.46250000000001</v>
      </c>
      <c r="P334" t="s">
        <v>502</v>
      </c>
      <c r="Q334" t="s">
        <v>15</v>
      </c>
    </row>
    <row r="335" spans="1:17">
      <c r="A335">
        <f t="shared" si="25"/>
        <v>0</v>
      </c>
      <c r="B335" s="5">
        <f t="shared" si="26"/>
        <v>1</v>
      </c>
      <c r="C335">
        <f t="shared" si="27"/>
        <v>0</v>
      </c>
      <c r="D335" s="6">
        <f t="shared" si="28"/>
        <v>0</v>
      </c>
      <c r="E335">
        <v>334</v>
      </c>
      <c r="F335">
        <v>0</v>
      </c>
      <c r="G335">
        <v>3</v>
      </c>
      <c r="H335" t="s">
        <v>503</v>
      </c>
      <c r="I335" t="s">
        <v>13</v>
      </c>
      <c r="J335" s="4">
        <v>16</v>
      </c>
      <c r="K335">
        <f t="shared" si="29"/>
        <v>1</v>
      </c>
      <c r="L335">
        <v>2</v>
      </c>
      <c r="M335">
        <v>0</v>
      </c>
      <c r="N335">
        <v>345764</v>
      </c>
      <c r="O335">
        <v>18</v>
      </c>
      <c r="Q335" t="s">
        <v>15</v>
      </c>
    </row>
    <row r="336" spans="1:17">
      <c r="A336">
        <f t="shared" si="25"/>
        <v>1</v>
      </c>
      <c r="B336" s="5">
        <f t="shared" si="26"/>
        <v>1</v>
      </c>
      <c r="C336">
        <f t="shared" si="27"/>
        <v>0</v>
      </c>
      <c r="D336" s="6">
        <f t="shared" si="28"/>
        <v>1</v>
      </c>
      <c r="E336">
        <v>335</v>
      </c>
      <c r="F336">
        <v>1</v>
      </c>
      <c r="G336">
        <v>1</v>
      </c>
      <c r="H336" t="s">
        <v>504</v>
      </c>
      <c r="I336" t="s">
        <v>17</v>
      </c>
      <c r="K336">
        <f t="shared" si="29"/>
        <v>1</v>
      </c>
      <c r="L336">
        <v>1</v>
      </c>
      <c r="M336">
        <v>0</v>
      </c>
      <c r="N336" t="s">
        <v>505</v>
      </c>
      <c r="O336">
        <v>133.65</v>
      </c>
      <c r="Q336" t="s">
        <v>15</v>
      </c>
    </row>
    <row r="337" spans="1:17">
      <c r="A337">
        <f t="shared" si="25"/>
        <v>0</v>
      </c>
      <c r="B337" s="5">
        <f t="shared" si="26"/>
        <v>1</v>
      </c>
      <c r="C337">
        <f t="shared" si="27"/>
        <v>0</v>
      </c>
      <c r="D337" s="6">
        <f t="shared" si="28"/>
        <v>0</v>
      </c>
      <c r="E337">
        <v>336</v>
      </c>
      <c r="F337">
        <v>0</v>
      </c>
      <c r="G337">
        <v>3</v>
      </c>
      <c r="H337" t="s">
        <v>506</v>
      </c>
      <c r="I337" t="s">
        <v>13</v>
      </c>
      <c r="K337">
        <f t="shared" si="29"/>
        <v>1</v>
      </c>
      <c r="L337">
        <v>0</v>
      </c>
      <c r="M337">
        <v>0</v>
      </c>
      <c r="N337">
        <v>349225</v>
      </c>
      <c r="O337">
        <v>7.8958000000000004</v>
      </c>
      <c r="Q337" t="s">
        <v>15</v>
      </c>
    </row>
    <row r="338" spans="1:17">
      <c r="A338">
        <f t="shared" si="25"/>
        <v>0</v>
      </c>
      <c r="B338" s="5">
        <f t="shared" si="26"/>
        <v>1</v>
      </c>
      <c r="C338">
        <f t="shared" si="27"/>
        <v>0</v>
      </c>
      <c r="D338" s="6">
        <f t="shared" si="28"/>
        <v>0</v>
      </c>
      <c r="E338">
        <v>337</v>
      </c>
      <c r="F338">
        <v>0</v>
      </c>
      <c r="G338">
        <v>1</v>
      </c>
      <c r="H338" t="s">
        <v>507</v>
      </c>
      <c r="I338" t="s">
        <v>13</v>
      </c>
      <c r="J338" s="4">
        <v>29</v>
      </c>
      <c r="K338">
        <f t="shared" si="29"/>
        <v>0</v>
      </c>
      <c r="L338">
        <v>1</v>
      </c>
      <c r="M338">
        <v>0</v>
      </c>
      <c r="N338">
        <v>113776</v>
      </c>
      <c r="O338">
        <v>66.599999999999994</v>
      </c>
      <c r="P338" t="s">
        <v>237</v>
      </c>
      <c r="Q338" t="s">
        <v>15</v>
      </c>
    </row>
    <row r="339" spans="1:17">
      <c r="A339">
        <f t="shared" si="25"/>
        <v>0</v>
      </c>
      <c r="B339" s="5">
        <f t="shared" si="26"/>
        <v>0</v>
      </c>
      <c r="C339">
        <f t="shared" si="27"/>
        <v>0</v>
      </c>
      <c r="D339" s="6">
        <f t="shared" si="28"/>
        <v>1</v>
      </c>
      <c r="E339">
        <v>338</v>
      </c>
      <c r="F339">
        <v>1</v>
      </c>
      <c r="G339">
        <v>1</v>
      </c>
      <c r="H339" t="s">
        <v>508</v>
      </c>
      <c r="I339" t="s">
        <v>17</v>
      </c>
      <c r="J339" s="4">
        <v>41</v>
      </c>
      <c r="K339">
        <f t="shared" si="29"/>
        <v>0</v>
      </c>
      <c r="L339">
        <v>0</v>
      </c>
      <c r="M339">
        <v>0</v>
      </c>
      <c r="N339">
        <v>16966</v>
      </c>
      <c r="O339">
        <v>134.5</v>
      </c>
      <c r="P339" t="s">
        <v>509</v>
      </c>
      <c r="Q339" t="s">
        <v>20</v>
      </c>
    </row>
    <row r="340" spans="1:17">
      <c r="A340">
        <f t="shared" si="25"/>
        <v>0</v>
      </c>
      <c r="B340" s="5">
        <f t="shared" si="26"/>
        <v>0</v>
      </c>
      <c r="C340">
        <f t="shared" si="27"/>
        <v>1</v>
      </c>
      <c r="D340" s="6">
        <f t="shared" si="28"/>
        <v>0</v>
      </c>
      <c r="E340">
        <v>339</v>
      </c>
      <c r="F340">
        <v>1</v>
      </c>
      <c r="G340">
        <v>3</v>
      </c>
      <c r="H340" t="s">
        <v>510</v>
      </c>
      <c r="I340" t="s">
        <v>13</v>
      </c>
      <c r="J340" s="4">
        <v>45</v>
      </c>
      <c r="K340">
        <f t="shared" si="29"/>
        <v>0</v>
      </c>
      <c r="L340">
        <v>0</v>
      </c>
      <c r="M340">
        <v>0</v>
      </c>
      <c r="N340">
        <v>7598</v>
      </c>
      <c r="O340">
        <v>8.0500000000000007</v>
      </c>
      <c r="Q340" t="s">
        <v>15</v>
      </c>
    </row>
    <row r="341" spans="1:17">
      <c r="A341">
        <f t="shared" si="25"/>
        <v>0</v>
      </c>
      <c r="B341" s="5">
        <f t="shared" si="26"/>
        <v>0</v>
      </c>
      <c r="C341">
        <f t="shared" si="27"/>
        <v>0</v>
      </c>
      <c r="D341" s="6">
        <f t="shared" si="28"/>
        <v>0</v>
      </c>
      <c r="E341">
        <v>340</v>
      </c>
      <c r="F341">
        <v>0</v>
      </c>
      <c r="G341">
        <v>1</v>
      </c>
      <c r="H341" t="s">
        <v>511</v>
      </c>
      <c r="I341" t="s">
        <v>13</v>
      </c>
      <c r="J341" s="4">
        <v>45</v>
      </c>
      <c r="K341">
        <f t="shared" si="29"/>
        <v>0</v>
      </c>
      <c r="L341">
        <v>0</v>
      </c>
      <c r="M341">
        <v>0</v>
      </c>
      <c r="N341">
        <v>113784</v>
      </c>
      <c r="O341">
        <v>35.5</v>
      </c>
      <c r="P341" t="s">
        <v>512</v>
      </c>
      <c r="Q341" t="s">
        <v>15</v>
      </c>
    </row>
    <row r="342" spans="1:17">
      <c r="A342">
        <f t="shared" si="25"/>
        <v>0</v>
      </c>
      <c r="B342" s="5">
        <f t="shared" si="26"/>
        <v>1</v>
      </c>
      <c r="C342">
        <f t="shared" si="27"/>
        <v>1</v>
      </c>
      <c r="D342" s="6">
        <f t="shared" si="28"/>
        <v>0</v>
      </c>
      <c r="E342">
        <v>341</v>
      </c>
      <c r="F342">
        <v>1</v>
      </c>
      <c r="G342">
        <v>2</v>
      </c>
      <c r="H342" t="s">
        <v>513</v>
      </c>
      <c r="I342" t="s">
        <v>13</v>
      </c>
      <c r="J342" s="4">
        <v>2</v>
      </c>
      <c r="K342">
        <f t="shared" si="29"/>
        <v>1</v>
      </c>
      <c r="L342">
        <v>1</v>
      </c>
      <c r="M342">
        <v>1</v>
      </c>
      <c r="N342">
        <v>230080</v>
      </c>
      <c r="O342">
        <v>26</v>
      </c>
      <c r="P342" t="s">
        <v>232</v>
      </c>
      <c r="Q342" t="s">
        <v>15</v>
      </c>
    </row>
    <row r="343" spans="1:17">
      <c r="A343">
        <f t="shared" si="25"/>
        <v>1</v>
      </c>
      <c r="B343" s="5">
        <f t="shared" si="26"/>
        <v>1</v>
      </c>
      <c r="C343">
        <f t="shared" si="27"/>
        <v>0</v>
      </c>
      <c r="D343" s="6">
        <f t="shared" si="28"/>
        <v>1</v>
      </c>
      <c r="E343">
        <v>342</v>
      </c>
      <c r="F343">
        <v>1</v>
      </c>
      <c r="G343">
        <v>1</v>
      </c>
      <c r="H343" t="s">
        <v>514</v>
      </c>
      <c r="I343" t="s">
        <v>17</v>
      </c>
      <c r="J343" s="4">
        <v>24</v>
      </c>
      <c r="K343">
        <f t="shared" si="29"/>
        <v>0</v>
      </c>
      <c r="L343">
        <v>3</v>
      </c>
      <c r="M343">
        <v>2</v>
      </c>
      <c r="N343">
        <v>19950</v>
      </c>
      <c r="O343">
        <v>263</v>
      </c>
      <c r="P343" t="s">
        <v>57</v>
      </c>
      <c r="Q343" t="s">
        <v>15</v>
      </c>
    </row>
    <row r="344" spans="1:17">
      <c r="A344">
        <f t="shared" si="25"/>
        <v>0</v>
      </c>
      <c r="B344" s="5">
        <f t="shared" si="26"/>
        <v>1</v>
      </c>
      <c r="C344">
        <f t="shared" si="27"/>
        <v>0</v>
      </c>
      <c r="D344" s="6">
        <f t="shared" si="28"/>
        <v>0</v>
      </c>
      <c r="E344">
        <v>343</v>
      </c>
      <c r="F344">
        <v>0</v>
      </c>
      <c r="G344">
        <v>2</v>
      </c>
      <c r="H344" t="s">
        <v>515</v>
      </c>
      <c r="I344" t="s">
        <v>13</v>
      </c>
      <c r="J344" s="4">
        <v>28</v>
      </c>
      <c r="K344">
        <f t="shared" si="29"/>
        <v>0</v>
      </c>
      <c r="L344">
        <v>0</v>
      </c>
      <c r="M344">
        <v>0</v>
      </c>
      <c r="N344">
        <v>248740</v>
      </c>
      <c r="O344">
        <v>13</v>
      </c>
      <c r="Q344" t="s">
        <v>15</v>
      </c>
    </row>
    <row r="345" spans="1:17">
      <c r="A345">
        <f t="shared" si="25"/>
        <v>0</v>
      </c>
      <c r="B345" s="5">
        <f t="shared" si="26"/>
        <v>1</v>
      </c>
      <c r="C345">
        <f t="shared" si="27"/>
        <v>0</v>
      </c>
      <c r="D345" s="6">
        <f t="shared" si="28"/>
        <v>0</v>
      </c>
      <c r="E345">
        <v>344</v>
      </c>
      <c r="F345">
        <v>0</v>
      </c>
      <c r="G345">
        <v>2</v>
      </c>
      <c r="H345" t="s">
        <v>516</v>
      </c>
      <c r="I345" t="s">
        <v>13</v>
      </c>
      <c r="J345" s="4">
        <v>25</v>
      </c>
      <c r="K345">
        <f t="shared" si="29"/>
        <v>0</v>
      </c>
      <c r="L345">
        <v>0</v>
      </c>
      <c r="M345">
        <v>0</v>
      </c>
      <c r="N345">
        <v>244361</v>
      </c>
      <c r="O345">
        <v>13</v>
      </c>
      <c r="Q345" t="s">
        <v>15</v>
      </c>
    </row>
    <row r="346" spans="1:17">
      <c r="A346">
        <f t="shared" si="25"/>
        <v>0</v>
      </c>
      <c r="B346" s="5">
        <f t="shared" si="26"/>
        <v>0</v>
      </c>
      <c r="C346">
        <f t="shared" si="27"/>
        <v>0</v>
      </c>
      <c r="D346" s="6">
        <f t="shared" si="28"/>
        <v>0</v>
      </c>
      <c r="E346">
        <v>345</v>
      </c>
      <c r="F346">
        <v>0</v>
      </c>
      <c r="G346">
        <v>2</v>
      </c>
      <c r="H346" t="s">
        <v>517</v>
      </c>
      <c r="I346" t="s">
        <v>13</v>
      </c>
      <c r="J346" s="4">
        <v>36</v>
      </c>
      <c r="K346">
        <f t="shared" si="29"/>
        <v>0</v>
      </c>
      <c r="L346">
        <v>0</v>
      </c>
      <c r="M346">
        <v>0</v>
      </c>
      <c r="N346">
        <v>229236</v>
      </c>
      <c r="O346">
        <v>13</v>
      </c>
      <c r="Q346" t="s">
        <v>15</v>
      </c>
    </row>
    <row r="347" spans="1:17">
      <c r="A347">
        <f t="shared" si="25"/>
        <v>1</v>
      </c>
      <c r="B347" s="5">
        <f t="shared" si="26"/>
        <v>1</v>
      </c>
      <c r="C347">
        <f t="shared" si="27"/>
        <v>0</v>
      </c>
      <c r="D347" s="6">
        <f t="shared" si="28"/>
        <v>1</v>
      </c>
      <c r="E347">
        <v>346</v>
      </c>
      <c r="F347">
        <v>1</v>
      </c>
      <c r="G347">
        <v>2</v>
      </c>
      <c r="H347" t="s">
        <v>518</v>
      </c>
      <c r="I347" t="s">
        <v>17</v>
      </c>
      <c r="J347" s="4">
        <v>24</v>
      </c>
      <c r="K347">
        <f t="shared" si="29"/>
        <v>0</v>
      </c>
      <c r="L347">
        <v>0</v>
      </c>
      <c r="M347">
        <v>0</v>
      </c>
      <c r="N347">
        <v>248733</v>
      </c>
      <c r="O347">
        <v>13</v>
      </c>
      <c r="P347" t="s">
        <v>117</v>
      </c>
      <c r="Q347" t="s">
        <v>15</v>
      </c>
    </row>
    <row r="348" spans="1:17">
      <c r="A348">
        <f t="shared" si="25"/>
        <v>0</v>
      </c>
      <c r="B348" s="5">
        <f t="shared" si="26"/>
        <v>0</v>
      </c>
      <c r="C348">
        <f t="shared" si="27"/>
        <v>0</v>
      </c>
      <c r="D348" s="6">
        <f t="shared" si="28"/>
        <v>1</v>
      </c>
      <c r="E348">
        <v>347</v>
      </c>
      <c r="F348">
        <v>1</v>
      </c>
      <c r="G348">
        <v>2</v>
      </c>
      <c r="H348" t="s">
        <v>519</v>
      </c>
      <c r="I348" t="s">
        <v>17</v>
      </c>
      <c r="J348" s="4">
        <v>40</v>
      </c>
      <c r="K348">
        <f t="shared" si="29"/>
        <v>0</v>
      </c>
      <c r="L348">
        <v>0</v>
      </c>
      <c r="M348">
        <v>0</v>
      </c>
      <c r="N348">
        <v>31418</v>
      </c>
      <c r="O348">
        <v>13</v>
      </c>
      <c r="Q348" t="s">
        <v>15</v>
      </c>
    </row>
    <row r="349" spans="1:17">
      <c r="A349">
        <f t="shared" si="25"/>
        <v>1</v>
      </c>
      <c r="B349" s="5">
        <f t="shared" si="26"/>
        <v>1</v>
      </c>
      <c r="C349">
        <f t="shared" si="27"/>
        <v>0</v>
      </c>
      <c r="D349" s="6">
        <f t="shared" si="28"/>
        <v>1</v>
      </c>
      <c r="E349">
        <v>348</v>
      </c>
      <c r="F349">
        <v>1</v>
      </c>
      <c r="G349">
        <v>3</v>
      </c>
      <c r="H349" t="s">
        <v>520</v>
      </c>
      <c r="I349" t="s">
        <v>17</v>
      </c>
      <c r="K349">
        <f t="shared" si="29"/>
        <v>1</v>
      </c>
      <c r="L349">
        <v>1</v>
      </c>
      <c r="M349">
        <v>0</v>
      </c>
      <c r="N349">
        <v>386525</v>
      </c>
      <c r="O349">
        <v>16.100000000000001</v>
      </c>
      <c r="Q349" t="s">
        <v>15</v>
      </c>
    </row>
    <row r="350" spans="1:17">
      <c r="A350">
        <f t="shared" si="25"/>
        <v>0</v>
      </c>
      <c r="B350" s="5">
        <f t="shared" si="26"/>
        <v>1</v>
      </c>
      <c r="C350">
        <f t="shared" si="27"/>
        <v>1</v>
      </c>
      <c r="D350" s="6">
        <f t="shared" si="28"/>
        <v>0</v>
      </c>
      <c r="E350">
        <v>349</v>
      </c>
      <c r="F350">
        <v>1</v>
      </c>
      <c r="G350">
        <v>3</v>
      </c>
      <c r="H350" t="s">
        <v>521</v>
      </c>
      <c r="I350" t="s">
        <v>13</v>
      </c>
      <c r="J350" s="4">
        <v>3</v>
      </c>
      <c r="K350">
        <f t="shared" si="29"/>
        <v>1</v>
      </c>
      <c r="L350">
        <v>1</v>
      </c>
      <c r="M350">
        <v>1</v>
      </c>
      <c r="N350" t="s">
        <v>522</v>
      </c>
      <c r="O350">
        <v>15.9</v>
      </c>
      <c r="Q350" t="s">
        <v>15</v>
      </c>
    </row>
    <row r="351" spans="1:17">
      <c r="A351">
        <f t="shared" si="25"/>
        <v>0</v>
      </c>
      <c r="B351" s="5">
        <f t="shared" si="26"/>
        <v>0</v>
      </c>
      <c r="C351">
        <f t="shared" si="27"/>
        <v>0</v>
      </c>
      <c r="D351" s="6">
        <f t="shared" si="28"/>
        <v>0</v>
      </c>
      <c r="E351">
        <v>350</v>
      </c>
      <c r="F351">
        <v>0</v>
      </c>
      <c r="G351">
        <v>3</v>
      </c>
      <c r="H351" t="s">
        <v>523</v>
      </c>
      <c r="I351" t="s">
        <v>13</v>
      </c>
      <c r="J351" s="4">
        <v>42</v>
      </c>
      <c r="K351">
        <f t="shared" si="29"/>
        <v>0</v>
      </c>
      <c r="L351">
        <v>0</v>
      </c>
      <c r="M351">
        <v>0</v>
      </c>
      <c r="N351">
        <v>315088</v>
      </c>
      <c r="O351">
        <v>8.6624999999999996</v>
      </c>
      <c r="Q351" t="s">
        <v>15</v>
      </c>
    </row>
    <row r="352" spans="1:17">
      <c r="A352">
        <f t="shared" si="25"/>
        <v>0</v>
      </c>
      <c r="B352" s="5">
        <f t="shared" si="26"/>
        <v>1</v>
      </c>
      <c r="C352">
        <f t="shared" si="27"/>
        <v>0</v>
      </c>
      <c r="D352" s="6">
        <f t="shared" si="28"/>
        <v>0</v>
      </c>
      <c r="E352">
        <v>351</v>
      </c>
      <c r="F352">
        <v>0</v>
      </c>
      <c r="G352">
        <v>3</v>
      </c>
      <c r="H352" t="s">
        <v>524</v>
      </c>
      <c r="I352" t="s">
        <v>13</v>
      </c>
      <c r="J352" s="4">
        <v>23</v>
      </c>
      <c r="K352">
        <f t="shared" si="29"/>
        <v>0</v>
      </c>
      <c r="L352">
        <v>0</v>
      </c>
      <c r="M352">
        <v>0</v>
      </c>
      <c r="N352">
        <v>7267</v>
      </c>
      <c r="O352">
        <v>9.2249999999999996</v>
      </c>
      <c r="Q352" t="s">
        <v>15</v>
      </c>
    </row>
    <row r="353" spans="1:17">
      <c r="A353">
        <f t="shared" si="25"/>
        <v>0</v>
      </c>
      <c r="B353" s="5">
        <f t="shared" si="26"/>
        <v>1</v>
      </c>
      <c r="C353">
        <f t="shared" si="27"/>
        <v>0</v>
      </c>
      <c r="D353" s="6">
        <f t="shared" si="28"/>
        <v>0</v>
      </c>
      <c r="E353">
        <v>352</v>
      </c>
      <c r="F353">
        <v>0</v>
      </c>
      <c r="G353">
        <v>1</v>
      </c>
      <c r="H353" t="s">
        <v>525</v>
      </c>
      <c r="I353" t="s">
        <v>13</v>
      </c>
      <c r="K353">
        <f t="shared" si="29"/>
        <v>1</v>
      </c>
      <c r="L353">
        <v>0</v>
      </c>
      <c r="M353">
        <v>0</v>
      </c>
      <c r="N353">
        <v>113510</v>
      </c>
      <c r="O353">
        <v>35</v>
      </c>
      <c r="P353" t="s">
        <v>526</v>
      </c>
      <c r="Q353" t="s">
        <v>15</v>
      </c>
    </row>
    <row r="354" spans="1:17">
      <c r="A354">
        <f t="shared" si="25"/>
        <v>0</v>
      </c>
      <c r="B354" s="5">
        <f t="shared" si="26"/>
        <v>1</v>
      </c>
      <c r="C354">
        <f t="shared" si="27"/>
        <v>0</v>
      </c>
      <c r="D354" s="6">
        <f t="shared" si="28"/>
        <v>0</v>
      </c>
      <c r="E354">
        <v>353</v>
      </c>
      <c r="F354">
        <v>0</v>
      </c>
      <c r="G354">
        <v>3</v>
      </c>
      <c r="H354" t="s">
        <v>527</v>
      </c>
      <c r="I354" t="s">
        <v>13</v>
      </c>
      <c r="J354" s="4">
        <v>15</v>
      </c>
      <c r="K354">
        <f t="shared" si="29"/>
        <v>1</v>
      </c>
      <c r="L354">
        <v>1</v>
      </c>
      <c r="M354">
        <v>1</v>
      </c>
      <c r="N354">
        <v>2695</v>
      </c>
      <c r="O354">
        <v>7.2291999999999996</v>
      </c>
      <c r="Q354" t="s">
        <v>20</v>
      </c>
    </row>
    <row r="355" spans="1:17">
      <c r="A355">
        <f t="shared" si="25"/>
        <v>0</v>
      </c>
      <c r="B355" s="5">
        <f t="shared" si="26"/>
        <v>1</v>
      </c>
      <c r="C355">
        <f t="shared" si="27"/>
        <v>0</v>
      </c>
      <c r="D355" s="6">
        <f t="shared" si="28"/>
        <v>0</v>
      </c>
      <c r="E355">
        <v>354</v>
      </c>
      <c r="F355">
        <v>0</v>
      </c>
      <c r="G355">
        <v>3</v>
      </c>
      <c r="H355" t="s">
        <v>528</v>
      </c>
      <c r="I355" t="s">
        <v>13</v>
      </c>
      <c r="J355" s="4">
        <v>25</v>
      </c>
      <c r="K355">
        <f t="shared" si="29"/>
        <v>0</v>
      </c>
      <c r="L355">
        <v>1</v>
      </c>
      <c r="M355">
        <v>0</v>
      </c>
      <c r="N355">
        <v>349237</v>
      </c>
      <c r="O355">
        <v>17.8</v>
      </c>
      <c r="Q355" t="s">
        <v>15</v>
      </c>
    </row>
    <row r="356" spans="1:17">
      <c r="A356">
        <f t="shared" si="25"/>
        <v>0</v>
      </c>
      <c r="B356" s="5">
        <f t="shared" si="26"/>
        <v>1</v>
      </c>
      <c r="C356">
        <f t="shared" si="27"/>
        <v>0</v>
      </c>
      <c r="D356" s="6">
        <f t="shared" si="28"/>
        <v>0</v>
      </c>
      <c r="E356">
        <v>355</v>
      </c>
      <c r="F356">
        <v>0</v>
      </c>
      <c r="G356">
        <v>3</v>
      </c>
      <c r="H356" t="s">
        <v>529</v>
      </c>
      <c r="I356" t="s">
        <v>13</v>
      </c>
      <c r="K356">
        <f t="shared" si="29"/>
        <v>1</v>
      </c>
      <c r="L356">
        <v>0</v>
      </c>
      <c r="M356">
        <v>0</v>
      </c>
      <c r="N356">
        <v>2647</v>
      </c>
      <c r="O356">
        <v>7.2249999999999996</v>
      </c>
      <c r="Q356" t="s">
        <v>20</v>
      </c>
    </row>
    <row r="357" spans="1:17">
      <c r="A357">
        <f t="shared" si="25"/>
        <v>0</v>
      </c>
      <c r="B357" s="5">
        <f t="shared" si="26"/>
        <v>1</v>
      </c>
      <c r="C357">
        <f t="shared" si="27"/>
        <v>0</v>
      </c>
      <c r="D357" s="6">
        <f t="shared" si="28"/>
        <v>0</v>
      </c>
      <c r="E357">
        <v>356</v>
      </c>
      <c r="F357">
        <v>0</v>
      </c>
      <c r="G357">
        <v>3</v>
      </c>
      <c r="H357" t="s">
        <v>530</v>
      </c>
      <c r="I357" t="s">
        <v>13</v>
      </c>
      <c r="J357" s="4">
        <v>28</v>
      </c>
      <c r="K357">
        <f t="shared" si="29"/>
        <v>0</v>
      </c>
      <c r="L357">
        <v>0</v>
      </c>
      <c r="M357">
        <v>0</v>
      </c>
      <c r="N357">
        <v>345783</v>
      </c>
      <c r="O357">
        <v>9.5</v>
      </c>
      <c r="Q357" t="s">
        <v>15</v>
      </c>
    </row>
    <row r="358" spans="1:17">
      <c r="A358">
        <f t="shared" si="25"/>
        <v>1</v>
      </c>
      <c r="B358" s="5">
        <f t="shared" si="26"/>
        <v>1</v>
      </c>
      <c r="C358">
        <f t="shared" si="27"/>
        <v>0</v>
      </c>
      <c r="D358" s="6">
        <f t="shared" si="28"/>
        <v>1</v>
      </c>
      <c r="E358">
        <v>357</v>
      </c>
      <c r="F358">
        <v>1</v>
      </c>
      <c r="G358">
        <v>1</v>
      </c>
      <c r="H358" t="s">
        <v>531</v>
      </c>
      <c r="I358" t="s">
        <v>17</v>
      </c>
      <c r="J358" s="4">
        <v>22</v>
      </c>
      <c r="K358">
        <f t="shared" si="29"/>
        <v>0</v>
      </c>
      <c r="L358">
        <v>0</v>
      </c>
      <c r="M358">
        <v>1</v>
      </c>
      <c r="N358">
        <v>113505</v>
      </c>
      <c r="O358">
        <v>55</v>
      </c>
      <c r="P358" t="s">
        <v>260</v>
      </c>
      <c r="Q358" t="s">
        <v>15</v>
      </c>
    </row>
    <row r="359" spans="1:17">
      <c r="A359">
        <f t="shared" si="25"/>
        <v>0</v>
      </c>
      <c r="B359" s="5">
        <f t="shared" si="26"/>
        <v>0</v>
      </c>
      <c r="C359">
        <f t="shared" si="27"/>
        <v>1</v>
      </c>
      <c r="D359" s="6">
        <f t="shared" si="28"/>
        <v>1</v>
      </c>
      <c r="E359">
        <v>358</v>
      </c>
      <c r="F359">
        <v>0</v>
      </c>
      <c r="G359">
        <v>2</v>
      </c>
      <c r="H359" t="s">
        <v>532</v>
      </c>
      <c r="I359" t="s">
        <v>17</v>
      </c>
      <c r="J359" s="4">
        <v>38</v>
      </c>
      <c r="K359">
        <f t="shared" si="29"/>
        <v>0</v>
      </c>
      <c r="L359">
        <v>0</v>
      </c>
      <c r="M359">
        <v>0</v>
      </c>
      <c r="N359">
        <v>237671</v>
      </c>
      <c r="O359">
        <v>13</v>
      </c>
      <c r="Q359" t="s">
        <v>15</v>
      </c>
    </row>
    <row r="360" spans="1:17">
      <c r="A360">
        <f t="shared" si="25"/>
        <v>1</v>
      </c>
      <c r="B360" s="5">
        <f t="shared" si="26"/>
        <v>1</v>
      </c>
      <c r="C360">
        <f t="shared" si="27"/>
        <v>0</v>
      </c>
      <c r="D360" s="6">
        <f t="shared" si="28"/>
        <v>1</v>
      </c>
      <c r="E360">
        <v>359</v>
      </c>
      <c r="F360">
        <v>1</v>
      </c>
      <c r="G360">
        <v>3</v>
      </c>
      <c r="H360" t="s">
        <v>533</v>
      </c>
      <c r="I360" t="s">
        <v>17</v>
      </c>
      <c r="K360">
        <f t="shared" si="29"/>
        <v>1</v>
      </c>
      <c r="L360">
        <v>0</v>
      </c>
      <c r="M360">
        <v>0</v>
      </c>
      <c r="N360">
        <v>330931</v>
      </c>
      <c r="O360">
        <v>7.8792</v>
      </c>
      <c r="Q360" t="s">
        <v>27</v>
      </c>
    </row>
    <row r="361" spans="1:17">
      <c r="A361">
        <f t="shared" si="25"/>
        <v>1</v>
      </c>
      <c r="B361" s="5">
        <f t="shared" si="26"/>
        <v>1</v>
      </c>
      <c r="C361">
        <f t="shared" si="27"/>
        <v>0</v>
      </c>
      <c r="D361" s="6">
        <f t="shared" si="28"/>
        <v>1</v>
      </c>
      <c r="E361">
        <v>360</v>
      </c>
      <c r="F361">
        <v>1</v>
      </c>
      <c r="G361">
        <v>3</v>
      </c>
      <c r="H361" t="s">
        <v>534</v>
      </c>
      <c r="I361" t="s">
        <v>17</v>
      </c>
      <c r="K361">
        <f t="shared" si="29"/>
        <v>1</v>
      </c>
      <c r="L361">
        <v>0</v>
      </c>
      <c r="M361">
        <v>0</v>
      </c>
      <c r="N361">
        <v>330980</v>
      </c>
      <c r="O361">
        <v>7.8792</v>
      </c>
      <c r="Q361" t="s">
        <v>27</v>
      </c>
    </row>
    <row r="362" spans="1:17">
      <c r="A362">
        <f t="shared" si="25"/>
        <v>0</v>
      </c>
      <c r="B362" s="5">
        <f t="shared" si="26"/>
        <v>0</v>
      </c>
      <c r="C362">
        <f t="shared" si="27"/>
        <v>0</v>
      </c>
      <c r="D362" s="6">
        <f t="shared" si="28"/>
        <v>0</v>
      </c>
      <c r="E362">
        <v>361</v>
      </c>
      <c r="F362">
        <v>0</v>
      </c>
      <c r="G362">
        <v>3</v>
      </c>
      <c r="H362" t="s">
        <v>535</v>
      </c>
      <c r="I362" t="s">
        <v>13</v>
      </c>
      <c r="J362" s="4">
        <v>40</v>
      </c>
      <c r="K362">
        <f t="shared" si="29"/>
        <v>0</v>
      </c>
      <c r="L362">
        <v>1</v>
      </c>
      <c r="M362">
        <v>4</v>
      </c>
      <c r="N362">
        <v>347088</v>
      </c>
      <c r="O362">
        <v>27.9</v>
      </c>
      <c r="Q362" t="s">
        <v>15</v>
      </c>
    </row>
    <row r="363" spans="1:17">
      <c r="A363">
        <f t="shared" si="25"/>
        <v>0</v>
      </c>
      <c r="B363" s="5">
        <f t="shared" si="26"/>
        <v>1</v>
      </c>
      <c r="C363">
        <f t="shared" si="27"/>
        <v>0</v>
      </c>
      <c r="D363" s="6">
        <f t="shared" si="28"/>
        <v>0</v>
      </c>
      <c r="E363">
        <v>362</v>
      </c>
      <c r="F363">
        <v>0</v>
      </c>
      <c r="G363">
        <v>2</v>
      </c>
      <c r="H363" t="s">
        <v>536</v>
      </c>
      <c r="I363" t="s">
        <v>13</v>
      </c>
      <c r="J363" s="4">
        <v>29</v>
      </c>
      <c r="K363">
        <f t="shared" si="29"/>
        <v>0</v>
      </c>
      <c r="L363">
        <v>1</v>
      </c>
      <c r="M363">
        <v>0</v>
      </c>
      <c r="N363" t="s">
        <v>537</v>
      </c>
      <c r="O363">
        <v>27.720800000000001</v>
      </c>
      <c r="Q363" t="s">
        <v>20</v>
      </c>
    </row>
    <row r="364" spans="1:17">
      <c r="A364">
        <f t="shared" si="25"/>
        <v>0</v>
      </c>
      <c r="B364" s="5">
        <f t="shared" si="26"/>
        <v>0</v>
      </c>
      <c r="C364">
        <f t="shared" si="27"/>
        <v>1</v>
      </c>
      <c r="D364" s="6">
        <f t="shared" si="28"/>
        <v>1</v>
      </c>
      <c r="E364">
        <v>363</v>
      </c>
      <c r="F364">
        <v>0</v>
      </c>
      <c r="G364">
        <v>3</v>
      </c>
      <c r="H364" t="s">
        <v>538</v>
      </c>
      <c r="I364" t="s">
        <v>17</v>
      </c>
      <c r="J364" s="4">
        <v>45</v>
      </c>
      <c r="K364">
        <f t="shared" si="29"/>
        <v>0</v>
      </c>
      <c r="L364">
        <v>0</v>
      </c>
      <c r="M364">
        <v>1</v>
      </c>
      <c r="N364">
        <v>2691</v>
      </c>
      <c r="O364">
        <v>14.4542</v>
      </c>
      <c r="Q364" t="s">
        <v>20</v>
      </c>
    </row>
    <row r="365" spans="1:17">
      <c r="A365">
        <f t="shared" si="25"/>
        <v>0</v>
      </c>
      <c r="B365" s="5">
        <f t="shared" si="26"/>
        <v>0</v>
      </c>
      <c r="C365">
        <f t="shared" si="27"/>
        <v>0</v>
      </c>
      <c r="D365" s="6">
        <f t="shared" si="28"/>
        <v>0</v>
      </c>
      <c r="E365">
        <v>364</v>
      </c>
      <c r="F365">
        <v>0</v>
      </c>
      <c r="G365">
        <v>3</v>
      </c>
      <c r="H365" t="s">
        <v>539</v>
      </c>
      <c r="I365" t="s">
        <v>13</v>
      </c>
      <c r="J365" s="4">
        <v>35</v>
      </c>
      <c r="K365">
        <f t="shared" si="29"/>
        <v>0</v>
      </c>
      <c r="L365">
        <v>0</v>
      </c>
      <c r="M365">
        <v>0</v>
      </c>
      <c r="N365" t="s">
        <v>540</v>
      </c>
      <c r="O365">
        <v>7.05</v>
      </c>
      <c r="Q365" t="s">
        <v>15</v>
      </c>
    </row>
    <row r="366" spans="1:17">
      <c r="A366">
        <f t="shared" si="25"/>
        <v>0</v>
      </c>
      <c r="B366" s="5">
        <f t="shared" si="26"/>
        <v>1</v>
      </c>
      <c r="C366">
        <f t="shared" si="27"/>
        <v>0</v>
      </c>
      <c r="D366" s="6">
        <f t="shared" si="28"/>
        <v>0</v>
      </c>
      <c r="E366">
        <v>365</v>
      </c>
      <c r="F366">
        <v>0</v>
      </c>
      <c r="G366">
        <v>3</v>
      </c>
      <c r="H366" t="s">
        <v>541</v>
      </c>
      <c r="I366" t="s">
        <v>13</v>
      </c>
      <c r="K366">
        <f t="shared" si="29"/>
        <v>1</v>
      </c>
      <c r="L366">
        <v>1</v>
      </c>
      <c r="M366">
        <v>0</v>
      </c>
      <c r="N366">
        <v>370365</v>
      </c>
      <c r="O366">
        <v>15.5</v>
      </c>
      <c r="Q366" t="s">
        <v>27</v>
      </c>
    </row>
    <row r="367" spans="1:17">
      <c r="A367">
        <f t="shared" si="25"/>
        <v>0</v>
      </c>
      <c r="B367" s="5">
        <f t="shared" si="26"/>
        <v>0</v>
      </c>
      <c r="C367">
        <f t="shared" si="27"/>
        <v>0</v>
      </c>
      <c r="D367" s="6">
        <f t="shared" si="28"/>
        <v>0</v>
      </c>
      <c r="E367">
        <v>366</v>
      </c>
      <c r="F367">
        <v>0</v>
      </c>
      <c r="G367">
        <v>3</v>
      </c>
      <c r="H367" t="s">
        <v>542</v>
      </c>
      <c r="I367" t="s">
        <v>13</v>
      </c>
      <c r="J367" s="4">
        <v>30</v>
      </c>
      <c r="K367">
        <f t="shared" si="29"/>
        <v>0</v>
      </c>
      <c r="L367">
        <v>0</v>
      </c>
      <c r="M367">
        <v>0</v>
      </c>
      <c r="N367" t="s">
        <v>543</v>
      </c>
      <c r="O367">
        <v>7.25</v>
      </c>
      <c r="Q367" t="s">
        <v>15</v>
      </c>
    </row>
    <row r="368" spans="1:17">
      <c r="A368">
        <f t="shared" si="25"/>
        <v>0</v>
      </c>
      <c r="B368" s="5">
        <f t="shared" si="26"/>
        <v>0</v>
      </c>
      <c r="C368">
        <f t="shared" si="27"/>
        <v>0</v>
      </c>
      <c r="D368" s="6">
        <f t="shared" si="28"/>
        <v>1</v>
      </c>
      <c r="E368">
        <v>367</v>
      </c>
      <c r="F368">
        <v>1</v>
      </c>
      <c r="G368">
        <v>1</v>
      </c>
      <c r="H368" t="s">
        <v>544</v>
      </c>
      <c r="I368" t="s">
        <v>17</v>
      </c>
      <c r="J368" s="4">
        <v>60</v>
      </c>
      <c r="K368">
        <f t="shared" si="29"/>
        <v>0</v>
      </c>
      <c r="L368">
        <v>1</v>
      </c>
      <c r="M368">
        <v>0</v>
      </c>
      <c r="N368">
        <v>110813</v>
      </c>
      <c r="O368">
        <v>75.25</v>
      </c>
      <c r="P368" t="s">
        <v>545</v>
      </c>
      <c r="Q368" t="s">
        <v>20</v>
      </c>
    </row>
    <row r="369" spans="1:17">
      <c r="A369">
        <f t="shared" si="25"/>
        <v>1</v>
      </c>
      <c r="B369" s="5">
        <f t="shared" si="26"/>
        <v>1</v>
      </c>
      <c r="C369">
        <f t="shared" si="27"/>
        <v>0</v>
      </c>
      <c r="D369" s="6">
        <f t="shared" si="28"/>
        <v>1</v>
      </c>
      <c r="E369">
        <v>368</v>
      </c>
      <c r="F369">
        <v>1</v>
      </c>
      <c r="G369">
        <v>3</v>
      </c>
      <c r="H369" t="s">
        <v>546</v>
      </c>
      <c r="I369" t="s">
        <v>17</v>
      </c>
      <c r="K369">
        <f t="shared" si="29"/>
        <v>1</v>
      </c>
      <c r="L369">
        <v>0</v>
      </c>
      <c r="M369">
        <v>0</v>
      </c>
      <c r="N369">
        <v>2626</v>
      </c>
      <c r="O369">
        <v>7.2291999999999996</v>
      </c>
      <c r="Q369" t="s">
        <v>20</v>
      </c>
    </row>
    <row r="370" spans="1:17">
      <c r="A370">
        <f t="shared" si="25"/>
        <v>1</v>
      </c>
      <c r="B370" s="5">
        <f t="shared" si="26"/>
        <v>1</v>
      </c>
      <c r="C370">
        <f t="shared" si="27"/>
        <v>0</v>
      </c>
      <c r="D370" s="6">
        <f t="shared" si="28"/>
        <v>1</v>
      </c>
      <c r="E370">
        <v>369</v>
      </c>
      <c r="F370">
        <v>1</v>
      </c>
      <c r="G370">
        <v>3</v>
      </c>
      <c r="H370" t="s">
        <v>547</v>
      </c>
      <c r="I370" t="s">
        <v>17</v>
      </c>
      <c r="K370">
        <f t="shared" si="29"/>
        <v>1</v>
      </c>
      <c r="L370">
        <v>0</v>
      </c>
      <c r="M370">
        <v>0</v>
      </c>
      <c r="N370">
        <v>14313</v>
      </c>
      <c r="O370">
        <v>7.75</v>
      </c>
      <c r="Q370" t="s">
        <v>27</v>
      </c>
    </row>
    <row r="371" spans="1:17">
      <c r="A371">
        <f t="shared" si="25"/>
        <v>1</v>
      </c>
      <c r="B371" s="5">
        <f t="shared" si="26"/>
        <v>1</v>
      </c>
      <c r="C371">
        <f t="shared" si="27"/>
        <v>0</v>
      </c>
      <c r="D371" s="6">
        <f t="shared" si="28"/>
        <v>1</v>
      </c>
      <c r="E371">
        <v>370</v>
      </c>
      <c r="F371">
        <v>1</v>
      </c>
      <c r="G371">
        <v>1</v>
      </c>
      <c r="H371" t="s">
        <v>548</v>
      </c>
      <c r="I371" t="s">
        <v>17</v>
      </c>
      <c r="J371" s="4">
        <v>24</v>
      </c>
      <c r="K371">
        <f t="shared" si="29"/>
        <v>0</v>
      </c>
      <c r="L371">
        <v>0</v>
      </c>
      <c r="M371">
        <v>0</v>
      </c>
      <c r="N371" t="s">
        <v>549</v>
      </c>
      <c r="O371">
        <v>69.3</v>
      </c>
      <c r="P371" t="s">
        <v>550</v>
      </c>
      <c r="Q371" t="s">
        <v>20</v>
      </c>
    </row>
    <row r="372" spans="1:17">
      <c r="A372">
        <f t="shared" si="25"/>
        <v>0</v>
      </c>
      <c r="B372" s="5">
        <f t="shared" si="26"/>
        <v>1</v>
      </c>
      <c r="C372">
        <f t="shared" si="27"/>
        <v>1</v>
      </c>
      <c r="D372" s="6">
        <f t="shared" si="28"/>
        <v>0</v>
      </c>
      <c r="E372">
        <v>371</v>
      </c>
      <c r="F372">
        <v>1</v>
      </c>
      <c r="G372">
        <v>1</v>
      </c>
      <c r="H372" t="s">
        <v>551</v>
      </c>
      <c r="I372" t="s">
        <v>13</v>
      </c>
      <c r="J372" s="4">
        <v>25</v>
      </c>
      <c r="K372">
        <f t="shared" si="29"/>
        <v>0</v>
      </c>
      <c r="L372">
        <v>1</v>
      </c>
      <c r="M372">
        <v>0</v>
      </c>
      <c r="N372">
        <v>11765</v>
      </c>
      <c r="O372">
        <v>55.441699999999997</v>
      </c>
      <c r="P372" t="s">
        <v>552</v>
      </c>
      <c r="Q372" t="s">
        <v>20</v>
      </c>
    </row>
    <row r="373" spans="1:17">
      <c r="A373">
        <f t="shared" si="25"/>
        <v>0</v>
      </c>
      <c r="B373" s="5">
        <f t="shared" si="26"/>
        <v>1</v>
      </c>
      <c r="C373">
        <f t="shared" si="27"/>
        <v>0</v>
      </c>
      <c r="D373" s="6">
        <f t="shared" si="28"/>
        <v>0</v>
      </c>
      <c r="E373">
        <v>372</v>
      </c>
      <c r="F373">
        <v>0</v>
      </c>
      <c r="G373">
        <v>3</v>
      </c>
      <c r="H373" t="s">
        <v>553</v>
      </c>
      <c r="I373" t="s">
        <v>13</v>
      </c>
      <c r="J373" s="4">
        <v>18</v>
      </c>
      <c r="K373">
        <f t="shared" si="29"/>
        <v>1</v>
      </c>
      <c r="L373">
        <v>1</v>
      </c>
      <c r="M373">
        <v>0</v>
      </c>
      <c r="N373">
        <v>3101267</v>
      </c>
      <c r="O373">
        <v>6.4958</v>
      </c>
      <c r="Q373" t="s">
        <v>15</v>
      </c>
    </row>
    <row r="374" spans="1:17">
      <c r="A374">
        <f t="shared" si="25"/>
        <v>0</v>
      </c>
      <c r="B374" s="5">
        <f t="shared" si="26"/>
        <v>1</v>
      </c>
      <c r="C374">
        <f t="shared" si="27"/>
        <v>0</v>
      </c>
      <c r="D374" s="6">
        <f t="shared" si="28"/>
        <v>0</v>
      </c>
      <c r="E374">
        <v>373</v>
      </c>
      <c r="F374">
        <v>0</v>
      </c>
      <c r="G374">
        <v>3</v>
      </c>
      <c r="H374" t="s">
        <v>554</v>
      </c>
      <c r="I374" t="s">
        <v>13</v>
      </c>
      <c r="J374" s="4">
        <v>19</v>
      </c>
      <c r="K374">
        <f t="shared" si="29"/>
        <v>1</v>
      </c>
      <c r="L374">
        <v>0</v>
      </c>
      <c r="M374">
        <v>0</v>
      </c>
      <c r="N374">
        <v>323951</v>
      </c>
      <c r="O374">
        <v>8.0500000000000007</v>
      </c>
      <c r="Q374" t="s">
        <v>15</v>
      </c>
    </row>
    <row r="375" spans="1:17">
      <c r="A375">
        <f t="shared" si="25"/>
        <v>0</v>
      </c>
      <c r="B375" s="5">
        <f t="shared" si="26"/>
        <v>1</v>
      </c>
      <c r="C375">
        <f t="shared" si="27"/>
        <v>0</v>
      </c>
      <c r="D375" s="6">
        <f t="shared" si="28"/>
        <v>0</v>
      </c>
      <c r="E375">
        <v>374</v>
      </c>
      <c r="F375">
        <v>0</v>
      </c>
      <c r="G375">
        <v>1</v>
      </c>
      <c r="H375" t="s">
        <v>555</v>
      </c>
      <c r="I375" t="s">
        <v>13</v>
      </c>
      <c r="J375" s="4">
        <v>22</v>
      </c>
      <c r="K375">
        <f t="shared" si="29"/>
        <v>0</v>
      </c>
      <c r="L375">
        <v>0</v>
      </c>
      <c r="M375">
        <v>0</v>
      </c>
      <c r="N375" t="s">
        <v>409</v>
      </c>
      <c r="O375">
        <v>135.63329999999999</v>
      </c>
      <c r="Q375" t="s">
        <v>20</v>
      </c>
    </row>
    <row r="376" spans="1:17">
      <c r="A376">
        <f t="shared" si="25"/>
        <v>1</v>
      </c>
      <c r="B376" s="5">
        <f t="shared" si="26"/>
        <v>1</v>
      </c>
      <c r="C376">
        <f t="shared" si="27"/>
        <v>1</v>
      </c>
      <c r="D376" s="6">
        <f t="shared" si="28"/>
        <v>1</v>
      </c>
      <c r="E376">
        <v>375</v>
      </c>
      <c r="F376">
        <v>0</v>
      </c>
      <c r="G376">
        <v>3</v>
      </c>
      <c r="H376" t="s">
        <v>556</v>
      </c>
      <c r="I376" t="s">
        <v>17</v>
      </c>
      <c r="J376" s="4">
        <v>3</v>
      </c>
      <c r="K376">
        <f t="shared" si="29"/>
        <v>1</v>
      </c>
      <c r="L376">
        <v>3</v>
      </c>
      <c r="M376">
        <v>1</v>
      </c>
      <c r="N376">
        <v>349909</v>
      </c>
      <c r="O376">
        <v>21.074999999999999</v>
      </c>
      <c r="Q376" t="s">
        <v>15</v>
      </c>
    </row>
    <row r="377" spans="1:17">
      <c r="A377">
        <f t="shared" si="25"/>
        <v>1</v>
      </c>
      <c r="B377" s="5">
        <f t="shared" si="26"/>
        <v>1</v>
      </c>
      <c r="C377">
        <f t="shared" si="27"/>
        <v>0</v>
      </c>
      <c r="D377" s="6">
        <f t="shared" si="28"/>
        <v>1</v>
      </c>
      <c r="E377">
        <v>376</v>
      </c>
      <c r="F377">
        <v>1</v>
      </c>
      <c r="G377">
        <v>1</v>
      </c>
      <c r="H377" t="s">
        <v>557</v>
      </c>
      <c r="I377" t="s">
        <v>17</v>
      </c>
      <c r="K377">
        <f t="shared" si="29"/>
        <v>1</v>
      </c>
      <c r="L377">
        <v>1</v>
      </c>
      <c r="M377">
        <v>0</v>
      </c>
      <c r="N377" t="s">
        <v>69</v>
      </c>
      <c r="O377">
        <v>82.1708</v>
      </c>
      <c r="Q377" t="s">
        <v>20</v>
      </c>
    </row>
    <row r="378" spans="1:17">
      <c r="A378">
        <f t="shared" si="25"/>
        <v>1</v>
      </c>
      <c r="B378" s="5">
        <f t="shared" si="26"/>
        <v>1</v>
      </c>
      <c r="C378">
        <f t="shared" si="27"/>
        <v>0</v>
      </c>
      <c r="D378" s="6">
        <f t="shared" si="28"/>
        <v>1</v>
      </c>
      <c r="E378">
        <v>377</v>
      </c>
      <c r="F378">
        <v>1</v>
      </c>
      <c r="G378">
        <v>3</v>
      </c>
      <c r="H378" t="s">
        <v>558</v>
      </c>
      <c r="I378" t="s">
        <v>17</v>
      </c>
      <c r="J378" s="4">
        <v>22</v>
      </c>
      <c r="K378">
        <f t="shared" si="29"/>
        <v>0</v>
      </c>
      <c r="L378">
        <v>0</v>
      </c>
      <c r="M378">
        <v>0</v>
      </c>
      <c r="N378" t="s">
        <v>559</v>
      </c>
      <c r="O378">
        <v>7.25</v>
      </c>
      <c r="Q378" t="s">
        <v>15</v>
      </c>
    </row>
    <row r="379" spans="1:17">
      <c r="A379">
        <f t="shared" si="25"/>
        <v>0</v>
      </c>
      <c r="B379" s="5">
        <f t="shared" si="26"/>
        <v>1</v>
      </c>
      <c r="C379">
        <f t="shared" si="27"/>
        <v>0</v>
      </c>
      <c r="D379" s="6">
        <f t="shared" si="28"/>
        <v>0</v>
      </c>
      <c r="E379">
        <v>378</v>
      </c>
      <c r="F379">
        <v>0</v>
      </c>
      <c r="G379">
        <v>1</v>
      </c>
      <c r="H379" t="s">
        <v>560</v>
      </c>
      <c r="I379" t="s">
        <v>13</v>
      </c>
      <c r="J379" s="4">
        <v>27</v>
      </c>
      <c r="K379">
        <f t="shared" si="29"/>
        <v>0</v>
      </c>
      <c r="L379">
        <v>0</v>
      </c>
      <c r="M379">
        <v>2</v>
      </c>
      <c r="N379">
        <v>113503</v>
      </c>
      <c r="O379">
        <v>211.5</v>
      </c>
      <c r="P379" t="s">
        <v>561</v>
      </c>
      <c r="Q379" t="s">
        <v>20</v>
      </c>
    </row>
    <row r="380" spans="1:17">
      <c r="A380">
        <f t="shared" si="25"/>
        <v>0</v>
      </c>
      <c r="B380" s="5">
        <f t="shared" si="26"/>
        <v>1</v>
      </c>
      <c r="C380">
        <f t="shared" si="27"/>
        <v>0</v>
      </c>
      <c r="D380" s="6">
        <f t="shared" si="28"/>
        <v>0</v>
      </c>
      <c r="E380">
        <v>379</v>
      </c>
      <c r="F380">
        <v>0</v>
      </c>
      <c r="G380">
        <v>3</v>
      </c>
      <c r="H380" t="s">
        <v>562</v>
      </c>
      <c r="I380" t="s">
        <v>13</v>
      </c>
      <c r="J380" s="4">
        <v>20</v>
      </c>
      <c r="K380">
        <f t="shared" si="29"/>
        <v>0</v>
      </c>
      <c r="L380">
        <v>0</v>
      </c>
      <c r="M380">
        <v>0</v>
      </c>
      <c r="N380">
        <v>2648</v>
      </c>
      <c r="O380">
        <v>4.0125000000000002</v>
      </c>
      <c r="Q380" t="s">
        <v>20</v>
      </c>
    </row>
    <row r="381" spans="1:17">
      <c r="A381">
        <f t="shared" si="25"/>
        <v>0</v>
      </c>
      <c r="B381" s="5">
        <f t="shared" si="26"/>
        <v>1</v>
      </c>
      <c r="C381">
        <f t="shared" si="27"/>
        <v>0</v>
      </c>
      <c r="D381" s="6">
        <f t="shared" si="28"/>
        <v>0</v>
      </c>
      <c r="E381">
        <v>380</v>
      </c>
      <c r="F381">
        <v>0</v>
      </c>
      <c r="G381">
        <v>3</v>
      </c>
      <c r="H381" t="s">
        <v>563</v>
      </c>
      <c r="I381" t="s">
        <v>13</v>
      </c>
      <c r="J381" s="4">
        <v>19</v>
      </c>
      <c r="K381">
        <f t="shared" si="29"/>
        <v>1</v>
      </c>
      <c r="L381">
        <v>0</v>
      </c>
      <c r="M381">
        <v>0</v>
      </c>
      <c r="N381">
        <v>347069</v>
      </c>
      <c r="O381">
        <v>7.7750000000000004</v>
      </c>
      <c r="Q381" t="s">
        <v>15</v>
      </c>
    </row>
    <row r="382" spans="1:17">
      <c r="A382">
        <f t="shared" si="25"/>
        <v>0</v>
      </c>
      <c r="B382" s="5">
        <f t="shared" si="26"/>
        <v>0</v>
      </c>
      <c r="C382">
        <f t="shared" si="27"/>
        <v>0</v>
      </c>
      <c r="D382" s="6">
        <f t="shared" si="28"/>
        <v>1</v>
      </c>
      <c r="E382">
        <v>381</v>
      </c>
      <c r="F382">
        <v>1</v>
      </c>
      <c r="G382">
        <v>1</v>
      </c>
      <c r="H382" t="s">
        <v>564</v>
      </c>
      <c r="I382" t="s">
        <v>17</v>
      </c>
      <c r="J382" s="4">
        <v>42</v>
      </c>
      <c r="K382">
        <f t="shared" si="29"/>
        <v>0</v>
      </c>
      <c r="L382">
        <v>0</v>
      </c>
      <c r="M382">
        <v>0</v>
      </c>
      <c r="N382" t="s">
        <v>565</v>
      </c>
      <c r="O382">
        <v>227.52500000000001</v>
      </c>
      <c r="Q382" t="s">
        <v>20</v>
      </c>
    </row>
    <row r="383" spans="1:17">
      <c r="A383">
        <f t="shared" si="25"/>
        <v>1</v>
      </c>
      <c r="B383" s="5">
        <f t="shared" si="26"/>
        <v>1</v>
      </c>
      <c r="C383">
        <f t="shared" si="27"/>
        <v>0</v>
      </c>
      <c r="D383" s="6">
        <f t="shared" si="28"/>
        <v>1</v>
      </c>
      <c r="E383">
        <v>382</v>
      </c>
      <c r="F383">
        <v>1</v>
      </c>
      <c r="G383">
        <v>3</v>
      </c>
      <c r="H383" t="s">
        <v>566</v>
      </c>
      <c r="I383" t="s">
        <v>17</v>
      </c>
      <c r="J383" s="4">
        <v>1</v>
      </c>
      <c r="K383">
        <f t="shared" si="29"/>
        <v>1</v>
      </c>
      <c r="L383">
        <v>0</v>
      </c>
      <c r="M383">
        <v>2</v>
      </c>
      <c r="N383">
        <v>2653</v>
      </c>
      <c r="O383">
        <v>15.7417</v>
      </c>
      <c r="Q383" t="s">
        <v>20</v>
      </c>
    </row>
    <row r="384" spans="1:17">
      <c r="A384">
        <f t="shared" si="25"/>
        <v>0</v>
      </c>
      <c r="B384" s="5">
        <f t="shared" si="26"/>
        <v>0</v>
      </c>
      <c r="C384">
        <f t="shared" si="27"/>
        <v>0</v>
      </c>
      <c r="D384" s="6">
        <f t="shared" si="28"/>
        <v>0</v>
      </c>
      <c r="E384">
        <v>383</v>
      </c>
      <c r="F384">
        <v>0</v>
      </c>
      <c r="G384">
        <v>3</v>
      </c>
      <c r="H384" t="s">
        <v>567</v>
      </c>
      <c r="I384" t="s">
        <v>13</v>
      </c>
      <c r="J384" s="4">
        <v>32</v>
      </c>
      <c r="K384">
        <f t="shared" si="29"/>
        <v>0</v>
      </c>
      <c r="L384">
        <v>0</v>
      </c>
      <c r="M384">
        <v>0</v>
      </c>
      <c r="N384" t="s">
        <v>568</v>
      </c>
      <c r="O384">
        <v>7.9249999999999998</v>
      </c>
      <c r="Q384" t="s">
        <v>15</v>
      </c>
    </row>
    <row r="385" spans="1:17">
      <c r="A385">
        <f t="shared" si="25"/>
        <v>0</v>
      </c>
      <c r="B385" s="5">
        <f t="shared" si="26"/>
        <v>0</v>
      </c>
      <c r="C385">
        <f t="shared" si="27"/>
        <v>0</v>
      </c>
      <c r="D385" s="6">
        <f t="shared" si="28"/>
        <v>1</v>
      </c>
      <c r="E385">
        <v>384</v>
      </c>
      <c r="F385">
        <v>1</v>
      </c>
      <c r="G385">
        <v>1</v>
      </c>
      <c r="H385" t="s">
        <v>569</v>
      </c>
      <c r="I385" t="s">
        <v>17</v>
      </c>
      <c r="J385" s="4">
        <v>35</v>
      </c>
      <c r="K385">
        <f t="shared" si="29"/>
        <v>0</v>
      </c>
      <c r="L385">
        <v>1</v>
      </c>
      <c r="M385">
        <v>0</v>
      </c>
      <c r="N385">
        <v>113789</v>
      </c>
      <c r="O385">
        <v>52</v>
      </c>
      <c r="Q385" t="s">
        <v>15</v>
      </c>
    </row>
    <row r="386" spans="1:17">
      <c r="A386">
        <f t="shared" ref="A386:A449" si="30">IF(AND(B386=1, D386=1),1,0)</f>
        <v>0</v>
      </c>
      <c r="B386" s="5">
        <f t="shared" si="26"/>
        <v>1</v>
      </c>
      <c r="C386">
        <f t="shared" si="27"/>
        <v>0</v>
      </c>
      <c r="D386" s="6">
        <f t="shared" si="28"/>
        <v>0</v>
      </c>
      <c r="E386">
        <v>385</v>
      </c>
      <c r="F386">
        <v>0</v>
      </c>
      <c r="G386">
        <v>3</v>
      </c>
      <c r="H386" t="s">
        <v>570</v>
      </c>
      <c r="I386" t="s">
        <v>13</v>
      </c>
      <c r="K386">
        <f t="shared" si="29"/>
        <v>1</v>
      </c>
      <c r="L386">
        <v>0</v>
      </c>
      <c r="M386">
        <v>0</v>
      </c>
      <c r="N386">
        <v>349227</v>
      </c>
      <c r="O386">
        <v>7.8958000000000004</v>
      </c>
      <c r="Q386" t="s">
        <v>15</v>
      </c>
    </row>
    <row r="387" spans="1:17">
      <c r="A387">
        <f t="shared" si="30"/>
        <v>0</v>
      </c>
      <c r="B387" s="5">
        <f t="shared" ref="B387:B450" si="31">IF(J387&lt;30,1,0)</f>
        <v>1</v>
      </c>
      <c r="C387">
        <f t="shared" ref="C387:C450" si="32">ABS(D387-F387)</f>
        <v>0</v>
      </c>
      <c r="D387" s="6">
        <f t="shared" ref="D387:D450" si="33">IF(I387="female",1,0)</f>
        <v>0</v>
      </c>
      <c r="E387">
        <v>386</v>
      </c>
      <c r="F387">
        <v>0</v>
      </c>
      <c r="G387">
        <v>2</v>
      </c>
      <c r="H387" t="s">
        <v>571</v>
      </c>
      <c r="I387" t="s">
        <v>13</v>
      </c>
      <c r="J387" s="4">
        <v>18</v>
      </c>
      <c r="K387">
        <f t="shared" ref="K387:K450" si="34">IF(J387&lt;20,1,0)</f>
        <v>1</v>
      </c>
      <c r="L387">
        <v>0</v>
      </c>
      <c r="M387">
        <v>0</v>
      </c>
      <c r="N387" t="s">
        <v>126</v>
      </c>
      <c r="O387">
        <v>73.5</v>
      </c>
      <c r="Q387" t="s">
        <v>15</v>
      </c>
    </row>
    <row r="388" spans="1:17">
      <c r="A388">
        <f t="shared" si="30"/>
        <v>0</v>
      </c>
      <c r="B388" s="5">
        <f t="shared" si="31"/>
        <v>1</v>
      </c>
      <c r="C388">
        <f t="shared" si="32"/>
        <v>0</v>
      </c>
      <c r="D388" s="6">
        <f t="shared" si="33"/>
        <v>0</v>
      </c>
      <c r="E388">
        <v>387</v>
      </c>
      <c r="F388">
        <v>0</v>
      </c>
      <c r="G388">
        <v>3</v>
      </c>
      <c r="H388" t="s">
        <v>572</v>
      </c>
      <c r="I388" t="s">
        <v>13</v>
      </c>
      <c r="J388" s="4">
        <v>1</v>
      </c>
      <c r="K388">
        <f t="shared" si="34"/>
        <v>1</v>
      </c>
      <c r="L388">
        <v>5</v>
      </c>
      <c r="M388">
        <v>2</v>
      </c>
      <c r="N388" t="s">
        <v>105</v>
      </c>
      <c r="O388">
        <v>46.9</v>
      </c>
      <c r="Q388" t="s">
        <v>15</v>
      </c>
    </row>
    <row r="389" spans="1:17">
      <c r="A389">
        <f t="shared" si="30"/>
        <v>0</v>
      </c>
      <c r="B389" s="5">
        <f t="shared" si="31"/>
        <v>0</v>
      </c>
      <c r="C389">
        <f t="shared" si="32"/>
        <v>0</v>
      </c>
      <c r="D389" s="6">
        <f t="shared" si="33"/>
        <v>1</v>
      </c>
      <c r="E389">
        <v>388</v>
      </c>
      <c r="F389">
        <v>1</v>
      </c>
      <c r="G389">
        <v>2</v>
      </c>
      <c r="H389" t="s">
        <v>573</v>
      </c>
      <c r="I389" t="s">
        <v>17</v>
      </c>
      <c r="J389" s="4">
        <v>36</v>
      </c>
      <c r="K389">
        <f t="shared" si="34"/>
        <v>0</v>
      </c>
      <c r="L389">
        <v>0</v>
      </c>
      <c r="M389">
        <v>0</v>
      </c>
      <c r="N389">
        <v>27849</v>
      </c>
      <c r="O389">
        <v>13</v>
      </c>
      <c r="Q389" t="s">
        <v>15</v>
      </c>
    </row>
    <row r="390" spans="1:17">
      <c r="A390">
        <f t="shared" si="30"/>
        <v>0</v>
      </c>
      <c r="B390" s="5">
        <f t="shared" si="31"/>
        <v>1</v>
      </c>
      <c r="C390">
        <f t="shared" si="32"/>
        <v>0</v>
      </c>
      <c r="D390" s="6">
        <f t="shared" si="33"/>
        <v>0</v>
      </c>
      <c r="E390">
        <v>389</v>
      </c>
      <c r="F390">
        <v>0</v>
      </c>
      <c r="G390">
        <v>3</v>
      </c>
      <c r="H390" t="s">
        <v>574</v>
      </c>
      <c r="I390" t="s">
        <v>13</v>
      </c>
      <c r="K390">
        <f t="shared" si="34"/>
        <v>1</v>
      </c>
      <c r="L390">
        <v>0</v>
      </c>
      <c r="M390">
        <v>0</v>
      </c>
      <c r="N390">
        <v>367655</v>
      </c>
      <c r="O390">
        <v>7.7291999999999996</v>
      </c>
      <c r="Q390" t="s">
        <v>27</v>
      </c>
    </row>
    <row r="391" spans="1:17">
      <c r="A391">
        <f t="shared" si="30"/>
        <v>1</v>
      </c>
      <c r="B391" s="5">
        <f t="shared" si="31"/>
        <v>1</v>
      </c>
      <c r="C391">
        <f t="shared" si="32"/>
        <v>0</v>
      </c>
      <c r="D391" s="6">
        <f t="shared" si="33"/>
        <v>1</v>
      </c>
      <c r="E391">
        <v>390</v>
      </c>
      <c r="F391">
        <v>1</v>
      </c>
      <c r="G391">
        <v>2</v>
      </c>
      <c r="H391" t="s">
        <v>575</v>
      </c>
      <c r="I391" t="s">
        <v>17</v>
      </c>
      <c r="J391" s="4">
        <v>17</v>
      </c>
      <c r="K391">
        <f t="shared" si="34"/>
        <v>1</v>
      </c>
      <c r="L391">
        <v>0</v>
      </c>
      <c r="M391">
        <v>0</v>
      </c>
      <c r="N391" t="s">
        <v>576</v>
      </c>
      <c r="O391">
        <v>12</v>
      </c>
      <c r="Q391" t="s">
        <v>20</v>
      </c>
    </row>
    <row r="392" spans="1:17">
      <c r="A392">
        <f t="shared" si="30"/>
        <v>0</v>
      </c>
      <c r="B392" s="5">
        <f t="shared" si="31"/>
        <v>0</v>
      </c>
      <c r="C392">
        <f t="shared" si="32"/>
        <v>1</v>
      </c>
      <c r="D392" s="6">
        <f t="shared" si="33"/>
        <v>0</v>
      </c>
      <c r="E392">
        <v>391</v>
      </c>
      <c r="F392">
        <v>1</v>
      </c>
      <c r="G392">
        <v>1</v>
      </c>
      <c r="H392" t="s">
        <v>577</v>
      </c>
      <c r="I392" t="s">
        <v>13</v>
      </c>
      <c r="J392" s="4">
        <v>36</v>
      </c>
      <c r="K392">
        <f t="shared" si="34"/>
        <v>0</v>
      </c>
      <c r="L392">
        <v>1</v>
      </c>
      <c r="M392">
        <v>2</v>
      </c>
      <c r="N392">
        <v>113760</v>
      </c>
      <c r="O392">
        <v>120</v>
      </c>
      <c r="P392" t="s">
        <v>578</v>
      </c>
      <c r="Q392" t="s">
        <v>15</v>
      </c>
    </row>
    <row r="393" spans="1:17">
      <c r="A393">
        <f t="shared" si="30"/>
        <v>0</v>
      </c>
      <c r="B393" s="5">
        <f t="shared" si="31"/>
        <v>1</v>
      </c>
      <c r="C393">
        <f t="shared" si="32"/>
        <v>1</v>
      </c>
      <c r="D393" s="6">
        <f t="shared" si="33"/>
        <v>0</v>
      </c>
      <c r="E393">
        <v>392</v>
      </c>
      <c r="F393">
        <v>1</v>
      </c>
      <c r="G393">
        <v>3</v>
      </c>
      <c r="H393" t="s">
        <v>579</v>
      </c>
      <c r="I393" t="s">
        <v>13</v>
      </c>
      <c r="J393" s="4">
        <v>21</v>
      </c>
      <c r="K393">
        <f t="shared" si="34"/>
        <v>0</v>
      </c>
      <c r="L393">
        <v>0</v>
      </c>
      <c r="M393">
        <v>0</v>
      </c>
      <c r="N393">
        <v>350034</v>
      </c>
      <c r="O393">
        <v>7.7957999999999998</v>
      </c>
      <c r="Q393" t="s">
        <v>15</v>
      </c>
    </row>
    <row r="394" spans="1:17">
      <c r="A394">
        <f t="shared" si="30"/>
        <v>0</v>
      </c>
      <c r="B394" s="5">
        <f t="shared" si="31"/>
        <v>1</v>
      </c>
      <c r="C394">
        <f t="shared" si="32"/>
        <v>0</v>
      </c>
      <c r="D394" s="6">
        <f t="shared" si="33"/>
        <v>0</v>
      </c>
      <c r="E394">
        <v>393</v>
      </c>
      <c r="F394">
        <v>0</v>
      </c>
      <c r="G394">
        <v>3</v>
      </c>
      <c r="H394" t="s">
        <v>580</v>
      </c>
      <c r="I394" t="s">
        <v>13</v>
      </c>
      <c r="J394" s="4">
        <v>28</v>
      </c>
      <c r="K394">
        <f t="shared" si="34"/>
        <v>0</v>
      </c>
      <c r="L394">
        <v>2</v>
      </c>
      <c r="M394">
        <v>0</v>
      </c>
      <c r="N394">
        <v>3101277</v>
      </c>
      <c r="O394">
        <v>7.9249999999999998</v>
      </c>
      <c r="Q394" t="s">
        <v>15</v>
      </c>
    </row>
    <row r="395" spans="1:17">
      <c r="A395">
        <f t="shared" si="30"/>
        <v>1</v>
      </c>
      <c r="B395" s="5">
        <f t="shared" si="31"/>
        <v>1</v>
      </c>
      <c r="C395">
        <f t="shared" si="32"/>
        <v>0</v>
      </c>
      <c r="D395" s="6">
        <f t="shared" si="33"/>
        <v>1</v>
      </c>
      <c r="E395">
        <v>394</v>
      </c>
      <c r="F395">
        <v>1</v>
      </c>
      <c r="G395">
        <v>1</v>
      </c>
      <c r="H395" t="s">
        <v>581</v>
      </c>
      <c r="I395" t="s">
        <v>17</v>
      </c>
      <c r="J395" s="4">
        <v>23</v>
      </c>
      <c r="K395">
        <f t="shared" si="34"/>
        <v>0</v>
      </c>
      <c r="L395">
        <v>1</v>
      </c>
      <c r="M395">
        <v>0</v>
      </c>
      <c r="N395">
        <v>35273</v>
      </c>
      <c r="O395">
        <v>113.27500000000001</v>
      </c>
      <c r="P395" t="s">
        <v>328</v>
      </c>
      <c r="Q395" t="s">
        <v>20</v>
      </c>
    </row>
    <row r="396" spans="1:17">
      <c r="A396">
        <f t="shared" si="30"/>
        <v>1</v>
      </c>
      <c r="B396" s="5">
        <f t="shared" si="31"/>
        <v>1</v>
      </c>
      <c r="C396">
        <f t="shared" si="32"/>
        <v>0</v>
      </c>
      <c r="D396" s="6">
        <f t="shared" si="33"/>
        <v>1</v>
      </c>
      <c r="E396">
        <v>395</v>
      </c>
      <c r="F396">
        <v>1</v>
      </c>
      <c r="G396">
        <v>3</v>
      </c>
      <c r="H396" t="s">
        <v>582</v>
      </c>
      <c r="I396" t="s">
        <v>17</v>
      </c>
      <c r="J396" s="4">
        <v>24</v>
      </c>
      <c r="K396">
        <f t="shared" si="34"/>
        <v>0</v>
      </c>
      <c r="L396">
        <v>0</v>
      </c>
      <c r="M396">
        <v>2</v>
      </c>
      <c r="N396" t="s">
        <v>34</v>
      </c>
      <c r="O396">
        <v>16.7</v>
      </c>
      <c r="P396" t="s">
        <v>35</v>
      </c>
      <c r="Q396" t="s">
        <v>15</v>
      </c>
    </row>
    <row r="397" spans="1:17">
      <c r="A397">
        <f t="shared" si="30"/>
        <v>0</v>
      </c>
      <c r="B397" s="5">
        <f t="shared" si="31"/>
        <v>1</v>
      </c>
      <c r="C397">
        <f t="shared" si="32"/>
        <v>0</v>
      </c>
      <c r="D397" s="6">
        <f t="shared" si="33"/>
        <v>0</v>
      </c>
      <c r="E397">
        <v>396</v>
      </c>
      <c r="F397">
        <v>0</v>
      </c>
      <c r="G397">
        <v>3</v>
      </c>
      <c r="H397" t="s">
        <v>583</v>
      </c>
      <c r="I397" t="s">
        <v>13</v>
      </c>
      <c r="J397" s="4">
        <v>22</v>
      </c>
      <c r="K397">
        <f t="shared" si="34"/>
        <v>0</v>
      </c>
      <c r="L397">
        <v>0</v>
      </c>
      <c r="M397">
        <v>0</v>
      </c>
      <c r="N397">
        <v>350052</v>
      </c>
      <c r="O397">
        <v>7.7957999999999998</v>
      </c>
      <c r="Q397" t="s">
        <v>15</v>
      </c>
    </row>
    <row r="398" spans="1:17">
      <c r="A398">
        <f t="shared" si="30"/>
        <v>0</v>
      </c>
      <c r="B398" s="5">
        <f t="shared" si="31"/>
        <v>0</v>
      </c>
      <c r="C398">
        <f t="shared" si="32"/>
        <v>1</v>
      </c>
      <c r="D398" s="6">
        <f t="shared" si="33"/>
        <v>1</v>
      </c>
      <c r="E398">
        <v>397</v>
      </c>
      <c r="F398">
        <v>0</v>
      </c>
      <c r="G398">
        <v>3</v>
      </c>
      <c r="H398" t="s">
        <v>584</v>
      </c>
      <c r="I398" t="s">
        <v>17</v>
      </c>
      <c r="J398" s="4">
        <v>31</v>
      </c>
      <c r="K398">
        <f t="shared" si="34"/>
        <v>0</v>
      </c>
      <c r="L398">
        <v>0</v>
      </c>
      <c r="M398">
        <v>0</v>
      </c>
      <c r="N398">
        <v>350407</v>
      </c>
      <c r="O398">
        <v>7.8541999999999996</v>
      </c>
      <c r="Q398" t="s">
        <v>15</v>
      </c>
    </row>
    <row r="399" spans="1:17">
      <c r="A399">
        <f t="shared" si="30"/>
        <v>0</v>
      </c>
      <c r="B399" s="5">
        <f t="shared" si="31"/>
        <v>0</v>
      </c>
      <c r="C399">
        <f t="shared" si="32"/>
        <v>0</v>
      </c>
      <c r="D399" s="6">
        <f t="shared" si="33"/>
        <v>0</v>
      </c>
      <c r="E399">
        <v>398</v>
      </c>
      <c r="F399">
        <v>0</v>
      </c>
      <c r="G399">
        <v>2</v>
      </c>
      <c r="H399" t="s">
        <v>585</v>
      </c>
      <c r="I399" t="s">
        <v>13</v>
      </c>
      <c r="J399" s="4">
        <v>46</v>
      </c>
      <c r="K399">
        <f t="shared" si="34"/>
        <v>0</v>
      </c>
      <c r="L399">
        <v>0</v>
      </c>
      <c r="M399">
        <v>0</v>
      </c>
      <c r="N399">
        <v>28403</v>
      </c>
      <c r="O399">
        <v>26</v>
      </c>
      <c r="Q399" t="s">
        <v>15</v>
      </c>
    </row>
    <row r="400" spans="1:17">
      <c r="A400">
        <f t="shared" si="30"/>
        <v>0</v>
      </c>
      <c r="B400" s="5">
        <f t="shared" si="31"/>
        <v>1</v>
      </c>
      <c r="C400">
        <f t="shared" si="32"/>
        <v>0</v>
      </c>
      <c r="D400" s="6">
        <f t="shared" si="33"/>
        <v>0</v>
      </c>
      <c r="E400">
        <v>399</v>
      </c>
      <c r="F400">
        <v>0</v>
      </c>
      <c r="G400">
        <v>2</v>
      </c>
      <c r="H400" t="s">
        <v>586</v>
      </c>
      <c r="I400" t="s">
        <v>13</v>
      </c>
      <c r="J400" s="4">
        <v>23</v>
      </c>
      <c r="K400">
        <f t="shared" si="34"/>
        <v>0</v>
      </c>
      <c r="L400">
        <v>0</v>
      </c>
      <c r="M400">
        <v>0</v>
      </c>
      <c r="N400">
        <v>244278</v>
      </c>
      <c r="O400">
        <v>10.5</v>
      </c>
      <c r="Q400" t="s">
        <v>15</v>
      </c>
    </row>
    <row r="401" spans="1:17">
      <c r="A401">
        <f t="shared" si="30"/>
        <v>1</v>
      </c>
      <c r="B401" s="5">
        <f t="shared" si="31"/>
        <v>1</v>
      </c>
      <c r="C401">
        <f t="shared" si="32"/>
        <v>0</v>
      </c>
      <c r="D401" s="6">
        <f t="shared" si="33"/>
        <v>1</v>
      </c>
      <c r="E401">
        <v>400</v>
      </c>
      <c r="F401">
        <v>1</v>
      </c>
      <c r="G401">
        <v>2</v>
      </c>
      <c r="H401" t="s">
        <v>587</v>
      </c>
      <c r="I401" t="s">
        <v>17</v>
      </c>
      <c r="J401" s="4">
        <v>28</v>
      </c>
      <c r="K401">
        <f t="shared" si="34"/>
        <v>0</v>
      </c>
      <c r="L401">
        <v>0</v>
      </c>
      <c r="M401">
        <v>0</v>
      </c>
      <c r="N401">
        <v>240929</v>
      </c>
      <c r="O401">
        <v>12.65</v>
      </c>
      <c r="Q401" t="s">
        <v>15</v>
      </c>
    </row>
    <row r="402" spans="1:17">
      <c r="A402">
        <f t="shared" si="30"/>
        <v>0</v>
      </c>
      <c r="B402" s="5">
        <f t="shared" si="31"/>
        <v>0</v>
      </c>
      <c r="C402">
        <f t="shared" si="32"/>
        <v>1</v>
      </c>
      <c r="D402" s="6">
        <f t="shared" si="33"/>
        <v>0</v>
      </c>
      <c r="E402">
        <v>401</v>
      </c>
      <c r="F402">
        <v>1</v>
      </c>
      <c r="G402">
        <v>3</v>
      </c>
      <c r="H402" t="s">
        <v>588</v>
      </c>
      <c r="I402" t="s">
        <v>13</v>
      </c>
      <c r="J402" s="4">
        <v>39</v>
      </c>
      <c r="K402">
        <f t="shared" si="34"/>
        <v>0</v>
      </c>
      <c r="L402">
        <v>0</v>
      </c>
      <c r="M402">
        <v>0</v>
      </c>
      <c r="N402" t="s">
        <v>589</v>
      </c>
      <c r="O402">
        <v>7.9249999999999998</v>
      </c>
      <c r="Q402" t="s">
        <v>15</v>
      </c>
    </row>
    <row r="403" spans="1:17">
      <c r="A403">
        <f t="shared" si="30"/>
        <v>0</v>
      </c>
      <c r="B403" s="5">
        <f t="shared" si="31"/>
        <v>1</v>
      </c>
      <c r="C403">
        <f t="shared" si="32"/>
        <v>0</v>
      </c>
      <c r="D403" s="6">
        <f t="shared" si="33"/>
        <v>0</v>
      </c>
      <c r="E403">
        <v>402</v>
      </c>
      <c r="F403">
        <v>0</v>
      </c>
      <c r="G403">
        <v>3</v>
      </c>
      <c r="H403" t="s">
        <v>590</v>
      </c>
      <c r="I403" t="s">
        <v>13</v>
      </c>
      <c r="J403" s="4">
        <v>26</v>
      </c>
      <c r="K403">
        <f t="shared" si="34"/>
        <v>0</v>
      </c>
      <c r="L403">
        <v>0</v>
      </c>
      <c r="M403">
        <v>0</v>
      </c>
      <c r="N403">
        <v>341826</v>
      </c>
      <c r="O403">
        <v>8.0500000000000007</v>
      </c>
      <c r="Q403" t="s">
        <v>15</v>
      </c>
    </row>
    <row r="404" spans="1:17">
      <c r="A404">
        <f t="shared" si="30"/>
        <v>1</v>
      </c>
      <c r="B404" s="5">
        <f t="shared" si="31"/>
        <v>1</v>
      </c>
      <c r="C404">
        <f t="shared" si="32"/>
        <v>1</v>
      </c>
      <c r="D404" s="6">
        <f t="shared" si="33"/>
        <v>1</v>
      </c>
      <c r="E404">
        <v>403</v>
      </c>
      <c r="F404">
        <v>0</v>
      </c>
      <c r="G404">
        <v>3</v>
      </c>
      <c r="H404" t="s">
        <v>591</v>
      </c>
      <c r="I404" t="s">
        <v>17</v>
      </c>
      <c r="J404" s="4">
        <v>21</v>
      </c>
      <c r="K404">
        <f t="shared" si="34"/>
        <v>0</v>
      </c>
      <c r="L404">
        <v>1</v>
      </c>
      <c r="M404">
        <v>0</v>
      </c>
      <c r="N404">
        <v>4137</v>
      </c>
      <c r="O404">
        <v>9.8249999999999993</v>
      </c>
      <c r="Q404" t="s">
        <v>15</v>
      </c>
    </row>
    <row r="405" spans="1:17">
      <c r="A405">
        <f t="shared" si="30"/>
        <v>0</v>
      </c>
      <c r="B405" s="5">
        <f t="shared" si="31"/>
        <v>1</v>
      </c>
      <c r="C405">
        <f t="shared" si="32"/>
        <v>0</v>
      </c>
      <c r="D405" s="6">
        <f t="shared" si="33"/>
        <v>0</v>
      </c>
      <c r="E405">
        <v>404</v>
      </c>
      <c r="F405">
        <v>0</v>
      </c>
      <c r="G405">
        <v>3</v>
      </c>
      <c r="H405" t="s">
        <v>592</v>
      </c>
      <c r="I405" t="s">
        <v>13</v>
      </c>
      <c r="J405" s="4">
        <v>28</v>
      </c>
      <c r="K405">
        <f t="shared" si="34"/>
        <v>0</v>
      </c>
      <c r="L405">
        <v>1</v>
      </c>
      <c r="M405">
        <v>0</v>
      </c>
      <c r="N405" t="s">
        <v>224</v>
      </c>
      <c r="O405">
        <v>15.85</v>
      </c>
      <c r="Q405" t="s">
        <v>15</v>
      </c>
    </row>
    <row r="406" spans="1:17">
      <c r="A406">
        <f t="shared" si="30"/>
        <v>1</v>
      </c>
      <c r="B406" s="5">
        <f t="shared" si="31"/>
        <v>1</v>
      </c>
      <c r="C406">
        <f t="shared" si="32"/>
        <v>1</v>
      </c>
      <c r="D406" s="6">
        <f t="shared" si="33"/>
        <v>1</v>
      </c>
      <c r="E406">
        <v>405</v>
      </c>
      <c r="F406">
        <v>0</v>
      </c>
      <c r="G406">
        <v>3</v>
      </c>
      <c r="H406" t="s">
        <v>593</v>
      </c>
      <c r="I406" t="s">
        <v>17</v>
      </c>
      <c r="J406" s="4">
        <v>20</v>
      </c>
      <c r="K406">
        <f t="shared" si="34"/>
        <v>0</v>
      </c>
      <c r="L406">
        <v>0</v>
      </c>
      <c r="M406">
        <v>0</v>
      </c>
      <c r="N406">
        <v>315096</v>
      </c>
      <c r="O406">
        <v>8.6624999999999996</v>
      </c>
      <c r="Q406" t="s">
        <v>15</v>
      </c>
    </row>
    <row r="407" spans="1:17">
      <c r="A407">
        <f t="shared" si="30"/>
        <v>0</v>
      </c>
      <c r="B407" s="5">
        <f t="shared" si="31"/>
        <v>0</v>
      </c>
      <c r="C407">
        <f t="shared" si="32"/>
        <v>0</v>
      </c>
      <c r="D407" s="6">
        <f t="shared" si="33"/>
        <v>0</v>
      </c>
      <c r="E407">
        <v>406</v>
      </c>
      <c r="F407">
        <v>0</v>
      </c>
      <c r="G407">
        <v>2</v>
      </c>
      <c r="H407" t="s">
        <v>594</v>
      </c>
      <c r="I407" t="s">
        <v>13</v>
      </c>
      <c r="J407" s="4">
        <v>34</v>
      </c>
      <c r="K407">
        <f t="shared" si="34"/>
        <v>0</v>
      </c>
      <c r="L407">
        <v>1</v>
      </c>
      <c r="M407">
        <v>0</v>
      </c>
      <c r="N407">
        <v>28664</v>
      </c>
      <c r="O407">
        <v>21</v>
      </c>
      <c r="Q407" t="s">
        <v>15</v>
      </c>
    </row>
    <row r="408" spans="1:17">
      <c r="A408">
        <f t="shared" si="30"/>
        <v>0</v>
      </c>
      <c r="B408" s="5">
        <f t="shared" si="31"/>
        <v>0</v>
      </c>
      <c r="C408">
        <f t="shared" si="32"/>
        <v>0</v>
      </c>
      <c r="D408" s="6">
        <f t="shared" si="33"/>
        <v>0</v>
      </c>
      <c r="E408">
        <v>407</v>
      </c>
      <c r="F408">
        <v>0</v>
      </c>
      <c r="G408">
        <v>3</v>
      </c>
      <c r="H408" t="s">
        <v>595</v>
      </c>
      <c r="I408" t="s">
        <v>13</v>
      </c>
      <c r="J408" s="4">
        <v>51</v>
      </c>
      <c r="K408">
        <f t="shared" si="34"/>
        <v>0</v>
      </c>
      <c r="L408">
        <v>0</v>
      </c>
      <c r="M408">
        <v>0</v>
      </c>
      <c r="N408">
        <v>347064</v>
      </c>
      <c r="O408">
        <v>7.75</v>
      </c>
      <c r="Q408" t="s">
        <v>15</v>
      </c>
    </row>
    <row r="409" spans="1:17">
      <c r="A409">
        <f t="shared" si="30"/>
        <v>0</v>
      </c>
      <c r="B409" s="5">
        <f t="shared" si="31"/>
        <v>1</v>
      </c>
      <c r="C409">
        <f t="shared" si="32"/>
        <v>1</v>
      </c>
      <c r="D409" s="6">
        <f t="shared" si="33"/>
        <v>0</v>
      </c>
      <c r="E409">
        <v>408</v>
      </c>
      <c r="F409">
        <v>1</v>
      </c>
      <c r="G409">
        <v>2</v>
      </c>
      <c r="H409" t="s">
        <v>596</v>
      </c>
      <c r="I409" t="s">
        <v>13</v>
      </c>
      <c r="J409" s="4">
        <v>3</v>
      </c>
      <c r="K409">
        <f t="shared" si="34"/>
        <v>1</v>
      </c>
      <c r="L409">
        <v>1</v>
      </c>
      <c r="M409">
        <v>1</v>
      </c>
      <c r="N409">
        <v>29106</v>
      </c>
      <c r="O409">
        <v>18.75</v>
      </c>
      <c r="Q409" t="s">
        <v>15</v>
      </c>
    </row>
    <row r="410" spans="1:17">
      <c r="A410">
        <f t="shared" si="30"/>
        <v>0</v>
      </c>
      <c r="B410" s="5">
        <f t="shared" si="31"/>
        <v>1</v>
      </c>
      <c r="C410">
        <f t="shared" si="32"/>
        <v>0</v>
      </c>
      <c r="D410" s="6">
        <f t="shared" si="33"/>
        <v>0</v>
      </c>
      <c r="E410">
        <v>409</v>
      </c>
      <c r="F410">
        <v>0</v>
      </c>
      <c r="G410">
        <v>3</v>
      </c>
      <c r="H410" t="s">
        <v>597</v>
      </c>
      <c r="I410" t="s">
        <v>13</v>
      </c>
      <c r="J410" s="4">
        <v>21</v>
      </c>
      <c r="K410">
        <f t="shared" si="34"/>
        <v>0</v>
      </c>
      <c r="L410">
        <v>0</v>
      </c>
      <c r="M410">
        <v>0</v>
      </c>
      <c r="N410">
        <v>312992</v>
      </c>
      <c r="O410">
        <v>7.7750000000000004</v>
      </c>
      <c r="Q410" t="s">
        <v>15</v>
      </c>
    </row>
    <row r="411" spans="1:17">
      <c r="A411">
        <f t="shared" si="30"/>
        <v>1</v>
      </c>
      <c r="B411" s="5">
        <f t="shared" si="31"/>
        <v>1</v>
      </c>
      <c r="C411">
        <f t="shared" si="32"/>
        <v>1</v>
      </c>
      <c r="D411" s="6">
        <f t="shared" si="33"/>
        <v>1</v>
      </c>
      <c r="E411">
        <v>410</v>
      </c>
      <c r="F411">
        <v>0</v>
      </c>
      <c r="G411">
        <v>3</v>
      </c>
      <c r="H411" t="s">
        <v>598</v>
      </c>
      <c r="I411" t="s">
        <v>17</v>
      </c>
      <c r="K411">
        <f t="shared" si="34"/>
        <v>1</v>
      </c>
      <c r="L411">
        <v>3</v>
      </c>
      <c r="M411">
        <v>1</v>
      </c>
      <c r="N411">
        <v>4133</v>
      </c>
      <c r="O411">
        <v>25.466699999999999</v>
      </c>
      <c r="Q411" t="s">
        <v>15</v>
      </c>
    </row>
    <row r="412" spans="1:17">
      <c r="A412">
        <f t="shared" si="30"/>
        <v>0</v>
      </c>
      <c r="B412" s="5">
        <f t="shared" si="31"/>
        <v>1</v>
      </c>
      <c r="C412">
        <f t="shared" si="32"/>
        <v>0</v>
      </c>
      <c r="D412" s="6">
        <f t="shared" si="33"/>
        <v>0</v>
      </c>
      <c r="E412">
        <v>411</v>
      </c>
      <c r="F412">
        <v>0</v>
      </c>
      <c r="G412">
        <v>3</v>
      </c>
      <c r="H412" t="s">
        <v>599</v>
      </c>
      <c r="I412" t="s">
        <v>13</v>
      </c>
      <c r="K412">
        <f t="shared" si="34"/>
        <v>1</v>
      </c>
      <c r="L412">
        <v>0</v>
      </c>
      <c r="M412">
        <v>0</v>
      </c>
      <c r="N412">
        <v>349222</v>
      </c>
      <c r="O412">
        <v>7.8958000000000004</v>
      </c>
      <c r="Q412" t="s">
        <v>15</v>
      </c>
    </row>
    <row r="413" spans="1:17">
      <c r="A413">
        <f t="shared" si="30"/>
        <v>0</v>
      </c>
      <c r="B413" s="5">
        <f t="shared" si="31"/>
        <v>1</v>
      </c>
      <c r="C413">
        <f t="shared" si="32"/>
        <v>0</v>
      </c>
      <c r="D413" s="6">
        <f t="shared" si="33"/>
        <v>0</v>
      </c>
      <c r="E413">
        <v>412</v>
      </c>
      <c r="F413">
        <v>0</v>
      </c>
      <c r="G413">
        <v>3</v>
      </c>
      <c r="H413" t="s">
        <v>600</v>
      </c>
      <c r="I413" t="s">
        <v>13</v>
      </c>
      <c r="K413">
        <f t="shared" si="34"/>
        <v>1</v>
      </c>
      <c r="L413">
        <v>0</v>
      </c>
      <c r="M413">
        <v>0</v>
      </c>
      <c r="N413">
        <v>394140</v>
      </c>
      <c r="O413">
        <v>6.8582999999999998</v>
      </c>
      <c r="Q413" t="s">
        <v>27</v>
      </c>
    </row>
    <row r="414" spans="1:17">
      <c r="A414">
        <f t="shared" si="30"/>
        <v>0</v>
      </c>
      <c r="B414" s="5">
        <f t="shared" si="31"/>
        <v>0</v>
      </c>
      <c r="C414">
        <f t="shared" si="32"/>
        <v>0</v>
      </c>
      <c r="D414" s="6">
        <f t="shared" si="33"/>
        <v>1</v>
      </c>
      <c r="E414">
        <v>413</v>
      </c>
      <c r="F414">
        <v>1</v>
      </c>
      <c r="G414">
        <v>1</v>
      </c>
      <c r="H414" t="s">
        <v>601</v>
      </c>
      <c r="I414" t="s">
        <v>17</v>
      </c>
      <c r="J414" s="4">
        <v>33</v>
      </c>
      <c r="K414">
        <f t="shared" si="34"/>
        <v>0</v>
      </c>
      <c r="L414">
        <v>1</v>
      </c>
      <c r="M414">
        <v>0</v>
      </c>
      <c r="N414">
        <v>19928</v>
      </c>
      <c r="O414">
        <v>90</v>
      </c>
      <c r="P414" t="s">
        <v>373</v>
      </c>
      <c r="Q414" t="s">
        <v>27</v>
      </c>
    </row>
    <row r="415" spans="1:17">
      <c r="A415">
        <f t="shared" si="30"/>
        <v>0</v>
      </c>
      <c r="B415" s="5">
        <f t="shared" si="31"/>
        <v>1</v>
      </c>
      <c r="C415">
        <f t="shared" si="32"/>
        <v>0</v>
      </c>
      <c r="D415" s="6">
        <f t="shared" si="33"/>
        <v>0</v>
      </c>
      <c r="E415">
        <v>414</v>
      </c>
      <c r="F415">
        <v>0</v>
      </c>
      <c r="G415">
        <v>2</v>
      </c>
      <c r="H415" t="s">
        <v>602</v>
      </c>
      <c r="I415" t="s">
        <v>13</v>
      </c>
      <c r="K415">
        <f t="shared" si="34"/>
        <v>1</v>
      </c>
      <c r="L415">
        <v>0</v>
      </c>
      <c r="M415">
        <v>0</v>
      </c>
      <c r="N415">
        <v>239853</v>
      </c>
      <c r="O415">
        <v>0</v>
      </c>
      <c r="Q415" t="s">
        <v>15</v>
      </c>
    </row>
    <row r="416" spans="1:17">
      <c r="A416">
        <f t="shared" si="30"/>
        <v>0</v>
      </c>
      <c r="B416" s="5">
        <f t="shared" si="31"/>
        <v>0</v>
      </c>
      <c r="C416">
        <f t="shared" si="32"/>
        <v>1</v>
      </c>
      <c r="D416" s="6">
        <f t="shared" si="33"/>
        <v>0</v>
      </c>
      <c r="E416">
        <v>415</v>
      </c>
      <c r="F416">
        <v>1</v>
      </c>
      <c r="G416">
        <v>3</v>
      </c>
      <c r="H416" t="s">
        <v>603</v>
      </c>
      <c r="I416" t="s">
        <v>13</v>
      </c>
      <c r="J416" s="4">
        <v>44</v>
      </c>
      <c r="K416">
        <f t="shared" si="34"/>
        <v>0</v>
      </c>
      <c r="L416">
        <v>0</v>
      </c>
      <c r="M416">
        <v>0</v>
      </c>
      <c r="N416" t="s">
        <v>604</v>
      </c>
      <c r="O416">
        <v>7.9249999999999998</v>
      </c>
      <c r="Q416" t="s">
        <v>15</v>
      </c>
    </row>
    <row r="417" spans="1:17">
      <c r="A417">
        <f t="shared" si="30"/>
        <v>1</v>
      </c>
      <c r="B417" s="5">
        <f t="shared" si="31"/>
        <v>1</v>
      </c>
      <c r="C417">
        <f t="shared" si="32"/>
        <v>1</v>
      </c>
      <c r="D417" s="6">
        <f t="shared" si="33"/>
        <v>1</v>
      </c>
      <c r="E417">
        <v>416</v>
      </c>
      <c r="F417">
        <v>0</v>
      </c>
      <c r="G417">
        <v>3</v>
      </c>
      <c r="H417" t="s">
        <v>605</v>
      </c>
      <c r="I417" t="s">
        <v>17</v>
      </c>
      <c r="K417">
        <f t="shared" si="34"/>
        <v>1</v>
      </c>
      <c r="L417">
        <v>0</v>
      </c>
      <c r="M417">
        <v>0</v>
      </c>
      <c r="N417">
        <v>343095</v>
      </c>
      <c r="O417">
        <v>8.0500000000000007</v>
      </c>
      <c r="Q417" t="s">
        <v>15</v>
      </c>
    </row>
    <row r="418" spans="1:17">
      <c r="A418">
        <f t="shared" si="30"/>
        <v>0</v>
      </c>
      <c r="B418" s="5">
        <f t="shared" si="31"/>
        <v>0</v>
      </c>
      <c r="C418">
        <f t="shared" si="32"/>
        <v>0</v>
      </c>
      <c r="D418" s="6">
        <f t="shared" si="33"/>
        <v>1</v>
      </c>
      <c r="E418">
        <v>417</v>
      </c>
      <c r="F418">
        <v>1</v>
      </c>
      <c r="G418">
        <v>2</v>
      </c>
      <c r="H418" t="s">
        <v>606</v>
      </c>
      <c r="I418" t="s">
        <v>17</v>
      </c>
      <c r="J418" s="4">
        <v>34</v>
      </c>
      <c r="K418">
        <f t="shared" si="34"/>
        <v>0</v>
      </c>
      <c r="L418">
        <v>1</v>
      </c>
      <c r="M418">
        <v>1</v>
      </c>
      <c r="N418">
        <v>28220</v>
      </c>
      <c r="O418">
        <v>32.5</v>
      </c>
      <c r="Q418" t="s">
        <v>15</v>
      </c>
    </row>
    <row r="419" spans="1:17">
      <c r="A419">
        <f t="shared" si="30"/>
        <v>1</v>
      </c>
      <c r="B419" s="5">
        <f t="shared" si="31"/>
        <v>1</v>
      </c>
      <c r="C419">
        <f t="shared" si="32"/>
        <v>0</v>
      </c>
      <c r="D419" s="6">
        <f t="shared" si="33"/>
        <v>1</v>
      </c>
      <c r="E419">
        <v>418</v>
      </c>
      <c r="F419">
        <v>1</v>
      </c>
      <c r="G419">
        <v>2</v>
      </c>
      <c r="H419" t="s">
        <v>607</v>
      </c>
      <c r="I419" t="s">
        <v>17</v>
      </c>
      <c r="J419" s="4">
        <v>18</v>
      </c>
      <c r="K419">
        <f t="shared" si="34"/>
        <v>1</v>
      </c>
      <c r="L419">
        <v>0</v>
      </c>
      <c r="M419">
        <v>2</v>
      </c>
      <c r="N419">
        <v>250652</v>
      </c>
      <c r="O419">
        <v>13</v>
      </c>
      <c r="Q419" t="s">
        <v>15</v>
      </c>
    </row>
    <row r="420" spans="1:17">
      <c r="A420">
        <f t="shared" si="30"/>
        <v>0</v>
      </c>
      <c r="B420" s="5">
        <f t="shared" si="31"/>
        <v>0</v>
      </c>
      <c r="C420">
        <f t="shared" si="32"/>
        <v>0</v>
      </c>
      <c r="D420" s="6">
        <f t="shared" si="33"/>
        <v>0</v>
      </c>
      <c r="E420">
        <v>419</v>
      </c>
      <c r="F420">
        <v>0</v>
      </c>
      <c r="G420">
        <v>2</v>
      </c>
      <c r="H420" t="s">
        <v>608</v>
      </c>
      <c r="I420" t="s">
        <v>13</v>
      </c>
      <c r="J420" s="4">
        <v>30</v>
      </c>
      <c r="K420">
        <f t="shared" si="34"/>
        <v>0</v>
      </c>
      <c r="L420">
        <v>0</v>
      </c>
      <c r="M420">
        <v>0</v>
      </c>
      <c r="N420">
        <v>28228</v>
      </c>
      <c r="O420">
        <v>13</v>
      </c>
      <c r="Q420" t="s">
        <v>15</v>
      </c>
    </row>
    <row r="421" spans="1:17">
      <c r="A421">
        <f t="shared" si="30"/>
        <v>1</v>
      </c>
      <c r="B421" s="5">
        <f t="shared" si="31"/>
        <v>1</v>
      </c>
      <c r="C421">
        <f t="shared" si="32"/>
        <v>1</v>
      </c>
      <c r="D421" s="6">
        <f t="shared" si="33"/>
        <v>1</v>
      </c>
      <c r="E421">
        <v>420</v>
      </c>
      <c r="F421">
        <v>0</v>
      </c>
      <c r="G421">
        <v>3</v>
      </c>
      <c r="H421" t="s">
        <v>609</v>
      </c>
      <c r="I421" t="s">
        <v>17</v>
      </c>
      <c r="J421" s="4">
        <v>10</v>
      </c>
      <c r="K421">
        <f t="shared" si="34"/>
        <v>1</v>
      </c>
      <c r="L421">
        <v>0</v>
      </c>
      <c r="M421">
        <v>2</v>
      </c>
      <c r="N421">
        <v>345773</v>
      </c>
      <c r="O421">
        <v>24.15</v>
      </c>
      <c r="Q421" t="s">
        <v>15</v>
      </c>
    </row>
    <row r="422" spans="1:17">
      <c r="A422">
        <f t="shared" si="30"/>
        <v>0</v>
      </c>
      <c r="B422" s="5">
        <f t="shared" si="31"/>
        <v>1</v>
      </c>
      <c r="C422">
        <f t="shared" si="32"/>
        <v>0</v>
      </c>
      <c r="D422" s="6">
        <f t="shared" si="33"/>
        <v>0</v>
      </c>
      <c r="E422">
        <v>421</v>
      </c>
      <c r="F422">
        <v>0</v>
      </c>
      <c r="G422">
        <v>3</v>
      </c>
      <c r="H422" t="s">
        <v>610</v>
      </c>
      <c r="I422" t="s">
        <v>13</v>
      </c>
      <c r="K422">
        <f t="shared" si="34"/>
        <v>1</v>
      </c>
      <c r="L422">
        <v>0</v>
      </c>
      <c r="M422">
        <v>0</v>
      </c>
      <c r="N422">
        <v>349254</v>
      </c>
      <c r="O422">
        <v>7.8958000000000004</v>
      </c>
      <c r="Q422" t="s">
        <v>20</v>
      </c>
    </row>
    <row r="423" spans="1:17">
      <c r="A423">
        <f t="shared" si="30"/>
        <v>0</v>
      </c>
      <c r="B423" s="5">
        <f t="shared" si="31"/>
        <v>1</v>
      </c>
      <c r="C423">
        <f t="shared" si="32"/>
        <v>0</v>
      </c>
      <c r="D423" s="6">
        <f t="shared" si="33"/>
        <v>0</v>
      </c>
      <c r="E423">
        <v>422</v>
      </c>
      <c r="F423">
        <v>0</v>
      </c>
      <c r="G423">
        <v>3</v>
      </c>
      <c r="H423" t="s">
        <v>611</v>
      </c>
      <c r="I423" t="s">
        <v>13</v>
      </c>
      <c r="J423" s="4">
        <v>21</v>
      </c>
      <c r="K423">
        <f t="shared" si="34"/>
        <v>0</v>
      </c>
      <c r="L423">
        <v>0</v>
      </c>
      <c r="M423">
        <v>0</v>
      </c>
      <c r="N423" t="s">
        <v>612</v>
      </c>
      <c r="O423">
        <v>7.7332999999999998</v>
      </c>
      <c r="Q423" t="s">
        <v>27</v>
      </c>
    </row>
    <row r="424" spans="1:17">
      <c r="A424">
        <f t="shared" si="30"/>
        <v>0</v>
      </c>
      <c r="B424" s="5">
        <f t="shared" si="31"/>
        <v>1</v>
      </c>
      <c r="C424">
        <f t="shared" si="32"/>
        <v>0</v>
      </c>
      <c r="D424" s="6">
        <f t="shared" si="33"/>
        <v>0</v>
      </c>
      <c r="E424">
        <v>423</v>
      </c>
      <c r="F424">
        <v>0</v>
      </c>
      <c r="G424">
        <v>3</v>
      </c>
      <c r="H424" t="s">
        <v>613</v>
      </c>
      <c r="I424" t="s">
        <v>13</v>
      </c>
      <c r="J424" s="4">
        <v>29</v>
      </c>
      <c r="K424">
        <f t="shared" si="34"/>
        <v>0</v>
      </c>
      <c r="L424">
        <v>0</v>
      </c>
      <c r="M424">
        <v>0</v>
      </c>
      <c r="N424">
        <v>315082</v>
      </c>
      <c r="O424">
        <v>7.875</v>
      </c>
      <c r="Q424" t="s">
        <v>15</v>
      </c>
    </row>
    <row r="425" spans="1:17">
      <c r="A425">
        <f t="shared" si="30"/>
        <v>1</v>
      </c>
      <c r="B425" s="5">
        <f t="shared" si="31"/>
        <v>1</v>
      </c>
      <c r="C425">
        <f t="shared" si="32"/>
        <v>1</v>
      </c>
      <c r="D425" s="6">
        <f t="shared" si="33"/>
        <v>1</v>
      </c>
      <c r="E425">
        <v>424</v>
      </c>
      <c r="F425">
        <v>0</v>
      </c>
      <c r="G425">
        <v>3</v>
      </c>
      <c r="H425" t="s">
        <v>614</v>
      </c>
      <c r="I425" t="s">
        <v>17</v>
      </c>
      <c r="J425" s="4">
        <v>28</v>
      </c>
      <c r="K425">
        <f t="shared" si="34"/>
        <v>0</v>
      </c>
      <c r="L425">
        <v>1</v>
      </c>
      <c r="M425">
        <v>1</v>
      </c>
      <c r="N425">
        <v>347080</v>
      </c>
      <c r="O425">
        <v>14.4</v>
      </c>
      <c r="Q425" t="s">
        <v>15</v>
      </c>
    </row>
    <row r="426" spans="1:17">
      <c r="A426">
        <f t="shared" si="30"/>
        <v>0</v>
      </c>
      <c r="B426" s="5">
        <f t="shared" si="31"/>
        <v>1</v>
      </c>
      <c r="C426">
        <f t="shared" si="32"/>
        <v>0</v>
      </c>
      <c r="D426" s="6">
        <f t="shared" si="33"/>
        <v>0</v>
      </c>
      <c r="E426">
        <v>425</v>
      </c>
      <c r="F426">
        <v>0</v>
      </c>
      <c r="G426">
        <v>3</v>
      </c>
      <c r="H426" t="s">
        <v>615</v>
      </c>
      <c r="I426" t="s">
        <v>13</v>
      </c>
      <c r="J426" s="4">
        <v>18</v>
      </c>
      <c r="K426">
        <f t="shared" si="34"/>
        <v>1</v>
      </c>
      <c r="L426">
        <v>1</v>
      </c>
      <c r="M426">
        <v>1</v>
      </c>
      <c r="N426">
        <v>370129</v>
      </c>
      <c r="O426">
        <v>20.212499999999999</v>
      </c>
      <c r="Q426" t="s">
        <v>15</v>
      </c>
    </row>
    <row r="427" spans="1:17">
      <c r="A427">
        <f t="shared" si="30"/>
        <v>0</v>
      </c>
      <c r="B427" s="5">
        <f t="shared" si="31"/>
        <v>1</v>
      </c>
      <c r="C427">
        <f t="shared" si="32"/>
        <v>0</v>
      </c>
      <c r="D427" s="6">
        <f t="shared" si="33"/>
        <v>0</v>
      </c>
      <c r="E427">
        <v>426</v>
      </c>
      <c r="F427">
        <v>0</v>
      </c>
      <c r="G427">
        <v>3</v>
      </c>
      <c r="H427" t="s">
        <v>616</v>
      </c>
      <c r="I427" t="s">
        <v>13</v>
      </c>
      <c r="K427">
        <f t="shared" si="34"/>
        <v>1</v>
      </c>
      <c r="L427">
        <v>0</v>
      </c>
      <c r="M427">
        <v>0</v>
      </c>
      <c r="N427" t="s">
        <v>617</v>
      </c>
      <c r="O427">
        <v>7.25</v>
      </c>
      <c r="Q427" t="s">
        <v>15</v>
      </c>
    </row>
    <row r="428" spans="1:17">
      <c r="A428">
        <f t="shared" si="30"/>
        <v>1</v>
      </c>
      <c r="B428" s="5">
        <f t="shared" si="31"/>
        <v>1</v>
      </c>
      <c r="C428">
        <f t="shared" si="32"/>
        <v>0</v>
      </c>
      <c r="D428" s="6">
        <f t="shared" si="33"/>
        <v>1</v>
      </c>
      <c r="E428">
        <v>427</v>
      </c>
      <c r="F428">
        <v>1</v>
      </c>
      <c r="G428">
        <v>2</v>
      </c>
      <c r="H428" t="s">
        <v>618</v>
      </c>
      <c r="I428" t="s">
        <v>17</v>
      </c>
      <c r="J428" s="4">
        <v>28</v>
      </c>
      <c r="K428">
        <f t="shared" si="34"/>
        <v>0</v>
      </c>
      <c r="L428">
        <v>1</v>
      </c>
      <c r="M428">
        <v>0</v>
      </c>
      <c r="N428">
        <v>2003</v>
      </c>
      <c r="O428">
        <v>26</v>
      </c>
      <c r="Q428" t="s">
        <v>15</v>
      </c>
    </row>
    <row r="429" spans="1:17">
      <c r="A429">
        <f t="shared" si="30"/>
        <v>1</v>
      </c>
      <c r="B429" s="5">
        <f t="shared" si="31"/>
        <v>1</v>
      </c>
      <c r="C429">
        <f t="shared" si="32"/>
        <v>0</v>
      </c>
      <c r="D429" s="6">
        <f t="shared" si="33"/>
        <v>1</v>
      </c>
      <c r="E429">
        <v>428</v>
      </c>
      <c r="F429">
        <v>1</v>
      </c>
      <c r="G429">
        <v>2</v>
      </c>
      <c r="H429" t="s">
        <v>619</v>
      </c>
      <c r="I429" t="s">
        <v>17</v>
      </c>
      <c r="J429" s="4">
        <v>19</v>
      </c>
      <c r="K429">
        <f t="shared" si="34"/>
        <v>1</v>
      </c>
      <c r="L429">
        <v>0</v>
      </c>
      <c r="M429">
        <v>0</v>
      </c>
      <c r="N429">
        <v>250655</v>
      </c>
      <c r="O429">
        <v>26</v>
      </c>
      <c r="Q429" t="s">
        <v>15</v>
      </c>
    </row>
    <row r="430" spans="1:17">
      <c r="A430">
        <f t="shared" si="30"/>
        <v>0</v>
      </c>
      <c r="B430" s="5">
        <f t="shared" si="31"/>
        <v>1</v>
      </c>
      <c r="C430">
        <f t="shared" si="32"/>
        <v>0</v>
      </c>
      <c r="D430" s="6">
        <f t="shared" si="33"/>
        <v>0</v>
      </c>
      <c r="E430">
        <v>429</v>
      </c>
      <c r="F430">
        <v>0</v>
      </c>
      <c r="G430">
        <v>3</v>
      </c>
      <c r="H430" t="s">
        <v>620</v>
      </c>
      <c r="I430" t="s">
        <v>13</v>
      </c>
      <c r="K430">
        <f t="shared" si="34"/>
        <v>1</v>
      </c>
      <c r="L430">
        <v>0</v>
      </c>
      <c r="M430">
        <v>0</v>
      </c>
      <c r="N430">
        <v>364851</v>
      </c>
      <c r="O430">
        <v>7.75</v>
      </c>
      <c r="Q430" t="s">
        <v>27</v>
      </c>
    </row>
    <row r="431" spans="1:17">
      <c r="A431">
        <f t="shared" si="30"/>
        <v>0</v>
      </c>
      <c r="B431" s="5">
        <f t="shared" si="31"/>
        <v>0</v>
      </c>
      <c r="C431">
        <f t="shared" si="32"/>
        <v>1</v>
      </c>
      <c r="D431" s="6">
        <f t="shared" si="33"/>
        <v>0</v>
      </c>
      <c r="E431">
        <v>430</v>
      </c>
      <c r="F431">
        <v>1</v>
      </c>
      <c r="G431">
        <v>3</v>
      </c>
      <c r="H431" t="s">
        <v>621</v>
      </c>
      <c r="I431" t="s">
        <v>13</v>
      </c>
      <c r="J431" s="4">
        <v>32</v>
      </c>
      <c r="K431">
        <f t="shared" si="34"/>
        <v>0</v>
      </c>
      <c r="L431">
        <v>0</v>
      </c>
      <c r="M431">
        <v>0</v>
      </c>
      <c r="N431" t="s">
        <v>622</v>
      </c>
      <c r="O431">
        <v>8.0500000000000007</v>
      </c>
      <c r="P431" t="s">
        <v>623</v>
      </c>
      <c r="Q431" t="s">
        <v>15</v>
      </c>
    </row>
    <row r="432" spans="1:17">
      <c r="A432">
        <f t="shared" si="30"/>
        <v>0</v>
      </c>
      <c r="B432" s="5">
        <f t="shared" si="31"/>
        <v>1</v>
      </c>
      <c r="C432">
        <f t="shared" si="32"/>
        <v>1</v>
      </c>
      <c r="D432" s="6">
        <f t="shared" si="33"/>
        <v>0</v>
      </c>
      <c r="E432">
        <v>431</v>
      </c>
      <c r="F432">
        <v>1</v>
      </c>
      <c r="G432">
        <v>1</v>
      </c>
      <c r="H432" t="s">
        <v>624</v>
      </c>
      <c r="I432" t="s">
        <v>13</v>
      </c>
      <c r="J432" s="4">
        <v>28</v>
      </c>
      <c r="K432">
        <f t="shared" si="34"/>
        <v>0</v>
      </c>
      <c r="L432">
        <v>0</v>
      </c>
      <c r="M432">
        <v>0</v>
      </c>
      <c r="N432">
        <v>110564</v>
      </c>
      <c r="O432">
        <v>26.55</v>
      </c>
      <c r="P432" t="s">
        <v>98</v>
      </c>
      <c r="Q432" t="s">
        <v>15</v>
      </c>
    </row>
    <row r="433" spans="1:17">
      <c r="A433">
        <f t="shared" si="30"/>
        <v>1</v>
      </c>
      <c r="B433" s="5">
        <f t="shared" si="31"/>
        <v>1</v>
      </c>
      <c r="C433">
        <f t="shared" si="32"/>
        <v>0</v>
      </c>
      <c r="D433" s="6">
        <f t="shared" si="33"/>
        <v>1</v>
      </c>
      <c r="E433">
        <v>432</v>
      </c>
      <c r="F433">
        <v>1</v>
      </c>
      <c r="G433">
        <v>3</v>
      </c>
      <c r="H433" t="s">
        <v>625</v>
      </c>
      <c r="I433" t="s">
        <v>17</v>
      </c>
      <c r="K433">
        <f t="shared" si="34"/>
        <v>1</v>
      </c>
      <c r="L433">
        <v>1</v>
      </c>
      <c r="M433">
        <v>0</v>
      </c>
      <c r="N433">
        <v>376564</v>
      </c>
      <c r="O433">
        <v>16.100000000000001</v>
      </c>
      <c r="Q433" t="s">
        <v>15</v>
      </c>
    </row>
    <row r="434" spans="1:17">
      <c r="A434">
        <f t="shared" si="30"/>
        <v>0</v>
      </c>
      <c r="B434" s="5">
        <f t="shared" si="31"/>
        <v>0</v>
      </c>
      <c r="C434">
        <f t="shared" si="32"/>
        <v>0</v>
      </c>
      <c r="D434" s="6">
        <f t="shared" si="33"/>
        <v>1</v>
      </c>
      <c r="E434">
        <v>433</v>
      </c>
      <c r="F434">
        <v>1</v>
      </c>
      <c r="G434">
        <v>2</v>
      </c>
      <c r="H434" t="s">
        <v>626</v>
      </c>
      <c r="I434" t="s">
        <v>17</v>
      </c>
      <c r="J434" s="4">
        <v>42</v>
      </c>
      <c r="K434">
        <f t="shared" si="34"/>
        <v>0</v>
      </c>
      <c r="L434">
        <v>1</v>
      </c>
      <c r="M434">
        <v>0</v>
      </c>
      <c r="N434" t="s">
        <v>627</v>
      </c>
      <c r="O434">
        <v>26</v>
      </c>
      <c r="Q434" t="s">
        <v>15</v>
      </c>
    </row>
    <row r="435" spans="1:17">
      <c r="A435">
        <f t="shared" si="30"/>
        <v>0</v>
      </c>
      <c r="B435" s="5">
        <f t="shared" si="31"/>
        <v>1</v>
      </c>
      <c r="C435">
        <f t="shared" si="32"/>
        <v>0</v>
      </c>
      <c r="D435" s="6">
        <f t="shared" si="33"/>
        <v>0</v>
      </c>
      <c r="E435">
        <v>434</v>
      </c>
      <c r="F435">
        <v>0</v>
      </c>
      <c r="G435">
        <v>3</v>
      </c>
      <c r="H435" t="s">
        <v>628</v>
      </c>
      <c r="I435" t="s">
        <v>13</v>
      </c>
      <c r="J435" s="4">
        <v>17</v>
      </c>
      <c r="K435">
        <f t="shared" si="34"/>
        <v>1</v>
      </c>
      <c r="L435">
        <v>0</v>
      </c>
      <c r="M435">
        <v>0</v>
      </c>
      <c r="N435" t="s">
        <v>629</v>
      </c>
      <c r="O435">
        <v>7.125</v>
      </c>
      <c r="Q435" t="s">
        <v>15</v>
      </c>
    </row>
    <row r="436" spans="1:17">
      <c r="A436">
        <f t="shared" si="30"/>
        <v>0</v>
      </c>
      <c r="B436" s="5">
        <f t="shared" si="31"/>
        <v>0</v>
      </c>
      <c r="C436">
        <f t="shared" si="32"/>
        <v>0</v>
      </c>
      <c r="D436" s="6">
        <f t="shared" si="33"/>
        <v>0</v>
      </c>
      <c r="E436">
        <v>435</v>
      </c>
      <c r="F436">
        <v>0</v>
      </c>
      <c r="G436">
        <v>1</v>
      </c>
      <c r="H436" t="s">
        <v>630</v>
      </c>
      <c r="I436" t="s">
        <v>13</v>
      </c>
      <c r="J436" s="4">
        <v>50</v>
      </c>
      <c r="K436">
        <f t="shared" si="34"/>
        <v>0</v>
      </c>
      <c r="L436">
        <v>1</v>
      </c>
      <c r="M436">
        <v>0</v>
      </c>
      <c r="N436">
        <v>13507</v>
      </c>
      <c r="O436">
        <v>55.9</v>
      </c>
      <c r="P436" t="s">
        <v>631</v>
      </c>
      <c r="Q436" t="s">
        <v>15</v>
      </c>
    </row>
    <row r="437" spans="1:17">
      <c r="A437">
        <f t="shared" si="30"/>
        <v>1</v>
      </c>
      <c r="B437" s="5">
        <f t="shared" si="31"/>
        <v>1</v>
      </c>
      <c r="C437">
        <f t="shared" si="32"/>
        <v>0</v>
      </c>
      <c r="D437" s="6">
        <f t="shared" si="33"/>
        <v>1</v>
      </c>
      <c r="E437">
        <v>436</v>
      </c>
      <c r="F437">
        <v>1</v>
      </c>
      <c r="G437">
        <v>1</v>
      </c>
      <c r="H437" t="s">
        <v>632</v>
      </c>
      <c r="I437" t="s">
        <v>17</v>
      </c>
      <c r="J437" s="4">
        <v>14</v>
      </c>
      <c r="K437">
        <f t="shared" si="34"/>
        <v>1</v>
      </c>
      <c r="L437">
        <v>1</v>
      </c>
      <c r="M437">
        <v>2</v>
      </c>
      <c r="N437">
        <v>113760</v>
      </c>
      <c r="O437">
        <v>120</v>
      </c>
      <c r="P437" t="s">
        <v>578</v>
      </c>
      <c r="Q437" t="s">
        <v>15</v>
      </c>
    </row>
    <row r="438" spans="1:17">
      <c r="A438">
        <f t="shared" si="30"/>
        <v>1</v>
      </c>
      <c r="B438" s="5">
        <f t="shared" si="31"/>
        <v>1</v>
      </c>
      <c r="C438">
        <f t="shared" si="32"/>
        <v>1</v>
      </c>
      <c r="D438" s="6">
        <f t="shared" si="33"/>
        <v>1</v>
      </c>
      <c r="E438">
        <v>437</v>
      </c>
      <c r="F438">
        <v>0</v>
      </c>
      <c r="G438">
        <v>3</v>
      </c>
      <c r="H438" t="s">
        <v>633</v>
      </c>
      <c r="I438" t="s">
        <v>17</v>
      </c>
      <c r="J438" s="4">
        <v>21</v>
      </c>
      <c r="K438">
        <f t="shared" si="34"/>
        <v>0</v>
      </c>
      <c r="L438">
        <v>2</v>
      </c>
      <c r="M438">
        <v>2</v>
      </c>
      <c r="N438" t="s">
        <v>143</v>
      </c>
      <c r="O438">
        <v>34.375</v>
      </c>
      <c r="Q438" t="s">
        <v>15</v>
      </c>
    </row>
    <row r="439" spans="1:17">
      <c r="A439">
        <f t="shared" si="30"/>
        <v>1</v>
      </c>
      <c r="B439" s="5">
        <f t="shared" si="31"/>
        <v>1</v>
      </c>
      <c r="C439">
        <f t="shared" si="32"/>
        <v>0</v>
      </c>
      <c r="D439" s="6">
        <f t="shared" si="33"/>
        <v>1</v>
      </c>
      <c r="E439">
        <v>438</v>
      </c>
      <c r="F439">
        <v>1</v>
      </c>
      <c r="G439">
        <v>2</v>
      </c>
      <c r="H439" t="s">
        <v>634</v>
      </c>
      <c r="I439" t="s">
        <v>17</v>
      </c>
      <c r="J439" s="4">
        <v>24</v>
      </c>
      <c r="K439">
        <f t="shared" si="34"/>
        <v>0</v>
      </c>
      <c r="L439">
        <v>2</v>
      </c>
      <c r="M439">
        <v>3</v>
      </c>
      <c r="N439">
        <v>29106</v>
      </c>
      <c r="O439">
        <v>18.75</v>
      </c>
      <c r="Q439" t="s">
        <v>15</v>
      </c>
    </row>
    <row r="440" spans="1:17">
      <c r="A440">
        <f t="shared" si="30"/>
        <v>0</v>
      </c>
      <c r="B440" s="5">
        <f t="shared" si="31"/>
        <v>0</v>
      </c>
      <c r="C440">
        <f t="shared" si="32"/>
        <v>0</v>
      </c>
      <c r="D440" s="6">
        <f t="shared" si="33"/>
        <v>0</v>
      </c>
      <c r="E440">
        <v>439</v>
      </c>
      <c r="F440">
        <v>0</v>
      </c>
      <c r="G440">
        <v>1</v>
      </c>
      <c r="H440" t="s">
        <v>635</v>
      </c>
      <c r="I440" t="s">
        <v>13</v>
      </c>
      <c r="J440" s="4">
        <v>64</v>
      </c>
      <c r="K440">
        <f t="shared" si="34"/>
        <v>0</v>
      </c>
      <c r="L440">
        <v>1</v>
      </c>
      <c r="M440">
        <v>4</v>
      </c>
      <c r="N440">
        <v>19950</v>
      </c>
      <c r="O440">
        <v>263</v>
      </c>
      <c r="P440" t="s">
        <v>57</v>
      </c>
      <c r="Q440" t="s">
        <v>15</v>
      </c>
    </row>
    <row r="441" spans="1:17">
      <c r="A441">
        <f t="shared" si="30"/>
        <v>0</v>
      </c>
      <c r="B441" s="5">
        <f t="shared" si="31"/>
        <v>0</v>
      </c>
      <c r="C441">
        <f t="shared" si="32"/>
        <v>0</v>
      </c>
      <c r="D441" s="6">
        <f t="shared" si="33"/>
        <v>0</v>
      </c>
      <c r="E441">
        <v>440</v>
      </c>
      <c r="F441">
        <v>0</v>
      </c>
      <c r="G441">
        <v>2</v>
      </c>
      <c r="H441" t="s">
        <v>636</v>
      </c>
      <c r="I441" t="s">
        <v>13</v>
      </c>
      <c r="J441" s="4">
        <v>31</v>
      </c>
      <c r="K441">
        <f t="shared" si="34"/>
        <v>0</v>
      </c>
      <c r="L441">
        <v>0</v>
      </c>
      <c r="M441">
        <v>0</v>
      </c>
      <c r="N441" t="s">
        <v>637</v>
      </c>
      <c r="O441">
        <v>10.5</v>
      </c>
      <c r="Q441" t="s">
        <v>15</v>
      </c>
    </row>
    <row r="442" spans="1:17">
      <c r="A442">
        <f t="shared" si="30"/>
        <v>0</v>
      </c>
      <c r="B442" s="5">
        <f t="shared" si="31"/>
        <v>0</v>
      </c>
      <c r="C442">
        <f t="shared" si="32"/>
        <v>0</v>
      </c>
      <c r="D442" s="6">
        <f t="shared" si="33"/>
        <v>1</v>
      </c>
      <c r="E442">
        <v>441</v>
      </c>
      <c r="F442">
        <v>1</v>
      </c>
      <c r="G442">
        <v>2</v>
      </c>
      <c r="H442" t="s">
        <v>638</v>
      </c>
      <c r="I442" t="s">
        <v>17</v>
      </c>
      <c r="J442" s="4">
        <v>45</v>
      </c>
      <c r="K442">
        <f t="shared" si="34"/>
        <v>0</v>
      </c>
      <c r="L442">
        <v>1</v>
      </c>
      <c r="M442">
        <v>1</v>
      </c>
      <c r="N442" t="s">
        <v>477</v>
      </c>
      <c r="O442">
        <v>26.25</v>
      </c>
      <c r="Q442" t="s">
        <v>15</v>
      </c>
    </row>
    <row r="443" spans="1:17">
      <c r="A443">
        <f t="shared" si="30"/>
        <v>0</v>
      </c>
      <c r="B443" s="5">
        <f t="shared" si="31"/>
        <v>1</v>
      </c>
      <c r="C443">
        <f t="shared" si="32"/>
        <v>0</v>
      </c>
      <c r="D443" s="6">
        <f t="shared" si="33"/>
        <v>0</v>
      </c>
      <c r="E443">
        <v>442</v>
      </c>
      <c r="F443">
        <v>0</v>
      </c>
      <c r="G443">
        <v>3</v>
      </c>
      <c r="H443" t="s">
        <v>639</v>
      </c>
      <c r="I443" t="s">
        <v>13</v>
      </c>
      <c r="J443" s="4">
        <v>20</v>
      </c>
      <c r="K443">
        <f t="shared" si="34"/>
        <v>0</v>
      </c>
      <c r="L443">
        <v>0</v>
      </c>
      <c r="M443">
        <v>0</v>
      </c>
      <c r="N443">
        <v>345769</v>
      </c>
      <c r="O443">
        <v>9.5</v>
      </c>
      <c r="Q443" t="s">
        <v>15</v>
      </c>
    </row>
    <row r="444" spans="1:17">
      <c r="A444">
        <f t="shared" si="30"/>
        <v>0</v>
      </c>
      <c r="B444" s="5">
        <f t="shared" si="31"/>
        <v>1</v>
      </c>
      <c r="C444">
        <f t="shared" si="32"/>
        <v>0</v>
      </c>
      <c r="D444" s="6">
        <f t="shared" si="33"/>
        <v>0</v>
      </c>
      <c r="E444">
        <v>443</v>
      </c>
      <c r="F444">
        <v>0</v>
      </c>
      <c r="G444">
        <v>3</v>
      </c>
      <c r="H444" t="s">
        <v>640</v>
      </c>
      <c r="I444" t="s">
        <v>13</v>
      </c>
      <c r="J444" s="4">
        <v>25</v>
      </c>
      <c r="K444">
        <f t="shared" si="34"/>
        <v>0</v>
      </c>
      <c r="L444">
        <v>1</v>
      </c>
      <c r="M444">
        <v>0</v>
      </c>
      <c r="N444">
        <v>347076</v>
      </c>
      <c r="O444">
        <v>7.7750000000000004</v>
      </c>
      <c r="Q444" t="s">
        <v>15</v>
      </c>
    </row>
    <row r="445" spans="1:17">
      <c r="A445">
        <f t="shared" si="30"/>
        <v>1</v>
      </c>
      <c r="B445" s="5">
        <f t="shared" si="31"/>
        <v>1</v>
      </c>
      <c r="C445">
        <f t="shared" si="32"/>
        <v>0</v>
      </c>
      <c r="D445" s="6">
        <f t="shared" si="33"/>
        <v>1</v>
      </c>
      <c r="E445">
        <v>444</v>
      </c>
      <c r="F445">
        <v>1</v>
      </c>
      <c r="G445">
        <v>2</v>
      </c>
      <c r="H445" t="s">
        <v>641</v>
      </c>
      <c r="I445" t="s">
        <v>17</v>
      </c>
      <c r="J445" s="4">
        <v>28</v>
      </c>
      <c r="K445">
        <f t="shared" si="34"/>
        <v>0</v>
      </c>
      <c r="L445">
        <v>0</v>
      </c>
      <c r="M445">
        <v>0</v>
      </c>
      <c r="N445">
        <v>230434</v>
      </c>
      <c r="O445">
        <v>13</v>
      </c>
      <c r="Q445" t="s">
        <v>15</v>
      </c>
    </row>
    <row r="446" spans="1:17">
      <c r="A446">
        <f t="shared" si="30"/>
        <v>0</v>
      </c>
      <c r="B446" s="5">
        <f t="shared" si="31"/>
        <v>1</v>
      </c>
      <c r="C446">
        <f t="shared" si="32"/>
        <v>1</v>
      </c>
      <c r="D446" s="6">
        <f t="shared" si="33"/>
        <v>0</v>
      </c>
      <c r="E446">
        <v>445</v>
      </c>
      <c r="F446">
        <v>1</v>
      </c>
      <c r="G446">
        <v>3</v>
      </c>
      <c r="H446" t="s">
        <v>642</v>
      </c>
      <c r="I446" t="s">
        <v>13</v>
      </c>
      <c r="K446">
        <f t="shared" si="34"/>
        <v>1</v>
      </c>
      <c r="L446">
        <v>0</v>
      </c>
      <c r="M446">
        <v>0</v>
      </c>
      <c r="N446">
        <v>65306</v>
      </c>
      <c r="O446">
        <v>8.1125000000000007</v>
      </c>
      <c r="Q446" t="s">
        <v>15</v>
      </c>
    </row>
    <row r="447" spans="1:17">
      <c r="A447">
        <f t="shared" si="30"/>
        <v>0</v>
      </c>
      <c r="B447" s="5">
        <f t="shared" si="31"/>
        <v>1</v>
      </c>
      <c r="C447">
        <f t="shared" si="32"/>
        <v>1</v>
      </c>
      <c r="D447" s="6">
        <f t="shared" si="33"/>
        <v>0</v>
      </c>
      <c r="E447">
        <v>446</v>
      </c>
      <c r="F447">
        <v>1</v>
      </c>
      <c r="G447">
        <v>1</v>
      </c>
      <c r="H447" t="s">
        <v>643</v>
      </c>
      <c r="I447" t="s">
        <v>13</v>
      </c>
      <c r="J447" s="4">
        <v>4</v>
      </c>
      <c r="K447">
        <f t="shared" si="34"/>
        <v>1</v>
      </c>
      <c r="L447">
        <v>0</v>
      </c>
      <c r="M447">
        <v>2</v>
      </c>
      <c r="N447">
        <v>33638</v>
      </c>
      <c r="O447">
        <v>81.8583</v>
      </c>
      <c r="P447" t="s">
        <v>644</v>
      </c>
      <c r="Q447" t="s">
        <v>15</v>
      </c>
    </row>
    <row r="448" spans="1:17">
      <c r="A448">
        <f t="shared" si="30"/>
        <v>1</v>
      </c>
      <c r="B448" s="5">
        <f t="shared" si="31"/>
        <v>1</v>
      </c>
      <c r="C448">
        <f t="shared" si="32"/>
        <v>0</v>
      </c>
      <c r="D448" s="6">
        <f t="shared" si="33"/>
        <v>1</v>
      </c>
      <c r="E448">
        <v>447</v>
      </c>
      <c r="F448">
        <v>1</v>
      </c>
      <c r="G448">
        <v>2</v>
      </c>
      <c r="H448" t="s">
        <v>645</v>
      </c>
      <c r="I448" t="s">
        <v>17</v>
      </c>
      <c r="J448" s="4">
        <v>13</v>
      </c>
      <c r="K448">
        <f t="shared" si="34"/>
        <v>1</v>
      </c>
      <c r="L448">
        <v>0</v>
      </c>
      <c r="M448">
        <v>1</v>
      </c>
      <c r="N448">
        <v>250644</v>
      </c>
      <c r="O448">
        <v>19.5</v>
      </c>
      <c r="Q448" t="s">
        <v>15</v>
      </c>
    </row>
    <row r="449" spans="1:17">
      <c r="A449">
        <f t="shared" si="30"/>
        <v>0</v>
      </c>
      <c r="B449" s="5">
        <f t="shared" si="31"/>
        <v>0</v>
      </c>
      <c r="C449">
        <f t="shared" si="32"/>
        <v>1</v>
      </c>
      <c r="D449" s="6">
        <f t="shared" si="33"/>
        <v>0</v>
      </c>
      <c r="E449">
        <v>448</v>
      </c>
      <c r="F449">
        <v>1</v>
      </c>
      <c r="G449">
        <v>1</v>
      </c>
      <c r="H449" t="s">
        <v>646</v>
      </c>
      <c r="I449" t="s">
        <v>13</v>
      </c>
      <c r="J449" s="4">
        <v>34</v>
      </c>
      <c r="K449">
        <f t="shared" si="34"/>
        <v>0</v>
      </c>
      <c r="L449">
        <v>0</v>
      </c>
      <c r="M449">
        <v>0</v>
      </c>
      <c r="N449">
        <v>113794</v>
      </c>
      <c r="O449">
        <v>26.55</v>
      </c>
      <c r="Q449" t="s">
        <v>15</v>
      </c>
    </row>
    <row r="450" spans="1:17">
      <c r="A450">
        <f t="shared" ref="A450:A513" si="35">IF(AND(B450=1, D450=1),1,0)</f>
        <v>1</v>
      </c>
      <c r="B450" s="5">
        <f t="shared" si="31"/>
        <v>1</v>
      </c>
      <c r="C450">
        <f t="shared" si="32"/>
        <v>0</v>
      </c>
      <c r="D450" s="6">
        <f t="shared" si="33"/>
        <v>1</v>
      </c>
      <c r="E450">
        <v>449</v>
      </c>
      <c r="F450">
        <v>1</v>
      </c>
      <c r="G450">
        <v>3</v>
      </c>
      <c r="H450" t="s">
        <v>647</v>
      </c>
      <c r="I450" t="s">
        <v>17</v>
      </c>
      <c r="J450" s="4">
        <v>5</v>
      </c>
      <c r="K450">
        <f t="shared" si="34"/>
        <v>1</v>
      </c>
      <c r="L450">
        <v>2</v>
      </c>
      <c r="M450">
        <v>1</v>
      </c>
      <c r="N450">
        <v>2666</v>
      </c>
      <c r="O450">
        <v>19.258299999999998</v>
      </c>
      <c r="Q450" t="s">
        <v>20</v>
      </c>
    </row>
    <row r="451" spans="1:17">
      <c r="A451">
        <f t="shared" si="35"/>
        <v>0</v>
      </c>
      <c r="B451" s="5">
        <f t="shared" ref="B451:B514" si="36">IF(J451&lt;30,1,0)</f>
        <v>0</v>
      </c>
      <c r="C451">
        <f t="shared" ref="C451:C514" si="37">ABS(D451-F451)</f>
        <v>1</v>
      </c>
      <c r="D451" s="6">
        <f t="shared" ref="D451:D514" si="38">IF(I451="female",1,0)</f>
        <v>0</v>
      </c>
      <c r="E451">
        <v>450</v>
      </c>
      <c r="F451">
        <v>1</v>
      </c>
      <c r="G451">
        <v>1</v>
      </c>
      <c r="H451" t="s">
        <v>648</v>
      </c>
      <c r="I451" t="s">
        <v>13</v>
      </c>
      <c r="J451" s="4">
        <v>52</v>
      </c>
      <c r="K451">
        <f t="shared" ref="K451:K514" si="39">IF(J451&lt;20,1,0)</f>
        <v>0</v>
      </c>
      <c r="L451">
        <v>0</v>
      </c>
      <c r="M451">
        <v>0</v>
      </c>
      <c r="N451">
        <v>113786</v>
      </c>
      <c r="O451">
        <v>30.5</v>
      </c>
      <c r="P451" t="s">
        <v>649</v>
      </c>
      <c r="Q451" t="s">
        <v>15</v>
      </c>
    </row>
    <row r="452" spans="1:17">
      <c r="A452">
        <f t="shared" si="35"/>
        <v>0</v>
      </c>
      <c r="B452" s="5">
        <f t="shared" si="36"/>
        <v>0</v>
      </c>
      <c r="C452">
        <f t="shared" si="37"/>
        <v>0</v>
      </c>
      <c r="D452" s="6">
        <f t="shared" si="38"/>
        <v>0</v>
      </c>
      <c r="E452">
        <v>451</v>
      </c>
      <c r="F452">
        <v>0</v>
      </c>
      <c r="G452">
        <v>2</v>
      </c>
      <c r="H452" t="s">
        <v>650</v>
      </c>
      <c r="I452" t="s">
        <v>13</v>
      </c>
      <c r="J452" s="4">
        <v>36</v>
      </c>
      <c r="K452">
        <f t="shared" si="39"/>
        <v>0</v>
      </c>
      <c r="L452">
        <v>1</v>
      </c>
      <c r="M452">
        <v>2</v>
      </c>
      <c r="N452" t="s">
        <v>103</v>
      </c>
      <c r="O452">
        <v>27.75</v>
      </c>
      <c r="Q452" t="s">
        <v>15</v>
      </c>
    </row>
    <row r="453" spans="1:17">
      <c r="A453">
        <f t="shared" si="35"/>
        <v>0</v>
      </c>
      <c r="B453" s="5">
        <f t="shared" si="36"/>
        <v>1</v>
      </c>
      <c r="C453">
        <f t="shared" si="37"/>
        <v>0</v>
      </c>
      <c r="D453" s="6">
        <f t="shared" si="38"/>
        <v>0</v>
      </c>
      <c r="E453">
        <v>452</v>
      </c>
      <c r="F453">
        <v>0</v>
      </c>
      <c r="G453">
        <v>3</v>
      </c>
      <c r="H453" t="s">
        <v>651</v>
      </c>
      <c r="I453" t="s">
        <v>13</v>
      </c>
      <c r="K453">
        <f t="shared" si="39"/>
        <v>1</v>
      </c>
      <c r="L453">
        <v>1</v>
      </c>
      <c r="M453">
        <v>0</v>
      </c>
      <c r="N453">
        <v>65303</v>
      </c>
      <c r="O453">
        <v>19.966699999999999</v>
      </c>
      <c r="Q453" t="s">
        <v>15</v>
      </c>
    </row>
    <row r="454" spans="1:17">
      <c r="A454">
        <f t="shared" si="35"/>
        <v>0</v>
      </c>
      <c r="B454" s="5">
        <f t="shared" si="36"/>
        <v>0</v>
      </c>
      <c r="C454">
        <f t="shared" si="37"/>
        <v>0</v>
      </c>
      <c r="D454" s="6">
        <f t="shared" si="38"/>
        <v>0</v>
      </c>
      <c r="E454">
        <v>453</v>
      </c>
      <c r="F454">
        <v>0</v>
      </c>
      <c r="G454">
        <v>1</v>
      </c>
      <c r="H454" t="s">
        <v>652</v>
      </c>
      <c r="I454" t="s">
        <v>13</v>
      </c>
      <c r="J454" s="4">
        <v>30</v>
      </c>
      <c r="K454">
        <f t="shared" si="39"/>
        <v>0</v>
      </c>
      <c r="L454">
        <v>0</v>
      </c>
      <c r="M454">
        <v>0</v>
      </c>
      <c r="N454">
        <v>113051</v>
      </c>
      <c r="O454">
        <v>27.75</v>
      </c>
      <c r="P454" t="s">
        <v>653</v>
      </c>
      <c r="Q454" t="s">
        <v>20</v>
      </c>
    </row>
    <row r="455" spans="1:17">
      <c r="A455">
        <f t="shared" si="35"/>
        <v>0</v>
      </c>
      <c r="B455" s="5">
        <f t="shared" si="36"/>
        <v>0</v>
      </c>
      <c r="C455">
        <f t="shared" si="37"/>
        <v>1</v>
      </c>
      <c r="D455" s="6">
        <f t="shared" si="38"/>
        <v>0</v>
      </c>
      <c r="E455">
        <v>454</v>
      </c>
      <c r="F455">
        <v>1</v>
      </c>
      <c r="G455">
        <v>1</v>
      </c>
      <c r="H455" t="s">
        <v>654</v>
      </c>
      <c r="I455" t="s">
        <v>13</v>
      </c>
      <c r="J455" s="4">
        <v>49</v>
      </c>
      <c r="K455">
        <f t="shared" si="39"/>
        <v>0</v>
      </c>
      <c r="L455">
        <v>1</v>
      </c>
      <c r="M455">
        <v>0</v>
      </c>
      <c r="N455">
        <v>17453</v>
      </c>
      <c r="O455">
        <v>89.104200000000006</v>
      </c>
      <c r="P455" t="s">
        <v>655</v>
      </c>
      <c r="Q455" t="s">
        <v>20</v>
      </c>
    </row>
    <row r="456" spans="1:17">
      <c r="A456">
        <f t="shared" si="35"/>
        <v>0</v>
      </c>
      <c r="B456" s="5">
        <f t="shared" si="36"/>
        <v>1</v>
      </c>
      <c r="C456">
        <f t="shared" si="37"/>
        <v>0</v>
      </c>
      <c r="D456" s="6">
        <f t="shared" si="38"/>
        <v>0</v>
      </c>
      <c r="E456">
        <v>455</v>
      </c>
      <c r="F456">
        <v>0</v>
      </c>
      <c r="G456">
        <v>3</v>
      </c>
      <c r="H456" t="s">
        <v>656</v>
      </c>
      <c r="I456" t="s">
        <v>13</v>
      </c>
      <c r="K456">
        <f t="shared" si="39"/>
        <v>1</v>
      </c>
      <c r="L456">
        <v>0</v>
      </c>
      <c r="M456">
        <v>0</v>
      </c>
      <c r="N456" t="s">
        <v>657</v>
      </c>
      <c r="O456">
        <v>8.0500000000000007</v>
      </c>
      <c r="Q456" t="s">
        <v>15</v>
      </c>
    </row>
    <row r="457" spans="1:17">
      <c r="A457">
        <f t="shared" si="35"/>
        <v>0</v>
      </c>
      <c r="B457" s="5">
        <f t="shared" si="36"/>
        <v>1</v>
      </c>
      <c r="C457">
        <f t="shared" si="37"/>
        <v>1</v>
      </c>
      <c r="D457" s="6">
        <f t="shared" si="38"/>
        <v>0</v>
      </c>
      <c r="E457">
        <v>456</v>
      </c>
      <c r="F457">
        <v>1</v>
      </c>
      <c r="G457">
        <v>3</v>
      </c>
      <c r="H457" t="s">
        <v>658</v>
      </c>
      <c r="I457" t="s">
        <v>13</v>
      </c>
      <c r="J457" s="4">
        <v>29</v>
      </c>
      <c r="K457">
        <f t="shared" si="39"/>
        <v>0</v>
      </c>
      <c r="L457">
        <v>0</v>
      </c>
      <c r="M457">
        <v>0</v>
      </c>
      <c r="N457">
        <v>349240</v>
      </c>
      <c r="O457">
        <v>7.8958000000000004</v>
      </c>
      <c r="Q457" t="s">
        <v>20</v>
      </c>
    </row>
    <row r="458" spans="1:17">
      <c r="A458">
        <f t="shared" si="35"/>
        <v>0</v>
      </c>
      <c r="B458" s="5">
        <f t="shared" si="36"/>
        <v>0</v>
      </c>
      <c r="C458">
        <f t="shared" si="37"/>
        <v>0</v>
      </c>
      <c r="D458" s="6">
        <f t="shared" si="38"/>
        <v>0</v>
      </c>
      <c r="E458">
        <v>457</v>
      </c>
      <c r="F458">
        <v>0</v>
      </c>
      <c r="G458">
        <v>1</v>
      </c>
      <c r="H458" t="s">
        <v>659</v>
      </c>
      <c r="I458" t="s">
        <v>13</v>
      </c>
      <c r="J458" s="4">
        <v>65</v>
      </c>
      <c r="K458">
        <f t="shared" si="39"/>
        <v>0</v>
      </c>
      <c r="L458">
        <v>0</v>
      </c>
      <c r="M458">
        <v>0</v>
      </c>
      <c r="N458">
        <v>13509</v>
      </c>
      <c r="O458">
        <v>26.55</v>
      </c>
      <c r="P458" t="s">
        <v>660</v>
      </c>
      <c r="Q458" t="s">
        <v>15</v>
      </c>
    </row>
    <row r="459" spans="1:17">
      <c r="A459">
        <f t="shared" si="35"/>
        <v>1</v>
      </c>
      <c r="B459" s="5">
        <f t="shared" si="36"/>
        <v>1</v>
      </c>
      <c r="C459">
        <f t="shared" si="37"/>
        <v>0</v>
      </c>
      <c r="D459" s="6">
        <f t="shared" si="38"/>
        <v>1</v>
      </c>
      <c r="E459">
        <v>458</v>
      </c>
      <c r="F459">
        <v>1</v>
      </c>
      <c r="G459">
        <v>1</v>
      </c>
      <c r="H459" t="s">
        <v>661</v>
      </c>
      <c r="I459" t="s">
        <v>17</v>
      </c>
      <c r="K459">
        <f t="shared" si="39"/>
        <v>1</v>
      </c>
      <c r="L459">
        <v>1</v>
      </c>
      <c r="M459">
        <v>0</v>
      </c>
      <c r="N459">
        <v>17464</v>
      </c>
      <c r="O459">
        <v>51.862499999999997</v>
      </c>
      <c r="P459" t="s">
        <v>662</v>
      </c>
      <c r="Q459" t="s">
        <v>15</v>
      </c>
    </row>
    <row r="460" spans="1:17">
      <c r="A460">
        <f t="shared" si="35"/>
        <v>0</v>
      </c>
      <c r="B460" s="5">
        <f t="shared" si="36"/>
        <v>0</v>
      </c>
      <c r="C460">
        <f t="shared" si="37"/>
        <v>0</v>
      </c>
      <c r="D460" s="6">
        <f t="shared" si="38"/>
        <v>1</v>
      </c>
      <c r="E460">
        <v>459</v>
      </c>
      <c r="F460">
        <v>1</v>
      </c>
      <c r="G460">
        <v>2</v>
      </c>
      <c r="H460" t="s">
        <v>663</v>
      </c>
      <c r="I460" t="s">
        <v>17</v>
      </c>
      <c r="J460" s="4">
        <v>50</v>
      </c>
      <c r="K460">
        <f t="shared" si="39"/>
        <v>0</v>
      </c>
      <c r="L460">
        <v>0</v>
      </c>
      <c r="M460">
        <v>0</v>
      </c>
      <c r="N460" t="s">
        <v>664</v>
      </c>
      <c r="O460">
        <v>10.5</v>
      </c>
      <c r="Q460" t="s">
        <v>15</v>
      </c>
    </row>
    <row r="461" spans="1:17">
      <c r="A461">
        <f t="shared" si="35"/>
        <v>0</v>
      </c>
      <c r="B461" s="5">
        <f t="shared" si="36"/>
        <v>1</v>
      </c>
      <c r="C461">
        <f t="shared" si="37"/>
        <v>0</v>
      </c>
      <c r="D461" s="6">
        <f t="shared" si="38"/>
        <v>0</v>
      </c>
      <c r="E461">
        <v>460</v>
      </c>
      <c r="F461">
        <v>0</v>
      </c>
      <c r="G461">
        <v>3</v>
      </c>
      <c r="H461" t="s">
        <v>665</v>
      </c>
      <c r="I461" t="s">
        <v>13</v>
      </c>
      <c r="K461">
        <f t="shared" si="39"/>
        <v>1</v>
      </c>
      <c r="L461">
        <v>0</v>
      </c>
      <c r="M461">
        <v>0</v>
      </c>
      <c r="N461">
        <v>371060</v>
      </c>
      <c r="O461">
        <v>7.75</v>
      </c>
      <c r="Q461" t="s">
        <v>27</v>
      </c>
    </row>
    <row r="462" spans="1:17">
      <c r="A462">
        <f t="shared" si="35"/>
        <v>0</v>
      </c>
      <c r="B462" s="5">
        <f t="shared" si="36"/>
        <v>0</v>
      </c>
      <c r="C462">
        <f t="shared" si="37"/>
        <v>1</v>
      </c>
      <c r="D462" s="6">
        <f t="shared" si="38"/>
        <v>0</v>
      </c>
      <c r="E462">
        <v>461</v>
      </c>
      <c r="F462">
        <v>1</v>
      </c>
      <c r="G462">
        <v>1</v>
      </c>
      <c r="H462" t="s">
        <v>666</v>
      </c>
      <c r="I462" t="s">
        <v>13</v>
      </c>
      <c r="J462" s="4">
        <v>48</v>
      </c>
      <c r="K462">
        <f t="shared" si="39"/>
        <v>0</v>
      </c>
      <c r="L462">
        <v>0</v>
      </c>
      <c r="M462">
        <v>0</v>
      </c>
      <c r="N462">
        <v>19952</v>
      </c>
      <c r="O462">
        <v>26.55</v>
      </c>
      <c r="P462" t="s">
        <v>667</v>
      </c>
      <c r="Q462" t="s">
        <v>15</v>
      </c>
    </row>
    <row r="463" spans="1:17">
      <c r="A463">
        <f t="shared" si="35"/>
        <v>0</v>
      </c>
      <c r="B463" s="5">
        <f t="shared" si="36"/>
        <v>0</v>
      </c>
      <c r="C463">
        <f t="shared" si="37"/>
        <v>0</v>
      </c>
      <c r="D463" s="6">
        <f t="shared" si="38"/>
        <v>0</v>
      </c>
      <c r="E463">
        <v>462</v>
      </c>
      <c r="F463">
        <v>0</v>
      </c>
      <c r="G463">
        <v>3</v>
      </c>
      <c r="H463" t="s">
        <v>668</v>
      </c>
      <c r="I463" t="s">
        <v>13</v>
      </c>
      <c r="J463" s="4">
        <v>34</v>
      </c>
      <c r="K463">
        <f t="shared" si="39"/>
        <v>0</v>
      </c>
      <c r="L463">
        <v>0</v>
      </c>
      <c r="M463">
        <v>0</v>
      </c>
      <c r="N463">
        <v>364506</v>
      </c>
      <c r="O463">
        <v>8.0500000000000007</v>
      </c>
      <c r="Q463" t="s">
        <v>15</v>
      </c>
    </row>
    <row r="464" spans="1:17">
      <c r="A464">
        <f t="shared" si="35"/>
        <v>0</v>
      </c>
      <c r="B464" s="5">
        <f t="shared" si="36"/>
        <v>0</v>
      </c>
      <c r="C464">
        <f t="shared" si="37"/>
        <v>0</v>
      </c>
      <c r="D464" s="6">
        <f t="shared" si="38"/>
        <v>0</v>
      </c>
      <c r="E464">
        <v>463</v>
      </c>
      <c r="F464">
        <v>0</v>
      </c>
      <c r="G464">
        <v>1</v>
      </c>
      <c r="H464" t="s">
        <v>669</v>
      </c>
      <c r="I464" t="s">
        <v>13</v>
      </c>
      <c r="J464" s="4">
        <v>47</v>
      </c>
      <c r="K464">
        <f t="shared" si="39"/>
        <v>0</v>
      </c>
      <c r="L464">
        <v>0</v>
      </c>
      <c r="M464">
        <v>0</v>
      </c>
      <c r="N464">
        <v>111320</v>
      </c>
      <c r="O464">
        <v>38.5</v>
      </c>
      <c r="P464" t="s">
        <v>670</v>
      </c>
      <c r="Q464" t="s">
        <v>15</v>
      </c>
    </row>
    <row r="465" spans="1:17">
      <c r="A465">
        <f t="shared" si="35"/>
        <v>0</v>
      </c>
      <c r="B465" s="5">
        <f t="shared" si="36"/>
        <v>0</v>
      </c>
      <c r="C465">
        <f t="shared" si="37"/>
        <v>0</v>
      </c>
      <c r="D465" s="6">
        <f t="shared" si="38"/>
        <v>0</v>
      </c>
      <c r="E465">
        <v>464</v>
      </c>
      <c r="F465">
        <v>0</v>
      </c>
      <c r="G465">
        <v>2</v>
      </c>
      <c r="H465" t="s">
        <v>671</v>
      </c>
      <c r="I465" t="s">
        <v>13</v>
      </c>
      <c r="J465" s="4">
        <v>48</v>
      </c>
      <c r="K465">
        <f t="shared" si="39"/>
        <v>0</v>
      </c>
      <c r="L465">
        <v>0</v>
      </c>
      <c r="M465">
        <v>0</v>
      </c>
      <c r="N465">
        <v>234360</v>
      </c>
      <c r="O465">
        <v>13</v>
      </c>
      <c r="Q465" t="s">
        <v>15</v>
      </c>
    </row>
    <row r="466" spans="1:17">
      <c r="A466">
        <f t="shared" si="35"/>
        <v>0</v>
      </c>
      <c r="B466" s="5">
        <f t="shared" si="36"/>
        <v>1</v>
      </c>
      <c r="C466">
        <f t="shared" si="37"/>
        <v>0</v>
      </c>
      <c r="D466" s="6">
        <f t="shared" si="38"/>
        <v>0</v>
      </c>
      <c r="E466">
        <v>465</v>
      </c>
      <c r="F466">
        <v>0</v>
      </c>
      <c r="G466">
        <v>3</v>
      </c>
      <c r="H466" t="s">
        <v>672</v>
      </c>
      <c r="I466" t="s">
        <v>13</v>
      </c>
      <c r="K466">
        <f t="shared" si="39"/>
        <v>1</v>
      </c>
      <c r="L466">
        <v>0</v>
      </c>
      <c r="M466">
        <v>0</v>
      </c>
      <c r="N466" t="s">
        <v>673</v>
      </c>
      <c r="O466">
        <v>8.0500000000000007</v>
      </c>
      <c r="Q466" t="s">
        <v>15</v>
      </c>
    </row>
    <row r="467" spans="1:17">
      <c r="A467">
        <f t="shared" si="35"/>
        <v>0</v>
      </c>
      <c r="B467" s="5">
        <f t="shared" si="36"/>
        <v>0</v>
      </c>
      <c r="C467">
        <f t="shared" si="37"/>
        <v>0</v>
      </c>
      <c r="D467" s="6">
        <f t="shared" si="38"/>
        <v>0</v>
      </c>
      <c r="E467">
        <v>466</v>
      </c>
      <c r="F467">
        <v>0</v>
      </c>
      <c r="G467">
        <v>3</v>
      </c>
      <c r="H467" t="s">
        <v>674</v>
      </c>
      <c r="I467" t="s">
        <v>13</v>
      </c>
      <c r="J467" s="4">
        <v>38</v>
      </c>
      <c r="K467">
        <f t="shared" si="39"/>
        <v>0</v>
      </c>
      <c r="L467">
        <v>0</v>
      </c>
      <c r="M467">
        <v>0</v>
      </c>
      <c r="N467" t="s">
        <v>675</v>
      </c>
      <c r="O467">
        <v>7.05</v>
      </c>
      <c r="Q467" t="s">
        <v>15</v>
      </c>
    </row>
    <row r="468" spans="1:17">
      <c r="A468">
        <f t="shared" si="35"/>
        <v>0</v>
      </c>
      <c r="B468" s="5">
        <f t="shared" si="36"/>
        <v>1</v>
      </c>
      <c r="C468">
        <f t="shared" si="37"/>
        <v>0</v>
      </c>
      <c r="D468" s="6">
        <f t="shared" si="38"/>
        <v>0</v>
      </c>
      <c r="E468">
        <v>467</v>
      </c>
      <c r="F468">
        <v>0</v>
      </c>
      <c r="G468">
        <v>2</v>
      </c>
      <c r="H468" t="s">
        <v>676</v>
      </c>
      <c r="I468" t="s">
        <v>13</v>
      </c>
      <c r="K468">
        <f t="shared" si="39"/>
        <v>1</v>
      </c>
      <c r="L468">
        <v>0</v>
      </c>
      <c r="M468">
        <v>0</v>
      </c>
      <c r="N468">
        <v>239853</v>
      </c>
      <c r="O468">
        <v>0</v>
      </c>
      <c r="Q468" t="s">
        <v>15</v>
      </c>
    </row>
    <row r="469" spans="1:17">
      <c r="A469">
        <f t="shared" si="35"/>
        <v>0</v>
      </c>
      <c r="B469" s="5">
        <f t="shared" si="36"/>
        <v>0</v>
      </c>
      <c r="C469">
        <f t="shared" si="37"/>
        <v>0</v>
      </c>
      <c r="D469" s="6">
        <f t="shared" si="38"/>
        <v>0</v>
      </c>
      <c r="E469">
        <v>468</v>
      </c>
      <c r="F469">
        <v>0</v>
      </c>
      <c r="G469">
        <v>1</v>
      </c>
      <c r="H469" t="s">
        <v>677</v>
      </c>
      <c r="I469" t="s">
        <v>13</v>
      </c>
      <c r="J469" s="4">
        <v>56</v>
      </c>
      <c r="K469">
        <f t="shared" si="39"/>
        <v>0</v>
      </c>
      <c r="L469">
        <v>0</v>
      </c>
      <c r="M469">
        <v>0</v>
      </c>
      <c r="N469">
        <v>113792</v>
      </c>
      <c r="O469">
        <v>26.55</v>
      </c>
      <c r="Q469" t="s">
        <v>15</v>
      </c>
    </row>
    <row r="470" spans="1:17">
      <c r="A470">
        <f t="shared" si="35"/>
        <v>0</v>
      </c>
      <c r="B470" s="5">
        <f t="shared" si="36"/>
        <v>1</v>
      </c>
      <c r="C470">
        <f t="shared" si="37"/>
        <v>0</v>
      </c>
      <c r="D470" s="6">
        <f t="shared" si="38"/>
        <v>0</v>
      </c>
      <c r="E470">
        <v>469</v>
      </c>
      <c r="F470">
        <v>0</v>
      </c>
      <c r="G470">
        <v>3</v>
      </c>
      <c r="H470" t="s">
        <v>678</v>
      </c>
      <c r="I470" t="s">
        <v>13</v>
      </c>
      <c r="K470">
        <f t="shared" si="39"/>
        <v>1</v>
      </c>
      <c r="L470">
        <v>0</v>
      </c>
      <c r="M470">
        <v>0</v>
      </c>
      <c r="N470">
        <v>36209</v>
      </c>
      <c r="O470">
        <v>7.7249999999999996</v>
      </c>
      <c r="Q470" t="s">
        <v>27</v>
      </c>
    </row>
    <row r="471" spans="1:17">
      <c r="A471">
        <f t="shared" si="35"/>
        <v>1</v>
      </c>
      <c r="B471" s="5">
        <f t="shared" si="36"/>
        <v>1</v>
      </c>
      <c r="C471">
        <f t="shared" si="37"/>
        <v>0</v>
      </c>
      <c r="D471" s="6">
        <f t="shared" si="38"/>
        <v>1</v>
      </c>
      <c r="E471">
        <v>470</v>
      </c>
      <c r="F471">
        <v>1</v>
      </c>
      <c r="G471">
        <v>3</v>
      </c>
      <c r="H471" t="s">
        <v>679</v>
      </c>
      <c r="I471" t="s">
        <v>17</v>
      </c>
      <c r="J471" s="4">
        <v>0.75</v>
      </c>
      <c r="K471">
        <f t="shared" si="39"/>
        <v>1</v>
      </c>
      <c r="L471">
        <v>2</v>
      </c>
      <c r="M471">
        <v>1</v>
      </c>
      <c r="N471">
        <v>2666</v>
      </c>
      <c r="O471">
        <v>19.258299999999998</v>
      </c>
      <c r="Q471" t="s">
        <v>20</v>
      </c>
    </row>
    <row r="472" spans="1:17">
      <c r="A472">
        <f t="shared" si="35"/>
        <v>0</v>
      </c>
      <c r="B472" s="5">
        <f t="shared" si="36"/>
        <v>1</v>
      </c>
      <c r="C472">
        <f t="shared" si="37"/>
        <v>0</v>
      </c>
      <c r="D472" s="6">
        <f t="shared" si="38"/>
        <v>0</v>
      </c>
      <c r="E472">
        <v>471</v>
      </c>
      <c r="F472">
        <v>0</v>
      </c>
      <c r="G472">
        <v>3</v>
      </c>
      <c r="H472" t="s">
        <v>680</v>
      </c>
      <c r="I472" t="s">
        <v>13</v>
      </c>
      <c r="K472">
        <f t="shared" si="39"/>
        <v>1</v>
      </c>
      <c r="L472">
        <v>0</v>
      </c>
      <c r="M472">
        <v>0</v>
      </c>
      <c r="N472">
        <v>323592</v>
      </c>
      <c r="O472">
        <v>7.25</v>
      </c>
      <c r="Q472" t="s">
        <v>15</v>
      </c>
    </row>
    <row r="473" spans="1:17">
      <c r="A473">
        <f t="shared" si="35"/>
        <v>0</v>
      </c>
      <c r="B473" s="5">
        <f t="shared" si="36"/>
        <v>0</v>
      </c>
      <c r="C473">
        <f t="shared" si="37"/>
        <v>0</v>
      </c>
      <c r="D473" s="6">
        <f t="shared" si="38"/>
        <v>0</v>
      </c>
      <c r="E473">
        <v>472</v>
      </c>
      <c r="F473">
        <v>0</v>
      </c>
      <c r="G473">
        <v>3</v>
      </c>
      <c r="H473" t="s">
        <v>681</v>
      </c>
      <c r="I473" t="s">
        <v>13</v>
      </c>
      <c r="J473" s="4">
        <v>38</v>
      </c>
      <c r="K473">
        <f t="shared" si="39"/>
        <v>0</v>
      </c>
      <c r="L473">
        <v>0</v>
      </c>
      <c r="M473">
        <v>0</v>
      </c>
      <c r="N473">
        <v>315089</v>
      </c>
      <c r="O473">
        <v>8.6624999999999996</v>
      </c>
      <c r="Q473" t="s">
        <v>15</v>
      </c>
    </row>
    <row r="474" spans="1:17">
      <c r="A474">
        <f t="shared" si="35"/>
        <v>0</v>
      </c>
      <c r="B474" s="5">
        <f t="shared" si="36"/>
        <v>0</v>
      </c>
      <c r="C474">
        <f t="shared" si="37"/>
        <v>0</v>
      </c>
      <c r="D474" s="6">
        <f t="shared" si="38"/>
        <v>1</v>
      </c>
      <c r="E474">
        <v>473</v>
      </c>
      <c r="F474">
        <v>1</v>
      </c>
      <c r="G474">
        <v>2</v>
      </c>
      <c r="H474" t="s">
        <v>682</v>
      </c>
      <c r="I474" t="s">
        <v>17</v>
      </c>
      <c r="J474" s="4">
        <v>33</v>
      </c>
      <c r="K474">
        <f t="shared" si="39"/>
        <v>0</v>
      </c>
      <c r="L474">
        <v>1</v>
      </c>
      <c r="M474">
        <v>2</v>
      </c>
      <c r="N474" t="s">
        <v>103</v>
      </c>
      <c r="O474">
        <v>27.75</v>
      </c>
      <c r="Q474" t="s">
        <v>15</v>
      </c>
    </row>
    <row r="475" spans="1:17">
      <c r="A475">
        <f t="shared" si="35"/>
        <v>1</v>
      </c>
      <c r="B475" s="5">
        <f t="shared" si="36"/>
        <v>1</v>
      </c>
      <c r="C475">
        <f t="shared" si="37"/>
        <v>0</v>
      </c>
      <c r="D475" s="6">
        <f t="shared" si="38"/>
        <v>1</v>
      </c>
      <c r="E475">
        <v>474</v>
      </c>
      <c r="F475">
        <v>1</v>
      </c>
      <c r="G475">
        <v>2</v>
      </c>
      <c r="H475" t="s">
        <v>683</v>
      </c>
      <c r="I475" t="s">
        <v>17</v>
      </c>
      <c r="J475" s="4">
        <v>23</v>
      </c>
      <c r="K475">
        <f t="shared" si="39"/>
        <v>0</v>
      </c>
      <c r="L475">
        <v>0</v>
      </c>
      <c r="M475">
        <v>0</v>
      </c>
      <c r="N475" t="s">
        <v>684</v>
      </c>
      <c r="O475">
        <v>13.791700000000001</v>
      </c>
      <c r="P475" t="s">
        <v>442</v>
      </c>
      <c r="Q475" t="s">
        <v>20</v>
      </c>
    </row>
    <row r="476" spans="1:17">
      <c r="A476">
        <f t="shared" si="35"/>
        <v>1</v>
      </c>
      <c r="B476" s="5">
        <f t="shared" si="36"/>
        <v>1</v>
      </c>
      <c r="C476">
        <f t="shared" si="37"/>
        <v>1</v>
      </c>
      <c r="D476" s="6">
        <f t="shared" si="38"/>
        <v>1</v>
      </c>
      <c r="E476">
        <v>475</v>
      </c>
      <c r="F476">
        <v>0</v>
      </c>
      <c r="G476">
        <v>3</v>
      </c>
      <c r="H476" t="s">
        <v>685</v>
      </c>
      <c r="I476" t="s">
        <v>17</v>
      </c>
      <c r="J476" s="4">
        <v>22</v>
      </c>
      <c r="K476">
        <f t="shared" si="39"/>
        <v>0</v>
      </c>
      <c r="L476">
        <v>0</v>
      </c>
      <c r="M476">
        <v>0</v>
      </c>
      <c r="N476">
        <v>7553</v>
      </c>
      <c r="O476">
        <v>9.8375000000000004</v>
      </c>
      <c r="Q476" t="s">
        <v>15</v>
      </c>
    </row>
    <row r="477" spans="1:17">
      <c r="A477">
        <f t="shared" si="35"/>
        <v>0</v>
      </c>
      <c r="B477" s="5">
        <f t="shared" si="36"/>
        <v>1</v>
      </c>
      <c r="C477">
        <f t="shared" si="37"/>
        <v>0</v>
      </c>
      <c r="D477" s="6">
        <f t="shared" si="38"/>
        <v>0</v>
      </c>
      <c r="E477">
        <v>476</v>
      </c>
      <c r="F477">
        <v>0</v>
      </c>
      <c r="G477">
        <v>1</v>
      </c>
      <c r="H477" t="s">
        <v>686</v>
      </c>
      <c r="I477" t="s">
        <v>13</v>
      </c>
      <c r="K477">
        <f t="shared" si="39"/>
        <v>1</v>
      </c>
      <c r="L477">
        <v>0</v>
      </c>
      <c r="M477">
        <v>0</v>
      </c>
      <c r="N477">
        <v>110465</v>
      </c>
      <c r="O477">
        <v>52</v>
      </c>
      <c r="P477" t="s">
        <v>687</v>
      </c>
      <c r="Q477" t="s">
        <v>15</v>
      </c>
    </row>
    <row r="478" spans="1:17">
      <c r="A478">
        <f t="shared" si="35"/>
        <v>0</v>
      </c>
      <c r="B478" s="5">
        <f t="shared" si="36"/>
        <v>0</v>
      </c>
      <c r="C478">
        <f t="shared" si="37"/>
        <v>0</v>
      </c>
      <c r="D478" s="6">
        <f t="shared" si="38"/>
        <v>0</v>
      </c>
      <c r="E478">
        <v>477</v>
      </c>
      <c r="F478">
        <v>0</v>
      </c>
      <c r="G478">
        <v>2</v>
      </c>
      <c r="H478" t="s">
        <v>688</v>
      </c>
      <c r="I478" t="s">
        <v>13</v>
      </c>
      <c r="J478" s="4">
        <v>34</v>
      </c>
      <c r="K478">
        <f t="shared" si="39"/>
        <v>0</v>
      </c>
      <c r="L478">
        <v>1</v>
      </c>
      <c r="M478">
        <v>0</v>
      </c>
      <c r="N478">
        <v>31027</v>
      </c>
      <c r="O478">
        <v>21</v>
      </c>
      <c r="Q478" t="s">
        <v>15</v>
      </c>
    </row>
    <row r="479" spans="1:17">
      <c r="A479">
        <f t="shared" si="35"/>
        <v>0</v>
      </c>
      <c r="B479" s="5">
        <f t="shared" si="36"/>
        <v>1</v>
      </c>
      <c r="C479">
        <f t="shared" si="37"/>
        <v>0</v>
      </c>
      <c r="D479" s="6">
        <f t="shared" si="38"/>
        <v>0</v>
      </c>
      <c r="E479">
        <v>478</v>
      </c>
      <c r="F479">
        <v>0</v>
      </c>
      <c r="G479">
        <v>3</v>
      </c>
      <c r="H479" t="s">
        <v>689</v>
      </c>
      <c r="I479" t="s">
        <v>13</v>
      </c>
      <c r="J479" s="4">
        <v>29</v>
      </c>
      <c r="K479">
        <f t="shared" si="39"/>
        <v>0</v>
      </c>
      <c r="L479">
        <v>1</v>
      </c>
      <c r="M479">
        <v>0</v>
      </c>
      <c r="N479">
        <v>3460</v>
      </c>
      <c r="O479">
        <v>7.0457999999999998</v>
      </c>
      <c r="Q479" t="s">
        <v>15</v>
      </c>
    </row>
    <row r="480" spans="1:17">
      <c r="A480">
        <f t="shared" si="35"/>
        <v>0</v>
      </c>
      <c r="B480" s="5">
        <f t="shared" si="36"/>
        <v>1</v>
      </c>
      <c r="C480">
        <f t="shared" si="37"/>
        <v>0</v>
      </c>
      <c r="D480" s="6">
        <f t="shared" si="38"/>
        <v>0</v>
      </c>
      <c r="E480">
        <v>479</v>
      </c>
      <c r="F480">
        <v>0</v>
      </c>
      <c r="G480">
        <v>3</v>
      </c>
      <c r="H480" t="s">
        <v>690</v>
      </c>
      <c r="I480" t="s">
        <v>13</v>
      </c>
      <c r="J480" s="4">
        <v>22</v>
      </c>
      <c r="K480">
        <f t="shared" si="39"/>
        <v>0</v>
      </c>
      <c r="L480">
        <v>0</v>
      </c>
      <c r="M480">
        <v>0</v>
      </c>
      <c r="N480">
        <v>350060</v>
      </c>
      <c r="O480">
        <v>7.5208000000000004</v>
      </c>
      <c r="Q480" t="s">
        <v>15</v>
      </c>
    </row>
    <row r="481" spans="1:17">
      <c r="A481">
        <f t="shared" si="35"/>
        <v>1</v>
      </c>
      <c r="B481" s="5">
        <f t="shared" si="36"/>
        <v>1</v>
      </c>
      <c r="C481">
        <f t="shared" si="37"/>
        <v>0</v>
      </c>
      <c r="D481" s="6">
        <f t="shared" si="38"/>
        <v>1</v>
      </c>
      <c r="E481">
        <v>480</v>
      </c>
      <c r="F481">
        <v>1</v>
      </c>
      <c r="G481">
        <v>3</v>
      </c>
      <c r="H481" t="s">
        <v>691</v>
      </c>
      <c r="I481" t="s">
        <v>17</v>
      </c>
      <c r="J481" s="4">
        <v>2</v>
      </c>
      <c r="K481">
        <f t="shared" si="39"/>
        <v>1</v>
      </c>
      <c r="L481">
        <v>0</v>
      </c>
      <c r="M481">
        <v>1</v>
      </c>
      <c r="N481">
        <v>3101298</v>
      </c>
      <c r="O481">
        <v>12.2875</v>
      </c>
      <c r="Q481" t="s">
        <v>15</v>
      </c>
    </row>
    <row r="482" spans="1:17">
      <c r="A482">
        <f t="shared" si="35"/>
        <v>0</v>
      </c>
      <c r="B482" s="5">
        <f t="shared" si="36"/>
        <v>1</v>
      </c>
      <c r="C482">
        <f t="shared" si="37"/>
        <v>0</v>
      </c>
      <c r="D482" s="6">
        <f t="shared" si="38"/>
        <v>0</v>
      </c>
      <c r="E482">
        <v>481</v>
      </c>
      <c r="F482">
        <v>0</v>
      </c>
      <c r="G482">
        <v>3</v>
      </c>
      <c r="H482" t="s">
        <v>692</v>
      </c>
      <c r="I482" t="s">
        <v>13</v>
      </c>
      <c r="J482" s="4">
        <v>9</v>
      </c>
      <c r="K482">
        <f t="shared" si="39"/>
        <v>1</v>
      </c>
      <c r="L482">
        <v>5</v>
      </c>
      <c r="M482">
        <v>2</v>
      </c>
      <c r="N482" t="s">
        <v>105</v>
      </c>
      <c r="O482">
        <v>46.9</v>
      </c>
      <c r="Q482" t="s">
        <v>15</v>
      </c>
    </row>
    <row r="483" spans="1:17">
      <c r="A483">
        <f t="shared" si="35"/>
        <v>0</v>
      </c>
      <c r="B483" s="5">
        <f t="shared" si="36"/>
        <v>1</v>
      </c>
      <c r="C483">
        <f t="shared" si="37"/>
        <v>0</v>
      </c>
      <c r="D483" s="6">
        <f t="shared" si="38"/>
        <v>0</v>
      </c>
      <c r="E483">
        <v>482</v>
      </c>
      <c r="F483">
        <v>0</v>
      </c>
      <c r="G483">
        <v>2</v>
      </c>
      <c r="H483" t="s">
        <v>693</v>
      </c>
      <c r="I483" t="s">
        <v>13</v>
      </c>
      <c r="K483">
        <f t="shared" si="39"/>
        <v>1</v>
      </c>
      <c r="L483">
        <v>0</v>
      </c>
      <c r="M483">
        <v>0</v>
      </c>
      <c r="N483">
        <v>239854</v>
      </c>
      <c r="O483">
        <v>0</v>
      </c>
      <c r="Q483" t="s">
        <v>15</v>
      </c>
    </row>
    <row r="484" spans="1:17">
      <c r="A484">
        <f t="shared" si="35"/>
        <v>0</v>
      </c>
      <c r="B484" s="5">
        <f t="shared" si="36"/>
        <v>0</v>
      </c>
      <c r="C484">
        <f t="shared" si="37"/>
        <v>0</v>
      </c>
      <c r="D484" s="6">
        <f t="shared" si="38"/>
        <v>0</v>
      </c>
      <c r="E484">
        <v>483</v>
      </c>
      <c r="F484">
        <v>0</v>
      </c>
      <c r="G484">
        <v>3</v>
      </c>
      <c r="H484" t="s">
        <v>694</v>
      </c>
      <c r="I484" t="s">
        <v>13</v>
      </c>
      <c r="J484" s="4">
        <v>50</v>
      </c>
      <c r="K484">
        <f t="shared" si="39"/>
        <v>0</v>
      </c>
      <c r="L484">
        <v>0</v>
      </c>
      <c r="M484">
        <v>0</v>
      </c>
      <c r="N484" t="s">
        <v>695</v>
      </c>
      <c r="O484">
        <v>8.0500000000000007</v>
      </c>
      <c r="Q484" t="s">
        <v>15</v>
      </c>
    </row>
    <row r="485" spans="1:17">
      <c r="A485">
        <f t="shared" si="35"/>
        <v>0</v>
      </c>
      <c r="B485" s="5">
        <f t="shared" si="36"/>
        <v>0</v>
      </c>
      <c r="C485">
        <f t="shared" si="37"/>
        <v>0</v>
      </c>
      <c r="D485" s="6">
        <f t="shared" si="38"/>
        <v>1</v>
      </c>
      <c r="E485">
        <v>484</v>
      </c>
      <c r="F485">
        <v>1</v>
      </c>
      <c r="G485">
        <v>3</v>
      </c>
      <c r="H485" t="s">
        <v>696</v>
      </c>
      <c r="I485" t="s">
        <v>17</v>
      </c>
      <c r="J485" s="4">
        <v>63</v>
      </c>
      <c r="K485">
        <f t="shared" si="39"/>
        <v>0</v>
      </c>
      <c r="L485">
        <v>0</v>
      </c>
      <c r="M485">
        <v>0</v>
      </c>
      <c r="N485">
        <v>4134</v>
      </c>
      <c r="O485">
        <v>9.5875000000000004</v>
      </c>
      <c r="Q485" t="s">
        <v>15</v>
      </c>
    </row>
    <row r="486" spans="1:17">
      <c r="A486">
        <f t="shared" si="35"/>
        <v>0</v>
      </c>
      <c r="B486" s="5">
        <f t="shared" si="36"/>
        <v>1</v>
      </c>
      <c r="C486">
        <f t="shared" si="37"/>
        <v>1</v>
      </c>
      <c r="D486" s="6">
        <f t="shared" si="38"/>
        <v>0</v>
      </c>
      <c r="E486">
        <v>485</v>
      </c>
      <c r="F486">
        <v>1</v>
      </c>
      <c r="G486">
        <v>1</v>
      </c>
      <c r="H486" t="s">
        <v>697</v>
      </c>
      <c r="I486" t="s">
        <v>13</v>
      </c>
      <c r="J486" s="4">
        <v>25</v>
      </c>
      <c r="K486">
        <f t="shared" si="39"/>
        <v>0</v>
      </c>
      <c r="L486">
        <v>1</v>
      </c>
      <c r="M486">
        <v>0</v>
      </c>
      <c r="N486">
        <v>11967</v>
      </c>
      <c r="O486">
        <v>91.0792</v>
      </c>
      <c r="P486" t="s">
        <v>439</v>
      </c>
      <c r="Q486" t="s">
        <v>20</v>
      </c>
    </row>
    <row r="487" spans="1:17">
      <c r="A487">
        <f t="shared" si="35"/>
        <v>1</v>
      </c>
      <c r="B487" s="5">
        <f t="shared" si="36"/>
        <v>1</v>
      </c>
      <c r="C487">
        <f t="shared" si="37"/>
        <v>1</v>
      </c>
      <c r="D487" s="6">
        <f t="shared" si="38"/>
        <v>1</v>
      </c>
      <c r="E487">
        <v>486</v>
      </c>
      <c r="F487">
        <v>0</v>
      </c>
      <c r="G487">
        <v>3</v>
      </c>
      <c r="H487" t="s">
        <v>698</v>
      </c>
      <c r="I487" t="s">
        <v>17</v>
      </c>
      <c r="K487">
        <f t="shared" si="39"/>
        <v>1</v>
      </c>
      <c r="L487">
        <v>3</v>
      </c>
      <c r="M487">
        <v>1</v>
      </c>
      <c r="N487">
        <v>4133</v>
      </c>
      <c r="O487">
        <v>25.466699999999999</v>
      </c>
      <c r="Q487" t="s">
        <v>15</v>
      </c>
    </row>
    <row r="488" spans="1:17">
      <c r="A488">
        <f t="shared" si="35"/>
        <v>0</v>
      </c>
      <c r="B488" s="5">
        <f t="shared" si="36"/>
        <v>0</v>
      </c>
      <c r="C488">
        <f t="shared" si="37"/>
        <v>0</v>
      </c>
      <c r="D488" s="6">
        <f t="shared" si="38"/>
        <v>1</v>
      </c>
      <c r="E488">
        <v>487</v>
      </c>
      <c r="F488">
        <v>1</v>
      </c>
      <c r="G488">
        <v>1</v>
      </c>
      <c r="H488" t="s">
        <v>699</v>
      </c>
      <c r="I488" t="s">
        <v>17</v>
      </c>
      <c r="J488" s="4">
        <v>35</v>
      </c>
      <c r="K488">
        <f t="shared" si="39"/>
        <v>0</v>
      </c>
      <c r="L488">
        <v>1</v>
      </c>
      <c r="M488">
        <v>0</v>
      </c>
      <c r="N488">
        <v>19943</v>
      </c>
      <c r="O488">
        <v>90</v>
      </c>
      <c r="P488" t="s">
        <v>342</v>
      </c>
      <c r="Q488" t="s">
        <v>15</v>
      </c>
    </row>
    <row r="489" spans="1:17">
      <c r="A489">
        <f t="shared" si="35"/>
        <v>0</v>
      </c>
      <c r="B489" s="5">
        <f t="shared" si="36"/>
        <v>0</v>
      </c>
      <c r="C489">
        <f t="shared" si="37"/>
        <v>0</v>
      </c>
      <c r="D489" s="6">
        <f t="shared" si="38"/>
        <v>0</v>
      </c>
      <c r="E489">
        <v>488</v>
      </c>
      <c r="F489">
        <v>0</v>
      </c>
      <c r="G489">
        <v>1</v>
      </c>
      <c r="H489" t="s">
        <v>700</v>
      </c>
      <c r="I489" t="s">
        <v>13</v>
      </c>
      <c r="J489" s="4">
        <v>58</v>
      </c>
      <c r="K489">
        <f t="shared" si="39"/>
        <v>0</v>
      </c>
      <c r="L489">
        <v>0</v>
      </c>
      <c r="M489">
        <v>0</v>
      </c>
      <c r="N489">
        <v>11771</v>
      </c>
      <c r="O489">
        <v>29.7</v>
      </c>
      <c r="P489" t="s">
        <v>701</v>
      </c>
      <c r="Q489" t="s">
        <v>20</v>
      </c>
    </row>
    <row r="490" spans="1:17">
      <c r="A490">
        <f t="shared" si="35"/>
        <v>0</v>
      </c>
      <c r="B490" s="5">
        <f t="shared" si="36"/>
        <v>0</v>
      </c>
      <c r="C490">
        <f t="shared" si="37"/>
        <v>0</v>
      </c>
      <c r="D490" s="6">
        <f t="shared" si="38"/>
        <v>0</v>
      </c>
      <c r="E490">
        <v>489</v>
      </c>
      <c r="F490">
        <v>0</v>
      </c>
      <c r="G490">
        <v>3</v>
      </c>
      <c r="H490" t="s">
        <v>702</v>
      </c>
      <c r="I490" t="s">
        <v>13</v>
      </c>
      <c r="J490" s="4">
        <v>30</v>
      </c>
      <c r="K490">
        <f t="shared" si="39"/>
        <v>0</v>
      </c>
      <c r="L490">
        <v>0</v>
      </c>
      <c r="M490">
        <v>0</v>
      </c>
      <c r="N490" t="s">
        <v>703</v>
      </c>
      <c r="O490">
        <v>8.0500000000000007</v>
      </c>
      <c r="Q490" t="s">
        <v>15</v>
      </c>
    </row>
    <row r="491" spans="1:17">
      <c r="A491">
        <f t="shared" si="35"/>
        <v>0</v>
      </c>
      <c r="B491" s="5">
        <f t="shared" si="36"/>
        <v>1</v>
      </c>
      <c r="C491">
        <f t="shared" si="37"/>
        <v>1</v>
      </c>
      <c r="D491" s="6">
        <f t="shared" si="38"/>
        <v>0</v>
      </c>
      <c r="E491">
        <v>490</v>
      </c>
      <c r="F491">
        <v>1</v>
      </c>
      <c r="G491">
        <v>3</v>
      </c>
      <c r="H491" t="s">
        <v>704</v>
      </c>
      <c r="I491" t="s">
        <v>13</v>
      </c>
      <c r="J491" s="4">
        <v>9</v>
      </c>
      <c r="K491">
        <f t="shared" si="39"/>
        <v>1</v>
      </c>
      <c r="L491">
        <v>1</v>
      </c>
      <c r="M491">
        <v>1</v>
      </c>
      <c r="N491" t="s">
        <v>522</v>
      </c>
      <c r="O491">
        <v>15.9</v>
      </c>
      <c r="Q491" t="s">
        <v>15</v>
      </c>
    </row>
    <row r="492" spans="1:17">
      <c r="A492">
        <f t="shared" si="35"/>
        <v>0</v>
      </c>
      <c r="B492" s="5">
        <f t="shared" si="36"/>
        <v>1</v>
      </c>
      <c r="C492">
        <f t="shared" si="37"/>
        <v>0</v>
      </c>
      <c r="D492" s="6">
        <f t="shared" si="38"/>
        <v>0</v>
      </c>
      <c r="E492">
        <v>491</v>
      </c>
      <c r="F492">
        <v>0</v>
      </c>
      <c r="G492">
        <v>3</v>
      </c>
      <c r="H492" t="s">
        <v>705</v>
      </c>
      <c r="I492" t="s">
        <v>13</v>
      </c>
      <c r="K492">
        <f t="shared" si="39"/>
        <v>1</v>
      </c>
      <c r="L492">
        <v>1</v>
      </c>
      <c r="M492">
        <v>0</v>
      </c>
      <c r="N492">
        <v>65304</v>
      </c>
      <c r="O492">
        <v>19.966699999999999</v>
      </c>
      <c r="Q492" t="s">
        <v>15</v>
      </c>
    </row>
    <row r="493" spans="1:17">
      <c r="A493">
        <f t="shared" si="35"/>
        <v>0</v>
      </c>
      <c r="B493" s="5">
        <f t="shared" si="36"/>
        <v>1</v>
      </c>
      <c r="C493">
        <f t="shared" si="37"/>
        <v>0</v>
      </c>
      <c r="D493" s="6">
        <f t="shared" si="38"/>
        <v>0</v>
      </c>
      <c r="E493">
        <v>492</v>
      </c>
      <c r="F493">
        <v>0</v>
      </c>
      <c r="G493">
        <v>3</v>
      </c>
      <c r="H493" t="s">
        <v>706</v>
      </c>
      <c r="I493" t="s">
        <v>13</v>
      </c>
      <c r="J493" s="4">
        <v>21</v>
      </c>
      <c r="K493">
        <f t="shared" si="39"/>
        <v>0</v>
      </c>
      <c r="L493">
        <v>0</v>
      </c>
      <c r="M493">
        <v>0</v>
      </c>
      <c r="N493" t="s">
        <v>707</v>
      </c>
      <c r="O493">
        <v>7.25</v>
      </c>
      <c r="Q493" t="s">
        <v>15</v>
      </c>
    </row>
    <row r="494" spans="1:17">
      <c r="A494">
        <f t="shared" si="35"/>
        <v>0</v>
      </c>
      <c r="B494" s="5">
        <f t="shared" si="36"/>
        <v>0</v>
      </c>
      <c r="C494">
        <f t="shared" si="37"/>
        <v>0</v>
      </c>
      <c r="D494" s="6">
        <f t="shared" si="38"/>
        <v>0</v>
      </c>
      <c r="E494">
        <v>493</v>
      </c>
      <c r="F494">
        <v>0</v>
      </c>
      <c r="G494">
        <v>1</v>
      </c>
      <c r="H494" t="s">
        <v>708</v>
      </c>
      <c r="I494" t="s">
        <v>13</v>
      </c>
      <c r="J494" s="4">
        <v>55</v>
      </c>
      <c r="K494">
        <f t="shared" si="39"/>
        <v>0</v>
      </c>
      <c r="L494">
        <v>0</v>
      </c>
      <c r="M494">
        <v>0</v>
      </c>
      <c r="N494">
        <v>113787</v>
      </c>
      <c r="O494">
        <v>30.5</v>
      </c>
      <c r="P494" t="s">
        <v>709</v>
      </c>
      <c r="Q494" t="s">
        <v>15</v>
      </c>
    </row>
    <row r="495" spans="1:17">
      <c r="A495">
        <f t="shared" si="35"/>
        <v>0</v>
      </c>
      <c r="B495" s="5">
        <f t="shared" si="36"/>
        <v>0</v>
      </c>
      <c r="C495">
        <f t="shared" si="37"/>
        <v>0</v>
      </c>
      <c r="D495" s="6">
        <f t="shared" si="38"/>
        <v>0</v>
      </c>
      <c r="E495">
        <v>494</v>
      </c>
      <c r="F495">
        <v>0</v>
      </c>
      <c r="G495">
        <v>1</v>
      </c>
      <c r="H495" t="s">
        <v>710</v>
      </c>
      <c r="I495" t="s">
        <v>13</v>
      </c>
      <c r="J495" s="4">
        <v>71</v>
      </c>
      <c r="K495">
        <f t="shared" si="39"/>
        <v>0</v>
      </c>
      <c r="L495">
        <v>0</v>
      </c>
      <c r="M495">
        <v>0</v>
      </c>
      <c r="N495" t="s">
        <v>711</v>
      </c>
      <c r="O495">
        <v>49.504199999999997</v>
      </c>
      <c r="Q495" t="s">
        <v>20</v>
      </c>
    </row>
    <row r="496" spans="1:17">
      <c r="A496">
        <f t="shared" si="35"/>
        <v>0</v>
      </c>
      <c r="B496" s="5">
        <f t="shared" si="36"/>
        <v>1</v>
      </c>
      <c r="C496">
        <f t="shared" si="37"/>
        <v>0</v>
      </c>
      <c r="D496" s="6">
        <f t="shared" si="38"/>
        <v>0</v>
      </c>
      <c r="E496">
        <v>495</v>
      </c>
      <c r="F496">
        <v>0</v>
      </c>
      <c r="G496">
        <v>3</v>
      </c>
      <c r="H496" t="s">
        <v>712</v>
      </c>
      <c r="I496" t="s">
        <v>13</v>
      </c>
      <c r="J496" s="4">
        <v>21</v>
      </c>
      <c r="K496">
        <f t="shared" si="39"/>
        <v>0</v>
      </c>
      <c r="L496">
        <v>0</v>
      </c>
      <c r="M496">
        <v>0</v>
      </c>
      <c r="N496" t="s">
        <v>713</v>
      </c>
      <c r="O496">
        <v>8.0500000000000007</v>
      </c>
      <c r="Q496" t="s">
        <v>15</v>
      </c>
    </row>
    <row r="497" spans="1:17">
      <c r="A497">
        <f t="shared" si="35"/>
        <v>0</v>
      </c>
      <c r="B497" s="5">
        <f t="shared" si="36"/>
        <v>1</v>
      </c>
      <c r="C497">
        <f t="shared" si="37"/>
        <v>0</v>
      </c>
      <c r="D497" s="6">
        <f t="shared" si="38"/>
        <v>0</v>
      </c>
      <c r="E497">
        <v>496</v>
      </c>
      <c r="F497">
        <v>0</v>
      </c>
      <c r="G497">
        <v>3</v>
      </c>
      <c r="H497" t="s">
        <v>714</v>
      </c>
      <c r="I497" t="s">
        <v>13</v>
      </c>
      <c r="K497">
        <f t="shared" si="39"/>
        <v>1</v>
      </c>
      <c r="L497">
        <v>0</v>
      </c>
      <c r="M497">
        <v>0</v>
      </c>
      <c r="N497">
        <v>2627</v>
      </c>
      <c r="O497">
        <v>14.458299999999999</v>
      </c>
      <c r="Q497" t="s">
        <v>20</v>
      </c>
    </row>
    <row r="498" spans="1:17">
      <c r="A498">
        <f t="shared" si="35"/>
        <v>0</v>
      </c>
      <c r="B498" s="5">
        <f t="shared" si="36"/>
        <v>0</v>
      </c>
      <c r="C498">
        <f t="shared" si="37"/>
        <v>0</v>
      </c>
      <c r="D498" s="6">
        <f t="shared" si="38"/>
        <v>1</v>
      </c>
      <c r="E498">
        <v>497</v>
      </c>
      <c r="F498">
        <v>1</v>
      </c>
      <c r="G498">
        <v>1</v>
      </c>
      <c r="H498" t="s">
        <v>715</v>
      </c>
      <c r="I498" t="s">
        <v>17</v>
      </c>
      <c r="J498" s="4">
        <v>54</v>
      </c>
      <c r="K498">
        <f t="shared" si="39"/>
        <v>0</v>
      </c>
      <c r="L498">
        <v>1</v>
      </c>
      <c r="M498">
        <v>0</v>
      </c>
      <c r="N498">
        <v>36947</v>
      </c>
      <c r="O498">
        <v>78.2667</v>
      </c>
      <c r="P498" t="s">
        <v>716</v>
      </c>
      <c r="Q498" t="s">
        <v>20</v>
      </c>
    </row>
    <row r="499" spans="1:17">
      <c r="A499">
        <f t="shared" si="35"/>
        <v>0</v>
      </c>
      <c r="B499" s="5">
        <f t="shared" si="36"/>
        <v>1</v>
      </c>
      <c r="C499">
        <f t="shared" si="37"/>
        <v>0</v>
      </c>
      <c r="D499" s="6">
        <f t="shared" si="38"/>
        <v>0</v>
      </c>
      <c r="E499">
        <v>498</v>
      </c>
      <c r="F499">
        <v>0</v>
      </c>
      <c r="G499">
        <v>3</v>
      </c>
      <c r="H499" t="s">
        <v>717</v>
      </c>
      <c r="I499" t="s">
        <v>13</v>
      </c>
      <c r="K499">
        <f t="shared" si="39"/>
        <v>1</v>
      </c>
      <c r="L499">
        <v>0</v>
      </c>
      <c r="M499">
        <v>0</v>
      </c>
      <c r="N499" t="s">
        <v>718</v>
      </c>
      <c r="O499">
        <v>15.1</v>
      </c>
      <c r="Q499" t="s">
        <v>15</v>
      </c>
    </row>
    <row r="500" spans="1:17">
      <c r="A500">
        <f t="shared" si="35"/>
        <v>1</v>
      </c>
      <c r="B500" s="5">
        <f t="shared" si="36"/>
        <v>1</v>
      </c>
      <c r="C500">
        <f t="shared" si="37"/>
        <v>1</v>
      </c>
      <c r="D500" s="6">
        <f t="shared" si="38"/>
        <v>1</v>
      </c>
      <c r="E500">
        <v>499</v>
      </c>
      <c r="F500">
        <v>0</v>
      </c>
      <c r="G500">
        <v>1</v>
      </c>
      <c r="H500" t="s">
        <v>719</v>
      </c>
      <c r="I500" t="s">
        <v>17</v>
      </c>
      <c r="J500" s="4">
        <v>25</v>
      </c>
      <c r="K500">
        <f t="shared" si="39"/>
        <v>0</v>
      </c>
      <c r="L500">
        <v>1</v>
      </c>
      <c r="M500">
        <v>2</v>
      </c>
      <c r="N500">
        <v>113781</v>
      </c>
      <c r="O500">
        <v>151.55000000000001</v>
      </c>
      <c r="P500" t="s">
        <v>449</v>
      </c>
      <c r="Q500" t="s">
        <v>15</v>
      </c>
    </row>
    <row r="501" spans="1:17">
      <c r="A501">
        <f t="shared" si="35"/>
        <v>0</v>
      </c>
      <c r="B501" s="5">
        <f t="shared" si="36"/>
        <v>1</v>
      </c>
      <c r="C501">
        <f t="shared" si="37"/>
        <v>0</v>
      </c>
      <c r="D501" s="6">
        <f t="shared" si="38"/>
        <v>0</v>
      </c>
      <c r="E501">
        <v>500</v>
      </c>
      <c r="F501">
        <v>0</v>
      </c>
      <c r="G501">
        <v>3</v>
      </c>
      <c r="H501" t="s">
        <v>720</v>
      </c>
      <c r="I501" t="s">
        <v>13</v>
      </c>
      <c r="J501" s="4">
        <v>24</v>
      </c>
      <c r="K501">
        <f t="shared" si="39"/>
        <v>0</v>
      </c>
      <c r="L501">
        <v>0</v>
      </c>
      <c r="M501">
        <v>0</v>
      </c>
      <c r="N501">
        <v>350035</v>
      </c>
      <c r="O501">
        <v>7.7957999999999998</v>
      </c>
      <c r="Q501" t="s">
        <v>15</v>
      </c>
    </row>
    <row r="502" spans="1:17">
      <c r="A502">
        <f t="shared" si="35"/>
        <v>0</v>
      </c>
      <c r="B502" s="5">
        <f t="shared" si="36"/>
        <v>1</v>
      </c>
      <c r="C502">
        <f t="shared" si="37"/>
        <v>0</v>
      </c>
      <c r="D502" s="6">
        <f t="shared" si="38"/>
        <v>0</v>
      </c>
      <c r="E502">
        <v>501</v>
      </c>
      <c r="F502">
        <v>0</v>
      </c>
      <c r="G502">
        <v>3</v>
      </c>
      <c r="H502" t="s">
        <v>721</v>
      </c>
      <c r="I502" t="s">
        <v>13</v>
      </c>
      <c r="J502" s="4">
        <v>17</v>
      </c>
      <c r="K502">
        <f t="shared" si="39"/>
        <v>1</v>
      </c>
      <c r="L502">
        <v>0</v>
      </c>
      <c r="M502">
        <v>0</v>
      </c>
      <c r="N502">
        <v>315086</v>
      </c>
      <c r="O502">
        <v>8.6624999999999996</v>
      </c>
      <c r="Q502" t="s">
        <v>15</v>
      </c>
    </row>
    <row r="503" spans="1:17">
      <c r="A503">
        <f t="shared" si="35"/>
        <v>1</v>
      </c>
      <c r="B503" s="5">
        <f t="shared" si="36"/>
        <v>1</v>
      </c>
      <c r="C503">
        <f t="shared" si="37"/>
        <v>1</v>
      </c>
      <c r="D503" s="6">
        <f t="shared" si="38"/>
        <v>1</v>
      </c>
      <c r="E503">
        <v>502</v>
      </c>
      <c r="F503">
        <v>0</v>
      </c>
      <c r="G503">
        <v>3</v>
      </c>
      <c r="H503" t="s">
        <v>722</v>
      </c>
      <c r="I503" t="s">
        <v>17</v>
      </c>
      <c r="J503" s="4">
        <v>21</v>
      </c>
      <c r="K503">
        <f t="shared" si="39"/>
        <v>0</v>
      </c>
      <c r="L503">
        <v>0</v>
      </c>
      <c r="M503">
        <v>0</v>
      </c>
      <c r="N503">
        <v>364846</v>
      </c>
      <c r="O503">
        <v>7.75</v>
      </c>
      <c r="Q503" t="s">
        <v>27</v>
      </c>
    </row>
    <row r="504" spans="1:17">
      <c r="A504">
        <f t="shared" si="35"/>
        <v>1</v>
      </c>
      <c r="B504" s="5">
        <f t="shared" si="36"/>
        <v>1</v>
      </c>
      <c r="C504">
        <f t="shared" si="37"/>
        <v>1</v>
      </c>
      <c r="D504" s="6">
        <f t="shared" si="38"/>
        <v>1</v>
      </c>
      <c r="E504">
        <v>503</v>
      </c>
      <c r="F504">
        <v>0</v>
      </c>
      <c r="G504">
        <v>3</v>
      </c>
      <c r="H504" t="s">
        <v>723</v>
      </c>
      <c r="I504" t="s">
        <v>17</v>
      </c>
      <c r="K504">
        <f t="shared" si="39"/>
        <v>1</v>
      </c>
      <c r="L504">
        <v>0</v>
      </c>
      <c r="M504">
        <v>0</v>
      </c>
      <c r="N504">
        <v>330909</v>
      </c>
      <c r="O504">
        <v>7.6292</v>
      </c>
      <c r="Q504" t="s">
        <v>27</v>
      </c>
    </row>
    <row r="505" spans="1:17">
      <c r="A505">
        <f t="shared" si="35"/>
        <v>0</v>
      </c>
      <c r="B505" s="5">
        <f t="shared" si="36"/>
        <v>0</v>
      </c>
      <c r="C505">
        <f t="shared" si="37"/>
        <v>1</v>
      </c>
      <c r="D505" s="6">
        <f t="shared" si="38"/>
        <v>1</v>
      </c>
      <c r="E505">
        <v>504</v>
      </c>
      <c r="F505">
        <v>0</v>
      </c>
      <c r="G505">
        <v>3</v>
      </c>
      <c r="H505" t="s">
        <v>724</v>
      </c>
      <c r="I505" t="s">
        <v>17</v>
      </c>
      <c r="J505" s="4">
        <v>37</v>
      </c>
      <c r="K505">
        <f t="shared" si="39"/>
        <v>0</v>
      </c>
      <c r="L505">
        <v>0</v>
      </c>
      <c r="M505">
        <v>0</v>
      </c>
      <c r="N505">
        <v>4135</v>
      </c>
      <c r="O505">
        <v>9.5875000000000004</v>
      </c>
      <c r="Q505" t="s">
        <v>15</v>
      </c>
    </row>
    <row r="506" spans="1:17">
      <c r="A506">
        <f t="shared" si="35"/>
        <v>1</v>
      </c>
      <c r="B506" s="5">
        <f t="shared" si="36"/>
        <v>1</v>
      </c>
      <c r="C506">
        <f t="shared" si="37"/>
        <v>0</v>
      </c>
      <c r="D506" s="6">
        <f t="shared" si="38"/>
        <v>1</v>
      </c>
      <c r="E506">
        <v>505</v>
      </c>
      <c r="F506">
        <v>1</v>
      </c>
      <c r="G506">
        <v>1</v>
      </c>
      <c r="H506" t="s">
        <v>725</v>
      </c>
      <c r="I506" t="s">
        <v>17</v>
      </c>
      <c r="J506" s="4">
        <v>16</v>
      </c>
      <c r="K506">
        <f t="shared" si="39"/>
        <v>1</v>
      </c>
      <c r="L506">
        <v>0</v>
      </c>
      <c r="M506">
        <v>0</v>
      </c>
      <c r="N506">
        <v>110152</v>
      </c>
      <c r="O506">
        <v>86.5</v>
      </c>
      <c r="P506" t="s">
        <v>726</v>
      </c>
      <c r="Q506" t="s">
        <v>15</v>
      </c>
    </row>
    <row r="507" spans="1:17">
      <c r="A507">
        <f t="shared" si="35"/>
        <v>0</v>
      </c>
      <c r="B507" s="5">
        <f t="shared" si="36"/>
        <v>1</v>
      </c>
      <c r="C507">
        <f t="shared" si="37"/>
        <v>0</v>
      </c>
      <c r="D507" s="6">
        <f t="shared" si="38"/>
        <v>0</v>
      </c>
      <c r="E507">
        <v>506</v>
      </c>
      <c r="F507">
        <v>0</v>
      </c>
      <c r="G507">
        <v>1</v>
      </c>
      <c r="H507" t="s">
        <v>727</v>
      </c>
      <c r="I507" t="s">
        <v>13</v>
      </c>
      <c r="J507" s="4">
        <v>18</v>
      </c>
      <c r="K507">
        <f t="shared" si="39"/>
        <v>1</v>
      </c>
      <c r="L507">
        <v>1</v>
      </c>
      <c r="M507">
        <v>0</v>
      </c>
      <c r="N507" t="s">
        <v>462</v>
      </c>
      <c r="O507">
        <v>108.9</v>
      </c>
      <c r="P507" t="s">
        <v>463</v>
      </c>
      <c r="Q507" t="s">
        <v>20</v>
      </c>
    </row>
    <row r="508" spans="1:17">
      <c r="A508">
        <f t="shared" si="35"/>
        <v>0</v>
      </c>
      <c r="B508" s="5">
        <f t="shared" si="36"/>
        <v>0</v>
      </c>
      <c r="C508">
        <f t="shared" si="37"/>
        <v>0</v>
      </c>
      <c r="D508" s="6">
        <f t="shared" si="38"/>
        <v>1</v>
      </c>
      <c r="E508">
        <v>507</v>
      </c>
      <c r="F508">
        <v>1</v>
      </c>
      <c r="G508">
        <v>2</v>
      </c>
      <c r="H508" t="s">
        <v>728</v>
      </c>
      <c r="I508" t="s">
        <v>17</v>
      </c>
      <c r="J508" s="4">
        <v>33</v>
      </c>
      <c r="K508">
        <f t="shared" si="39"/>
        <v>0</v>
      </c>
      <c r="L508">
        <v>0</v>
      </c>
      <c r="M508">
        <v>2</v>
      </c>
      <c r="N508">
        <v>26360</v>
      </c>
      <c r="O508">
        <v>26</v>
      </c>
      <c r="Q508" t="s">
        <v>15</v>
      </c>
    </row>
    <row r="509" spans="1:17">
      <c r="A509">
        <f t="shared" si="35"/>
        <v>0</v>
      </c>
      <c r="B509" s="5">
        <f t="shared" si="36"/>
        <v>1</v>
      </c>
      <c r="C509">
        <f t="shared" si="37"/>
        <v>1</v>
      </c>
      <c r="D509" s="6">
        <f t="shared" si="38"/>
        <v>0</v>
      </c>
      <c r="E509">
        <v>508</v>
      </c>
      <c r="F509">
        <v>1</v>
      </c>
      <c r="G509">
        <v>1</v>
      </c>
      <c r="H509" t="s">
        <v>729</v>
      </c>
      <c r="I509" t="s">
        <v>13</v>
      </c>
      <c r="K509">
        <f t="shared" si="39"/>
        <v>1</v>
      </c>
      <c r="L509">
        <v>0</v>
      </c>
      <c r="M509">
        <v>0</v>
      </c>
      <c r="N509">
        <v>111427</v>
      </c>
      <c r="O509">
        <v>26.55</v>
      </c>
      <c r="Q509" t="s">
        <v>15</v>
      </c>
    </row>
    <row r="510" spans="1:17">
      <c r="A510">
        <f t="shared" si="35"/>
        <v>0</v>
      </c>
      <c r="B510" s="5">
        <f t="shared" si="36"/>
        <v>1</v>
      </c>
      <c r="C510">
        <f t="shared" si="37"/>
        <v>0</v>
      </c>
      <c r="D510" s="6">
        <f t="shared" si="38"/>
        <v>0</v>
      </c>
      <c r="E510">
        <v>509</v>
      </c>
      <c r="F510">
        <v>0</v>
      </c>
      <c r="G510">
        <v>3</v>
      </c>
      <c r="H510" t="s">
        <v>730</v>
      </c>
      <c r="I510" t="s">
        <v>13</v>
      </c>
      <c r="J510" s="4">
        <v>28</v>
      </c>
      <c r="K510">
        <f t="shared" si="39"/>
        <v>0</v>
      </c>
      <c r="L510">
        <v>0</v>
      </c>
      <c r="M510">
        <v>0</v>
      </c>
      <c r="N510" t="s">
        <v>731</v>
      </c>
      <c r="O510">
        <v>22.524999999999999</v>
      </c>
      <c r="Q510" t="s">
        <v>15</v>
      </c>
    </row>
    <row r="511" spans="1:17">
      <c r="A511">
        <f t="shared" si="35"/>
        <v>0</v>
      </c>
      <c r="B511" s="5">
        <f t="shared" si="36"/>
        <v>1</v>
      </c>
      <c r="C511">
        <f t="shared" si="37"/>
        <v>1</v>
      </c>
      <c r="D511" s="6">
        <f t="shared" si="38"/>
        <v>0</v>
      </c>
      <c r="E511">
        <v>510</v>
      </c>
      <c r="F511">
        <v>1</v>
      </c>
      <c r="G511">
        <v>3</v>
      </c>
      <c r="H511" t="s">
        <v>732</v>
      </c>
      <c r="I511" t="s">
        <v>13</v>
      </c>
      <c r="J511" s="4">
        <v>26</v>
      </c>
      <c r="K511">
        <f t="shared" si="39"/>
        <v>0</v>
      </c>
      <c r="L511">
        <v>0</v>
      </c>
      <c r="M511">
        <v>0</v>
      </c>
      <c r="N511">
        <v>1601</v>
      </c>
      <c r="O511">
        <v>56.495800000000003</v>
      </c>
      <c r="Q511" t="s">
        <v>15</v>
      </c>
    </row>
    <row r="512" spans="1:17">
      <c r="A512">
        <f t="shared" si="35"/>
        <v>0</v>
      </c>
      <c r="B512" s="5">
        <f t="shared" si="36"/>
        <v>1</v>
      </c>
      <c r="C512">
        <f t="shared" si="37"/>
        <v>1</v>
      </c>
      <c r="D512" s="6">
        <f t="shared" si="38"/>
        <v>0</v>
      </c>
      <c r="E512">
        <v>511</v>
      </c>
      <c r="F512">
        <v>1</v>
      </c>
      <c r="G512">
        <v>3</v>
      </c>
      <c r="H512" t="s">
        <v>733</v>
      </c>
      <c r="I512" t="s">
        <v>13</v>
      </c>
      <c r="J512" s="4">
        <v>29</v>
      </c>
      <c r="K512">
        <f t="shared" si="39"/>
        <v>0</v>
      </c>
      <c r="L512">
        <v>0</v>
      </c>
      <c r="M512">
        <v>0</v>
      </c>
      <c r="N512">
        <v>382651</v>
      </c>
      <c r="O512">
        <v>7.75</v>
      </c>
      <c r="Q512" t="s">
        <v>27</v>
      </c>
    </row>
    <row r="513" spans="1:17">
      <c r="A513">
        <f t="shared" si="35"/>
        <v>0</v>
      </c>
      <c r="B513" s="5">
        <f t="shared" si="36"/>
        <v>1</v>
      </c>
      <c r="C513">
        <f t="shared" si="37"/>
        <v>0</v>
      </c>
      <c r="D513" s="6">
        <f t="shared" si="38"/>
        <v>0</v>
      </c>
      <c r="E513">
        <v>512</v>
      </c>
      <c r="F513">
        <v>0</v>
      </c>
      <c r="G513">
        <v>3</v>
      </c>
      <c r="H513" t="s">
        <v>734</v>
      </c>
      <c r="I513" t="s">
        <v>13</v>
      </c>
      <c r="K513">
        <f t="shared" si="39"/>
        <v>1</v>
      </c>
      <c r="L513">
        <v>0</v>
      </c>
      <c r="M513">
        <v>0</v>
      </c>
      <c r="N513" t="s">
        <v>735</v>
      </c>
      <c r="O513">
        <v>8.0500000000000007</v>
      </c>
      <c r="Q513" t="s">
        <v>15</v>
      </c>
    </row>
    <row r="514" spans="1:17">
      <c r="A514">
        <f t="shared" ref="A514:A577" si="40">IF(AND(B514=1, D514=1),1,0)</f>
        <v>0</v>
      </c>
      <c r="B514" s="5">
        <f t="shared" si="36"/>
        <v>0</v>
      </c>
      <c r="C514">
        <f t="shared" si="37"/>
        <v>1</v>
      </c>
      <c r="D514" s="6">
        <f t="shared" si="38"/>
        <v>0</v>
      </c>
      <c r="E514">
        <v>513</v>
      </c>
      <c r="F514">
        <v>1</v>
      </c>
      <c r="G514">
        <v>1</v>
      </c>
      <c r="H514" t="s">
        <v>736</v>
      </c>
      <c r="I514" t="s">
        <v>13</v>
      </c>
      <c r="J514" s="4">
        <v>36</v>
      </c>
      <c r="K514">
        <f t="shared" si="39"/>
        <v>0</v>
      </c>
      <c r="L514">
        <v>0</v>
      </c>
      <c r="M514">
        <v>0</v>
      </c>
      <c r="N514" t="s">
        <v>737</v>
      </c>
      <c r="O514">
        <v>26.287500000000001</v>
      </c>
      <c r="P514" t="s">
        <v>738</v>
      </c>
      <c r="Q514" t="s">
        <v>15</v>
      </c>
    </row>
    <row r="515" spans="1:17">
      <c r="A515">
        <f t="shared" si="40"/>
        <v>0</v>
      </c>
      <c r="B515" s="5">
        <f t="shared" ref="B515:B578" si="41">IF(J515&lt;30,1,0)</f>
        <v>0</v>
      </c>
      <c r="C515">
        <f t="shared" ref="C515:C578" si="42">ABS(D515-F515)</f>
        <v>0</v>
      </c>
      <c r="D515" s="6">
        <f t="shared" ref="D515:D578" si="43">IF(I515="female",1,0)</f>
        <v>1</v>
      </c>
      <c r="E515">
        <v>514</v>
      </c>
      <c r="F515">
        <v>1</v>
      </c>
      <c r="G515">
        <v>1</v>
      </c>
      <c r="H515" t="s">
        <v>739</v>
      </c>
      <c r="I515" t="s">
        <v>17</v>
      </c>
      <c r="J515" s="4">
        <v>54</v>
      </c>
      <c r="K515">
        <f t="shared" ref="K515:K578" si="44">IF(J515&lt;20,1,0)</f>
        <v>0</v>
      </c>
      <c r="L515">
        <v>1</v>
      </c>
      <c r="M515">
        <v>0</v>
      </c>
      <c r="N515" t="s">
        <v>740</v>
      </c>
      <c r="O515">
        <v>59.4</v>
      </c>
      <c r="Q515" t="s">
        <v>20</v>
      </c>
    </row>
    <row r="516" spans="1:17">
      <c r="A516">
        <f t="shared" si="40"/>
        <v>0</v>
      </c>
      <c r="B516" s="5">
        <f t="shared" si="41"/>
        <v>1</v>
      </c>
      <c r="C516">
        <f t="shared" si="42"/>
        <v>0</v>
      </c>
      <c r="D516" s="6">
        <f t="shared" si="43"/>
        <v>0</v>
      </c>
      <c r="E516">
        <v>515</v>
      </c>
      <c r="F516">
        <v>0</v>
      </c>
      <c r="G516">
        <v>3</v>
      </c>
      <c r="H516" t="s">
        <v>741</v>
      </c>
      <c r="I516" t="s">
        <v>13</v>
      </c>
      <c r="J516" s="4">
        <v>24</v>
      </c>
      <c r="K516">
        <f t="shared" si="44"/>
        <v>0</v>
      </c>
      <c r="L516">
        <v>0</v>
      </c>
      <c r="M516">
        <v>0</v>
      </c>
      <c r="N516">
        <v>349209</v>
      </c>
      <c r="O516">
        <v>7.4958</v>
      </c>
      <c r="Q516" t="s">
        <v>15</v>
      </c>
    </row>
    <row r="517" spans="1:17">
      <c r="A517">
        <f t="shared" si="40"/>
        <v>0</v>
      </c>
      <c r="B517" s="5">
        <f t="shared" si="41"/>
        <v>0</v>
      </c>
      <c r="C517">
        <f t="shared" si="42"/>
        <v>0</v>
      </c>
      <c r="D517" s="6">
        <f t="shared" si="43"/>
        <v>0</v>
      </c>
      <c r="E517">
        <v>516</v>
      </c>
      <c r="F517">
        <v>0</v>
      </c>
      <c r="G517">
        <v>1</v>
      </c>
      <c r="H517" t="s">
        <v>742</v>
      </c>
      <c r="I517" t="s">
        <v>13</v>
      </c>
      <c r="J517" s="4">
        <v>47</v>
      </c>
      <c r="K517">
        <f t="shared" si="44"/>
        <v>0</v>
      </c>
      <c r="L517">
        <v>0</v>
      </c>
      <c r="M517">
        <v>0</v>
      </c>
      <c r="N517">
        <v>36967</v>
      </c>
      <c r="O517">
        <v>34.020800000000001</v>
      </c>
      <c r="P517" t="s">
        <v>743</v>
      </c>
      <c r="Q517" t="s">
        <v>15</v>
      </c>
    </row>
    <row r="518" spans="1:17">
      <c r="A518">
        <f t="shared" si="40"/>
        <v>0</v>
      </c>
      <c r="B518" s="5">
        <f t="shared" si="41"/>
        <v>0</v>
      </c>
      <c r="C518">
        <f t="shared" si="42"/>
        <v>0</v>
      </c>
      <c r="D518" s="6">
        <f t="shared" si="43"/>
        <v>1</v>
      </c>
      <c r="E518">
        <v>517</v>
      </c>
      <c r="F518">
        <v>1</v>
      </c>
      <c r="G518">
        <v>2</v>
      </c>
      <c r="H518" t="s">
        <v>744</v>
      </c>
      <c r="I518" t="s">
        <v>17</v>
      </c>
      <c r="J518" s="4">
        <v>34</v>
      </c>
      <c r="K518">
        <f t="shared" si="44"/>
        <v>0</v>
      </c>
      <c r="L518">
        <v>0</v>
      </c>
      <c r="M518">
        <v>0</v>
      </c>
      <c r="N518" t="s">
        <v>745</v>
      </c>
      <c r="O518">
        <v>10.5</v>
      </c>
      <c r="P518" t="s">
        <v>117</v>
      </c>
      <c r="Q518" t="s">
        <v>15</v>
      </c>
    </row>
    <row r="519" spans="1:17">
      <c r="A519">
        <f t="shared" si="40"/>
        <v>0</v>
      </c>
      <c r="B519" s="5">
        <f t="shared" si="41"/>
        <v>1</v>
      </c>
      <c r="C519">
        <f t="shared" si="42"/>
        <v>0</v>
      </c>
      <c r="D519" s="6">
        <f t="shared" si="43"/>
        <v>0</v>
      </c>
      <c r="E519">
        <v>518</v>
      </c>
      <c r="F519">
        <v>0</v>
      </c>
      <c r="G519">
        <v>3</v>
      </c>
      <c r="H519" t="s">
        <v>746</v>
      </c>
      <c r="I519" t="s">
        <v>13</v>
      </c>
      <c r="K519">
        <f t="shared" si="44"/>
        <v>1</v>
      </c>
      <c r="L519">
        <v>0</v>
      </c>
      <c r="M519">
        <v>0</v>
      </c>
      <c r="N519">
        <v>371110</v>
      </c>
      <c r="O519">
        <v>24.15</v>
      </c>
      <c r="Q519" t="s">
        <v>27</v>
      </c>
    </row>
    <row r="520" spans="1:17">
      <c r="A520">
        <f t="shared" si="40"/>
        <v>0</v>
      </c>
      <c r="B520" s="5">
        <f t="shared" si="41"/>
        <v>0</v>
      </c>
      <c r="C520">
        <f t="shared" si="42"/>
        <v>0</v>
      </c>
      <c r="D520" s="6">
        <f t="shared" si="43"/>
        <v>1</v>
      </c>
      <c r="E520">
        <v>519</v>
      </c>
      <c r="F520">
        <v>1</v>
      </c>
      <c r="G520">
        <v>2</v>
      </c>
      <c r="H520" t="s">
        <v>747</v>
      </c>
      <c r="I520" t="s">
        <v>17</v>
      </c>
      <c r="J520" s="4">
        <v>36</v>
      </c>
      <c r="K520">
        <f t="shared" si="44"/>
        <v>0</v>
      </c>
      <c r="L520">
        <v>1</v>
      </c>
      <c r="M520">
        <v>0</v>
      </c>
      <c r="N520">
        <v>226875</v>
      </c>
      <c r="O520">
        <v>26</v>
      </c>
      <c r="Q520" t="s">
        <v>15</v>
      </c>
    </row>
    <row r="521" spans="1:17">
      <c r="A521">
        <f t="shared" si="40"/>
        <v>0</v>
      </c>
      <c r="B521" s="5">
        <f t="shared" si="41"/>
        <v>0</v>
      </c>
      <c r="C521">
        <f t="shared" si="42"/>
        <v>0</v>
      </c>
      <c r="D521" s="6">
        <f t="shared" si="43"/>
        <v>0</v>
      </c>
      <c r="E521">
        <v>520</v>
      </c>
      <c r="F521">
        <v>0</v>
      </c>
      <c r="G521">
        <v>3</v>
      </c>
      <c r="H521" t="s">
        <v>748</v>
      </c>
      <c r="I521" t="s">
        <v>13</v>
      </c>
      <c r="J521" s="4">
        <v>32</v>
      </c>
      <c r="K521">
        <f t="shared" si="44"/>
        <v>0</v>
      </c>
      <c r="L521">
        <v>0</v>
      </c>
      <c r="M521">
        <v>0</v>
      </c>
      <c r="N521">
        <v>349242</v>
      </c>
      <c r="O521">
        <v>7.8958000000000004</v>
      </c>
      <c r="Q521" t="s">
        <v>15</v>
      </c>
    </row>
    <row r="522" spans="1:17">
      <c r="A522">
        <f t="shared" si="40"/>
        <v>0</v>
      </c>
      <c r="B522" s="5">
        <f t="shared" si="41"/>
        <v>0</v>
      </c>
      <c r="C522">
        <f t="shared" si="42"/>
        <v>0</v>
      </c>
      <c r="D522" s="6">
        <f t="shared" si="43"/>
        <v>1</v>
      </c>
      <c r="E522">
        <v>521</v>
      </c>
      <c r="F522">
        <v>1</v>
      </c>
      <c r="G522">
        <v>1</v>
      </c>
      <c r="H522" t="s">
        <v>749</v>
      </c>
      <c r="I522" t="s">
        <v>17</v>
      </c>
      <c r="J522" s="4">
        <v>30</v>
      </c>
      <c r="K522">
        <f t="shared" si="44"/>
        <v>0</v>
      </c>
      <c r="L522">
        <v>0</v>
      </c>
      <c r="M522">
        <v>0</v>
      </c>
      <c r="N522">
        <v>12749</v>
      </c>
      <c r="O522">
        <v>93.5</v>
      </c>
      <c r="P522" t="s">
        <v>750</v>
      </c>
      <c r="Q522" t="s">
        <v>15</v>
      </c>
    </row>
    <row r="523" spans="1:17">
      <c r="A523">
        <f t="shared" si="40"/>
        <v>0</v>
      </c>
      <c r="B523" s="5">
        <f t="shared" si="41"/>
        <v>1</v>
      </c>
      <c r="C523">
        <f t="shared" si="42"/>
        <v>0</v>
      </c>
      <c r="D523" s="6">
        <f t="shared" si="43"/>
        <v>0</v>
      </c>
      <c r="E523">
        <v>522</v>
      </c>
      <c r="F523">
        <v>0</v>
      </c>
      <c r="G523">
        <v>3</v>
      </c>
      <c r="H523" t="s">
        <v>751</v>
      </c>
      <c r="I523" t="s">
        <v>13</v>
      </c>
      <c r="J523" s="4">
        <v>22</v>
      </c>
      <c r="K523">
        <f t="shared" si="44"/>
        <v>0</v>
      </c>
      <c r="L523">
        <v>0</v>
      </c>
      <c r="M523">
        <v>0</v>
      </c>
      <c r="N523">
        <v>349252</v>
      </c>
      <c r="O523">
        <v>7.8958000000000004</v>
      </c>
      <c r="Q523" t="s">
        <v>15</v>
      </c>
    </row>
    <row r="524" spans="1:17">
      <c r="A524">
        <f t="shared" si="40"/>
        <v>0</v>
      </c>
      <c r="B524" s="5">
        <f t="shared" si="41"/>
        <v>1</v>
      </c>
      <c r="C524">
        <f t="shared" si="42"/>
        <v>0</v>
      </c>
      <c r="D524" s="6">
        <f t="shared" si="43"/>
        <v>0</v>
      </c>
      <c r="E524">
        <v>523</v>
      </c>
      <c r="F524">
        <v>0</v>
      </c>
      <c r="G524">
        <v>3</v>
      </c>
      <c r="H524" t="s">
        <v>752</v>
      </c>
      <c r="I524" t="s">
        <v>13</v>
      </c>
      <c r="K524">
        <f t="shared" si="44"/>
        <v>1</v>
      </c>
      <c r="L524">
        <v>0</v>
      </c>
      <c r="M524">
        <v>0</v>
      </c>
      <c r="N524">
        <v>2624</v>
      </c>
      <c r="O524">
        <v>7.2249999999999996</v>
      </c>
      <c r="Q524" t="s">
        <v>20</v>
      </c>
    </row>
    <row r="525" spans="1:17">
      <c r="A525">
        <f t="shared" si="40"/>
        <v>0</v>
      </c>
      <c r="B525" s="5">
        <f t="shared" si="41"/>
        <v>0</v>
      </c>
      <c r="C525">
        <f t="shared" si="42"/>
        <v>0</v>
      </c>
      <c r="D525" s="6">
        <f t="shared" si="43"/>
        <v>1</v>
      </c>
      <c r="E525">
        <v>524</v>
      </c>
      <c r="F525">
        <v>1</v>
      </c>
      <c r="G525">
        <v>1</v>
      </c>
      <c r="H525" t="s">
        <v>753</v>
      </c>
      <c r="I525" t="s">
        <v>17</v>
      </c>
      <c r="J525" s="4">
        <v>44</v>
      </c>
      <c r="K525">
        <f t="shared" si="44"/>
        <v>0</v>
      </c>
      <c r="L525">
        <v>0</v>
      </c>
      <c r="M525">
        <v>1</v>
      </c>
      <c r="N525">
        <v>111361</v>
      </c>
      <c r="O525">
        <v>57.979199999999999</v>
      </c>
      <c r="P525" t="s">
        <v>497</v>
      </c>
      <c r="Q525" t="s">
        <v>20</v>
      </c>
    </row>
    <row r="526" spans="1:17">
      <c r="A526">
        <f t="shared" si="40"/>
        <v>0</v>
      </c>
      <c r="B526" s="5">
        <f t="shared" si="41"/>
        <v>1</v>
      </c>
      <c r="C526">
        <f t="shared" si="42"/>
        <v>0</v>
      </c>
      <c r="D526" s="6">
        <f t="shared" si="43"/>
        <v>0</v>
      </c>
      <c r="E526">
        <v>525</v>
      </c>
      <c r="F526">
        <v>0</v>
      </c>
      <c r="G526">
        <v>3</v>
      </c>
      <c r="H526" t="s">
        <v>754</v>
      </c>
      <c r="I526" t="s">
        <v>13</v>
      </c>
      <c r="K526">
        <f t="shared" si="44"/>
        <v>1</v>
      </c>
      <c r="L526">
        <v>0</v>
      </c>
      <c r="M526">
        <v>0</v>
      </c>
      <c r="N526">
        <v>2700</v>
      </c>
      <c r="O526">
        <v>7.2291999999999996</v>
      </c>
      <c r="Q526" t="s">
        <v>20</v>
      </c>
    </row>
    <row r="527" spans="1:17">
      <c r="A527">
        <f t="shared" si="40"/>
        <v>0</v>
      </c>
      <c r="B527" s="5">
        <f t="shared" si="41"/>
        <v>0</v>
      </c>
      <c r="C527">
        <f t="shared" si="42"/>
        <v>0</v>
      </c>
      <c r="D527" s="6">
        <f t="shared" si="43"/>
        <v>0</v>
      </c>
      <c r="E527">
        <v>526</v>
      </c>
      <c r="F527">
        <v>0</v>
      </c>
      <c r="G527">
        <v>3</v>
      </c>
      <c r="H527" t="s">
        <v>755</v>
      </c>
      <c r="I527" t="s">
        <v>13</v>
      </c>
      <c r="J527" s="4">
        <v>40.5</v>
      </c>
      <c r="K527">
        <f t="shared" si="44"/>
        <v>0</v>
      </c>
      <c r="L527">
        <v>0</v>
      </c>
      <c r="M527">
        <v>0</v>
      </c>
      <c r="N527">
        <v>367232</v>
      </c>
      <c r="O527">
        <v>7.75</v>
      </c>
      <c r="Q527" t="s">
        <v>27</v>
      </c>
    </row>
    <row r="528" spans="1:17">
      <c r="A528">
        <f t="shared" si="40"/>
        <v>0</v>
      </c>
      <c r="B528" s="5">
        <f t="shared" si="41"/>
        <v>0</v>
      </c>
      <c r="C528">
        <f t="shared" si="42"/>
        <v>0</v>
      </c>
      <c r="D528" s="6">
        <f t="shared" si="43"/>
        <v>1</v>
      </c>
      <c r="E528">
        <v>527</v>
      </c>
      <c r="F528">
        <v>1</v>
      </c>
      <c r="G528">
        <v>2</v>
      </c>
      <c r="H528" t="s">
        <v>756</v>
      </c>
      <c r="I528" t="s">
        <v>17</v>
      </c>
      <c r="J528" s="4">
        <v>50</v>
      </c>
      <c r="K528">
        <f t="shared" si="44"/>
        <v>0</v>
      </c>
      <c r="L528">
        <v>0</v>
      </c>
      <c r="M528">
        <v>0</v>
      </c>
      <c r="N528" t="s">
        <v>757</v>
      </c>
      <c r="O528">
        <v>10.5</v>
      </c>
      <c r="Q528" t="s">
        <v>15</v>
      </c>
    </row>
    <row r="529" spans="1:17">
      <c r="A529">
        <f t="shared" si="40"/>
        <v>0</v>
      </c>
      <c r="B529" s="5">
        <f t="shared" si="41"/>
        <v>1</v>
      </c>
      <c r="C529">
        <f t="shared" si="42"/>
        <v>0</v>
      </c>
      <c r="D529" s="6">
        <f t="shared" si="43"/>
        <v>0</v>
      </c>
      <c r="E529">
        <v>528</v>
      </c>
      <c r="F529">
        <v>0</v>
      </c>
      <c r="G529">
        <v>1</v>
      </c>
      <c r="H529" t="s">
        <v>758</v>
      </c>
      <c r="I529" t="s">
        <v>13</v>
      </c>
      <c r="K529">
        <f t="shared" si="44"/>
        <v>1</v>
      </c>
      <c r="L529">
        <v>0</v>
      </c>
      <c r="M529">
        <v>0</v>
      </c>
      <c r="N529" t="s">
        <v>759</v>
      </c>
      <c r="O529">
        <v>221.7792</v>
      </c>
      <c r="P529" t="s">
        <v>760</v>
      </c>
      <c r="Q529" t="s">
        <v>15</v>
      </c>
    </row>
    <row r="530" spans="1:17">
      <c r="A530">
        <f t="shared" si="40"/>
        <v>0</v>
      </c>
      <c r="B530" s="5">
        <f t="shared" si="41"/>
        <v>0</v>
      </c>
      <c r="C530">
        <f t="shared" si="42"/>
        <v>0</v>
      </c>
      <c r="D530" s="6">
        <f t="shared" si="43"/>
        <v>0</v>
      </c>
      <c r="E530">
        <v>529</v>
      </c>
      <c r="F530">
        <v>0</v>
      </c>
      <c r="G530">
        <v>3</v>
      </c>
      <c r="H530" t="s">
        <v>761</v>
      </c>
      <c r="I530" t="s">
        <v>13</v>
      </c>
      <c r="J530" s="4">
        <v>39</v>
      </c>
      <c r="K530">
        <f t="shared" si="44"/>
        <v>0</v>
      </c>
      <c r="L530">
        <v>0</v>
      </c>
      <c r="M530">
        <v>0</v>
      </c>
      <c r="N530">
        <v>3101296</v>
      </c>
      <c r="O530">
        <v>7.9249999999999998</v>
      </c>
      <c r="Q530" t="s">
        <v>15</v>
      </c>
    </row>
    <row r="531" spans="1:17">
      <c r="A531">
        <f t="shared" si="40"/>
        <v>0</v>
      </c>
      <c r="B531" s="5">
        <f t="shared" si="41"/>
        <v>1</v>
      </c>
      <c r="C531">
        <f t="shared" si="42"/>
        <v>0</v>
      </c>
      <c r="D531" s="6">
        <f t="shared" si="43"/>
        <v>0</v>
      </c>
      <c r="E531">
        <v>530</v>
      </c>
      <c r="F531">
        <v>0</v>
      </c>
      <c r="G531">
        <v>2</v>
      </c>
      <c r="H531" t="s">
        <v>762</v>
      </c>
      <c r="I531" t="s">
        <v>13</v>
      </c>
      <c r="J531" s="4">
        <v>23</v>
      </c>
      <c r="K531">
        <f t="shared" si="44"/>
        <v>0</v>
      </c>
      <c r="L531">
        <v>2</v>
      </c>
      <c r="M531">
        <v>1</v>
      </c>
      <c r="N531">
        <v>29104</v>
      </c>
      <c r="O531">
        <v>11.5</v>
      </c>
      <c r="Q531" t="s">
        <v>15</v>
      </c>
    </row>
    <row r="532" spans="1:17">
      <c r="A532">
        <f t="shared" si="40"/>
        <v>1</v>
      </c>
      <c r="B532" s="5">
        <f t="shared" si="41"/>
        <v>1</v>
      </c>
      <c r="C532">
        <f t="shared" si="42"/>
        <v>0</v>
      </c>
      <c r="D532" s="6">
        <f t="shared" si="43"/>
        <v>1</v>
      </c>
      <c r="E532">
        <v>531</v>
      </c>
      <c r="F532">
        <v>1</v>
      </c>
      <c r="G532">
        <v>2</v>
      </c>
      <c r="H532" t="s">
        <v>763</v>
      </c>
      <c r="I532" t="s">
        <v>17</v>
      </c>
      <c r="J532" s="4">
        <v>2</v>
      </c>
      <c r="K532">
        <f t="shared" si="44"/>
        <v>1</v>
      </c>
      <c r="L532">
        <v>1</v>
      </c>
      <c r="M532">
        <v>1</v>
      </c>
      <c r="N532">
        <v>26360</v>
      </c>
      <c r="O532">
        <v>26</v>
      </c>
      <c r="Q532" t="s">
        <v>15</v>
      </c>
    </row>
    <row r="533" spans="1:17">
      <c r="A533">
        <f t="shared" si="40"/>
        <v>0</v>
      </c>
      <c r="B533" s="5">
        <f t="shared" si="41"/>
        <v>1</v>
      </c>
      <c r="C533">
        <f t="shared" si="42"/>
        <v>0</v>
      </c>
      <c r="D533" s="6">
        <f t="shared" si="43"/>
        <v>0</v>
      </c>
      <c r="E533">
        <v>532</v>
      </c>
      <c r="F533">
        <v>0</v>
      </c>
      <c r="G533">
        <v>3</v>
      </c>
      <c r="H533" t="s">
        <v>764</v>
      </c>
      <c r="I533" t="s">
        <v>13</v>
      </c>
      <c r="K533">
        <f t="shared" si="44"/>
        <v>1</v>
      </c>
      <c r="L533">
        <v>0</v>
      </c>
      <c r="M533">
        <v>0</v>
      </c>
      <c r="N533">
        <v>2641</v>
      </c>
      <c r="O533">
        <v>7.2291999999999996</v>
      </c>
      <c r="Q533" t="s">
        <v>20</v>
      </c>
    </row>
    <row r="534" spans="1:17">
      <c r="A534">
        <f t="shared" si="40"/>
        <v>0</v>
      </c>
      <c r="B534" s="5">
        <f t="shared" si="41"/>
        <v>1</v>
      </c>
      <c r="C534">
        <f t="shared" si="42"/>
        <v>0</v>
      </c>
      <c r="D534" s="6">
        <f t="shared" si="43"/>
        <v>0</v>
      </c>
      <c r="E534">
        <v>533</v>
      </c>
      <c r="F534">
        <v>0</v>
      </c>
      <c r="G534">
        <v>3</v>
      </c>
      <c r="H534" t="s">
        <v>765</v>
      </c>
      <c r="I534" t="s">
        <v>13</v>
      </c>
      <c r="J534" s="4">
        <v>17</v>
      </c>
      <c r="K534">
        <f t="shared" si="44"/>
        <v>1</v>
      </c>
      <c r="L534">
        <v>1</v>
      </c>
      <c r="M534">
        <v>1</v>
      </c>
      <c r="N534">
        <v>2690</v>
      </c>
      <c r="O534">
        <v>7.2291999999999996</v>
      </c>
      <c r="Q534" t="s">
        <v>20</v>
      </c>
    </row>
    <row r="535" spans="1:17">
      <c r="A535">
        <f t="shared" si="40"/>
        <v>1</v>
      </c>
      <c r="B535" s="5">
        <f t="shared" si="41"/>
        <v>1</v>
      </c>
      <c r="C535">
        <f t="shared" si="42"/>
        <v>0</v>
      </c>
      <c r="D535" s="6">
        <f t="shared" si="43"/>
        <v>1</v>
      </c>
      <c r="E535">
        <v>534</v>
      </c>
      <c r="F535">
        <v>1</v>
      </c>
      <c r="G535">
        <v>3</v>
      </c>
      <c r="H535" t="s">
        <v>766</v>
      </c>
      <c r="I535" t="s">
        <v>17</v>
      </c>
      <c r="K535">
        <f t="shared" si="44"/>
        <v>1</v>
      </c>
      <c r="L535">
        <v>0</v>
      </c>
      <c r="M535">
        <v>2</v>
      </c>
      <c r="N535">
        <v>2668</v>
      </c>
      <c r="O535">
        <v>22.3583</v>
      </c>
      <c r="Q535" t="s">
        <v>20</v>
      </c>
    </row>
    <row r="536" spans="1:17">
      <c r="A536">
        <f t="shared" si="40"/>
        <v>0</v>
      </c>
      <c r="B536" s="5">
        <f t="shared" si="41"/>
        <v>0</v>
      </c>
      <c r="C536">
        <f t="shared" si="42"/>
        <v>1</v>
      </c>
      <c r="D536" s="6">
        <f t="shared" si="43"/>
        <v>1</v>
      </c>
      <c r="E536">
        <v>535</v>
      </c>
      <c r="F536">
        <v>0</v>
      </c>
      <c r="G536">
        <v>3</v>
      </c>
      <c r="H536" t="s">
        <v>767</v>
      </c>
      <c r="I536" t="s">
        <v>17</v>
      </c>
      <c r="J536" s="4">
        <v>30</v>
      </c>
      <c r="K536">
        <f t="shared" si="44"/>
        <v>0</v>
      </c>
      <c r="L536">
        <v>0</v>
      </c>
      <c r="M536">
        <v>0</v>
      </c>
      <c r="N536">
        <v>315084</v>
      </c>
      <c r="O536">
        <v>8.6624999999999996</v>
      </c>
      <c r="Q536" t="s">
        <v>15</v>
      </c>
    </row>
    <row r="537" spans="1:17">
      <c r="A537">
        <f t="shared" si="40"/>
        <v>1</v>
      </c>
      <c r="B537" s="5">
        <f t="shared" si="41"/>
        <v>1</v>
      </c>
      <c r="C537">
        <f t="shared" si="42"/>
        <v>0</v>
      </c>
      <c r="D537" s="6">
        <f t="shared" si="43"/>
        <v>1</v>
      </c>
      <c r="E537">
        <v>536</v>
      </c>
      <c r="F537">
        <v>1</v>
      </c>
      <c r="G537">
        <v>2</v>
      </c>
      <c r="H537" t="s">
        <v>768</v>
      </c>
      <c r="I537" t="s">
        <v>17</v>
      </c>
      <c r="J537" s="4">
        <v>7</v>
      </c>
      <c r="K537">
        <f t="shared" si="44"/>
        <v>1</v>
      </c>
      <c r="L537">
        <v>0</v>
      </c>
      <c r="M537">
        <v>2</v>
      </c>
      <c r="N537" t="s">
        <v>477</v>
      </c>
      <c r="O537">
        <v>26.25</v>
      </c>
      <c r="Q537" t="s">
        <v>15</v>
      </c>
    </row>
    <row r="538" spans="1:17">
      <c r="A538">
        <f t="shared" si="40"/>
        <v>0</v>
      </c>
      <c r="B538" s="5">
        <f t="shared" si="41"/>
        <v>0</v>
      </c>
      <c r="C538">
        <f t="shared" si="42"/>
        <v>0</v>
      </c>
      <c r="D538" s="6">
        <f t="shared" si="43"/>
        <v>0</v>
      </c>
      <c r="E538">
        <v>537</v>
      </c>
      <c r="F538">
        <v>0</v>
      </c>
      <c r="G538">
        <v>1</v>
      </c>
      <c r="H538" t="s">
        <v>769</v>
      </c>
      <c r="I538" t="s">
        <v>13</v>
      </c>
      <c r="J538" s="4">
        <v>45</v>
      </c>
      <c r="K538">
        <f t="shared" si="44"/>
        <v>0</v>
      </c>
      <c r="L538">
        <v>0</v>
      </c>
      <c r="M538">
        <v>0</v>
      </c>
      <c r="N538">
        <v>113050</v>
      </c>
      <c r="O538">
        <v>26.55</v>
      </c>
      <c r="P538" t="s">
        <v>770</v>
      </c>
      <c r="Q538" t="s">
        <v>15</v>
      </c>
    </row>
    <row r="539" spans="1:17">
      <c r="A539">
        <f t="shared" si="40"/>
        <v>0</v>
      </c>
      <c r="B539" s="5">
        <f t="shared" si="41"/>
        <v>0</v>
      </c>
      <c r="C539">
        <f t="shared" si="42"/>
        <v>0</v>
      </c>
      <c r="D539" s="6">
        <f t="shared" si="43"/>
        <v>1</v>
      </c>
      <c r="E539">
        <v>538</v>
      </c>
      <c r="F539">
        <v>1</v>
      </c>
      <c r="G539">
        <v>1</v>
      </c>
      <c r="H539" t="s">
        <v>771</v>
      </c>
      <c r="I539" t="s">
        <v>17</v>
      </c>
      <c r="J539" s="4">
        <v>30</v>
      </c>
      <c r="K539">
        <f t="shared" si="44"/>
        <v>0</v>
      </c>
      <c r="L539">
        <v>0</v>
      </c>
      <c r="M539">
        <v>0</v>
      </c>
      <c r="N539" t="s">
        <v>772</v>
      </c>
      <c r="O539">
        <v>106.425</v>
      </c>
      <c r="Q539" t="s">
        <v>20</v>
      </c>
    </row>
    <row r="540" spans="1:17">
      <c r="A540">
        <f t="shared" si="40"/>
        <v>0</v>
      </c>
      <c r="B540" s="5">
        <f t="shared" si="41"/>
        <v>1</v>
      </c>
      <c r="C540">
        <f t="shared" si="42"/>
        <v>0</v>
      </c>
      <c r="D540" s="6">
        <f t="shared" si="43"/>
        <v>0</v>
      </c>
      <c r="E540">
        <v>539</v>
      </c>
      <c r="F540">
        <v>0</v>
      </c>
      <c r="G540">
        <v>3</v>
      </c>
      <c r="H540" t="s">
        <v>773</v>
      </c>
      <c r="I540" t="s">
        <v>13</v>
      </c>
      <c r="K540">
        <f t="shared" si="44"/>
        <v>1</v>
      </c>
      <c r="L540">
        <v>0</v>
      </c>
      <c r="M540">
        <v>0</v>
      </c>
      <c r="N540">
        <v>364498</v>
      </c>
      <c r="O540">
        <v>14.5</v>
      </c>
      <c r="Q540" t="s">
        <v>15</v>
      </c>
    </row>
    <row r="541" spans="1:17">
      <c r="A541">
        <f t="shared" si="40"/>
        <v>1</v>
      </c>
      <c r="B541" s="5">
        <f t="shared" si="41"/>
        <v>1</v>
      </c>
      <c r="C541">
        <f t="shared" si="42"/>
        <v>0</v>
      </c>
      <c r="D541" s="6">
        <f t="shared" si="43"/>
        <v>1</v>
      </c>
      <c r="E541">
        <v>540</v>
      </c>
      <c r="F541">
        <v>1</v>
      </c>
      <c r="G541">
        <v>1</v>
      </c>
      <c r="H541" t="s">
        <v>774</v>
      </c>
      <c r="I541" t="s">
        <v>17</v>
      </c>
      <c r="J541" s="4">
        <v>22</v>
      </c>
      <c r="K541">
        <f t="shared" si="44"/>
        <v>0</v>
      </c>
      <c r="L541">
        <v>0</v>
      </c>
      <c r="M541">
        <v>2</v>
      </c>
      <c r="N541">
        <v>13568</v>
      </c>
      <c r="O541">
        <v>49.5</v>
      </c>
      <c r="P541" t="s">
        <v>775</v>
      </c>
      <c r="Q541" t="s">
        <v>20</v>
      </c>
    </row>
    <row r="542" spans="1:17">
      <c r="A542">
        <f t="shared" si="40"/>
        <v>0</v>
      </c>
      <c r="B542" s="5">
        <f t="shared" si="41"/>
        <v>0</v>
      </c>
      <c r="C542">
        <f t="shared" si="42"/>
        <v>0</v>
      </c>
      <c r="D542" s="6">
        <f t="shared" si="43"/>
        <v>1</v>
      </c>
      <c r="E542">
        <v>541</v>
      </c>
      <c r="F542">
        <v>1</v>
      </c>
      <c r="G542">
        <v>1</v>
      </c>
      <c r="H542" t="s">
        <v>776</v>
      </c>
      <c r="I542" t="s">
        <v>17</v>
      </c>
      <c r="J542" s="4">
        <v>36</v>
      </c>
      <c r="K542">
        <f t="shared" si="44"/>
        <v>0</v>
      </c>
      <c r="L542">
        <v>0</v>
      </c>
      <c r="M542">
        <v>2</v>
      </c>
      <c r="N542" t="s">
        <v>777</v>
      </c>
      <c r="O542">
        <v>71</v>
      </c>
      <c r="P542" t="s">
        <v>778</v>
      </c>
      <c r="Q542" t="s">
        <v>15</v>
      </c>
    </row>
    <row r="543" spans="1:17">
      <c r="A543">
        <f t="shared" si="40"/>
        <v>1</v>
      </c>
      <c r="B543" s="5">
        <f t="shared" si="41"/>
        <v>1</v>
      </c>
      <c r="C543">
        <f t="shared" si="42"/>
        <v>1</v>
      </c>
      <c r="D543" s="6">
        <f t="shared" si="43"/>
        <v>1</v>
      </c>
      <c r="E543">
        <v>542</v>
      </c>
      <c r="F543">
        <v>0</v>
      </c>
      <c r="G543">
        <v>3</v>
      </c>
      <c r="H543" t="s">
        <v>779</v>
      </c>
      <c r="I543" t="s">
        <v>17</v>
      </c>
      <c r="J543" s="4">
        <v>9</v>
      </c>
      <c r="K543">
        <f t="shared" si="44"/>
        <v>1</v>
      </c>
      <c r="L543">
        <v>4</v>
      </c>
      <c r="M543">
        <v>2</v>
      </c>
      <c r="N543">
        <v>347082</v>
      </c>
      <c r="O543">
        <v>31.274999999999999</v>
      </c>
      <c r="Q543" t="s">
        <v>15</v>
      </c>
    </row>
    <row r="544" spans="1:17">
      <c r="A544">
        <f t="shared" si="40"/>
        <v>1</v>
      </c>
      <c r="B544" s="5">
        <f t="shared" si="41"/>
        <v>1</v>
      </c>
      <c r="C544">
        <f t="shared" si="42"/>
        <v>1</v>
      </c>
      <c r="D544" s="6">
        <f t="shared" si="43"/>
        <v>1</v>
      </c>
      <c r="E544">
        <v>543</v>
      </c>
      <c r="F544">
        <v>0</v>
      </c>
      <c r="G544">
        <v>3</v>
      </c>
      <c r="H544" t="s">
        <v>780</v>
      </c>
      <c r="I544" t="s">
        <v>17</v>
      </c>
      <c r="J544" s="4">
        <v>11</v>
      </c>
      <c r="K544">
        <f t="shared" si="44"/>
        <v>1</v>
      </c>
      <c r="L544">
        <v>4</v>
      </c>
      <c r="M544">
        <v>2</v>
      </c>
      <c r="N544">
        <v>347082</v>
      </c>
      <c r="O544">
        <v>31.274999999999999</v>
      </c>
      <c r="Q544" t="s">
        <v>15</v>
      </c>
    </row>
    <row r="545" spans="1:17">
      <c r="A545">
        <f t="shared" si="40"/>
        <v>0</v>
      </c>
      <c r="B545" s="5">
        <f t="shared" si="41"/>
        <v>0</v>
      </c>
      <c r="C545">
        <f t="shared" si="42"/>
        <v>1</v>
      </c>
      <c r="D545" s="6">
        <f t="shared" si="43"/>
        <v>0</v>
      </c>
      <c r="E545">
        <v>544</v>
      </c>
      <c r="F545">
        <v>1</v>
      </c>
      <c r="G545">
        <v>2</v>
      </c>
      <c r="H545" t="s">
        <v>781</v>
      </c>
      <c r="I545" t="s">
        <v>13</v>
      </c>
      <c r="J545" s="4">
        <v>32</v>
      </c>
      <c r="K545">
        <f t="shared" si="44"/>
        <v>0</v>
      </c>
      <c r="L545">
        <v>1</v>
      </c>
      <c r="M545">
        <v>0</v>
      </c>
      <c r="N545">
        <v>2908</v>
      </c>
      <c r="O545">
        <v>26</v>
      </c>
      <c r="Q545" t="s">
        <v>15</v>
      </c>
    </row>
    <row r="546" spans="1:17">
      <c r="A546">
        <f t="shared" si="40"/>
        <v>0</v>
      </c>
      <c r="B546" s="5">
        <f t="shared" si="41"/>
        <v>0</v>
      </c>
      <c r="C546">
        <f t="shared" si="42"/>
        <v>0</v>
      </c>
      <c r="D546" s="6">
        <f t="shared" si="43"/>
        <v>0</v>
      </c>
      <c r="E546">
        <v>545</v>
      </c>
      <c r="F546">
        <v>0</v>
      </c>
      <c r="G546">
        <v>1</v>
      </c>
      <c r="H546" t="s">
        <v>782</v>
      </c>
      <c r="I546" t="s">
        <v>13</v>
      </c>
      <c r="J546" s="4">
        <v>50</v>
      </c>
      <c r="K546">
        <f t="shared" si="44"/>
        <v>0</v>
      </c>
      <c r="L546">
        <v>1</v>
      </c>
      <c r="M546">
        <v>0</v>
      </c>
      <c r="N546" t="s">
        <v>772</v>
      </c>
      <c r="O546">
        <v>106.425</v>
      </c>
      <c r="P546" t="s">
        <v>783</v>
      </c>
      <c r="Q546" t="s">
        <v>20</v>
      </c>
    </row>
    <row r="547" spans="1:17">
      <c r="A547">
        <f t="shared" si="40"/>
        <v>0</v>
      </c>
      <c r="B547" s="5">
        <f t="shared" si="41"/>
        <v>0</v>
      </c>
      <c r="C547">
        <f t="shared" si="42"/>
        <v>0</v>
      </c>
      <c r="D547" s="6">
        <f t="shared" si="43"/>
        <v>0</v>
      </c>
      <c r="E547">
        <v>546</v>
      </c>
      <c r="F547">
        <v>0</v>
      </c>
      <c r="G547">
        <v>1</v>
      </c>
      <c r="H547" t="s">
        <v>784</v>
      </c>
      <c r="I547" t="s">
        <v>13</v>
      </c>
      <c r="J547" s="4">
        <v>64</v>
      </c>
      <c r="K547">
        <f t="shared" si="44"/>
        <v>0</v>
      </c>
      <c r="L547">
        <v>0</v>
      </c>
      <c r="M547">
        <v>0</v>
      </c>
      <c r="N547">
        <v>693</v>
      </c>
      <c r="O547">
        <v>26</v>
      </c>
      <c r="Q547" t="s">
        <v>15</v>
      </c>
    </row>
    <row r="548" spans="1:17">
      <c r="A548">
        <f t="shared" si="40"/>
        <v>1</v>
      </c>
      <c r="B548" s="5">
        <f t="shared" si="41"/>
        <v>1</v>
      </c>
      <c r="C548">
        <f t="shared" si="42"/>
        <v>0</v>
      </c>
      <c r="D548" s="6">
        <f t="shared" si="43"/>
        <v>1</v>
      </c>
      <c r="E548">
        <v>547</v>
      </c>
      <c r="F548">
        <v>1</v>
      </c>
      <c r="G548">
        <v>2</v>
      </c>
      <c r="H548" t="s">
        <v>785</v>
      </c>
      <c r="I548" t="s">
        <v>17</v>
      </c>
      <c r="J548" s="4">
        <v>19</v>
      </c>
      <c r="K548">
        <f t="shared" si="44"/>
        <v>1</v>
      </c>
      <c r="L548">
        <v>1</v>
      </c>
      <c r="M548">
        <v>0</v>
      </c>
      <c r="N548">
        <v>2908</v>
      </c>
      <c r="O548">
        <v>26</v>
      </c>
      <c r="Q548" t="s">
        <v>15</v>
      </c>
    </row>
    <row r="549" spans="1:17">
      <c r="A549">
        <f t="shared" si="40"/>
        <v>0</v>
      </c>
      <c r="B549" s="5">
        <f t="shared" si="41"/>
        <v>1</v>
      </c>
      <c r="C549">
        <f t="shared" si="42"/>
        <v>1</v>
      </c>
      <c r="D549" s="6">
        <f t="shared" si="43"/>
        <v>0</v>
      </c>
      <c r="E549">
        <v>548</v>
      </c>
      <c r="F549">
        <v>1</v>
      </c>
      <c r="G549">
        <v>2</v>
      </c>
      <c r="H549" t="s">
        <v>786</v>
      </c>
      <c r="I549" t="s">
        <v>13</v>
      </c>
      <c r="K549">
        <f t="shared" si="44"/>
        <v>1</v>
      </c>
      <c r="L549">
        <v>0</v>
      </c>
      <c r="M549">
        <v>0</v>
      </c>
      <c r="N549" t="s">
        <v>787</v>
      </c>
      <c r="O549">
        <v>13.862500000000001</v>
      </c>
      <c r="Q549" t="s">
        <v>20</v>
      </c>
    </row>
    <row r="550" spans="1:17">
      <c r="A550">
        <f t="shared" si="40"/>
        <v>0</v>
      </c>
      <c r="B550" s="5">
        <f t="shared" si="41"/>
        <v>0</v>
      </c>
      <c r="C550">
        <f t="shared" si="42"/>
        <v>0</v>
      </c>
      <c r="D550" s="6">
        <f t="shared" si="43"/>
        <v>0</v>
      </c>
      <c r="E550">
        <v>549</v>
      </c>
      <c r="F550">
        <v>0</v>
      </c>
      <c r="G550">
        <v>3</v>
      </c>
      <c r="H550" t="s">
        <v>788</v>
      </c>
      <c r="I550" t="s">
        <v>13</v>
      </c>
      <c r="J550" s="4">
        <v>33</v>
      </c>
      <c r="K550">
        <f t="shared" si="44"/>
        <v>0</v>
      </c>
      <c r="L550">
        <v>1</v>
      </c>
      <c r="M550">
        <v>1</v>
      </c>
      <c r="N550">
        <v>363291</v>
      </c>
      <c r="O550">
        <v>20.524999999999999</v>
      </c>
      <c r="Q550" t="s">
        <v>15</v>
      </c>
    </row>
    <row r="551" spans="1:17">
      <c r="A551">
        <f t="shared" si="40"/>
        <v>0</v>
      </c>
      <c r="B551" s="5">
        <f t="shared" si="41"/>
        <v>1</v>
      </c>
      <c r="C551">
        <f t="shared" si="42"/>
        <v>1</v>
      </c>
      <c r="D551" s="6">
        <f t="shared" si="43"/>
        <v>0</v>
      </c>
      <c r="E551">
        <v>550</v>
      </c>
      <c r="F551">
        <v>1</v>
      </c>
      <c r="G551">
        <v>2</v>
      </c>
      <c r="H551" t="s">
        <v>789</v>
      </c>
      <c r="I551" t="s">
        <v>13</v>
      </c>
      <c r="J551" s="4">
        <v>8</v>
      </c>
      <c r="K551">
        <f t="shared" si="44"/>
        <v>1</v>
      </c>
      <c r="L551">
        <v>1</v>
      </c>
      <c r="M551">
        <v>1</v>
      </c>
      <c r="N551" t="s">
        <v>228</v>
      </c>
      <c r="O551">
        <v>36.75</v>
      </c>
      <c r="Q551" t="s">
        <v>15</v>
      </c>
    </row>
    <row r="552" spans="1:17">
      <c r="A552">
        <f t="shared" si="40"/>
        <v>0</v>
      </c>
      <c r="B552" s="5">
        <f t="shared" si="41"/>
        <v>1</v>
      </c>
      <c r="C552">
        <f t="shared" si="42"/>
        <v>1</v>
      </c>
      <c r="D552" s="6">
        <f t="shared" si="43"/>
        <v>0</v>
      </c>
      <c r="E552">
        <v>551</v>
      </c>
      <c r="F552">
        <v>1</v>
      </c>
      <c r="G552">
        <v>1</v>
      </c>
      <c r="H552" t="s">
        <v>790</v>
      </c>
      <c r="I552" t="s">
        <v>13</v>
      </c>
      <c r="J552" s="4">
        <v>17</v>
      </c>
      <c r="K552">
        <f t="shared" si="44"/>
        <v>1</v>
      </c>
      <c r="L552">
        <v>0</v>
      </c>
      <c r="M552">
        <v>2</v>
      </c>
      <c r="N552">
        <v>17421</v>
      </c>
      <c r="O552">
        <v>110.88330000000001</v>
      </c>
      <c r="P552" t="s">
        <v>791</v>
      </c>
      <c r="Q552" t="s">
        <v>20</v>
      </c>
    </row>
    <row r="553" spans="1:17">
      <c r="A553">
        <f t="shared" si="40"/>
        <v>0</v>
      </c>
      <c r="B553" s="5">
        <f t="shared" si="41"/>
        <v>1</v>
      </c>
      <c r="C553">
        <f t="shared" si="42"/>
        <v>0</v>
      </c>
      <c r="D553" s="6">
        <f t="shared" si="43"/>
        <v>0</v>
      </c>
      <c r="E553">
        <v>552</v>
      </c>
      <c r="F553">
        <v>0</v>
      </c>
      <c r="G553">
        <v>2</v>
      </c>
      <c r="H553" t="s">
        <v>792</v>
      </c>
      <c r="I553" t="s">
        <v>13</v>
      </c>
      <c r="J553" s="4">
        <v>27</v>
      </c>
      <c r="K553">
        <f t="shared" si="44"/>
        <v>0</v>
      </c>
      <c r="L553">
        <v>0</v>
      </c>
      <c r="M553">
        <v>0</v>
      </c>
      <c r="N553">
        <v>244358</v>
      </c>
      <c r="O553">
        <v>26</v>
      </c>
      <c r="Q553" t="s">
        <v>15</v>
      </c>
    </row>
    <row r="554" spans="1:17">
      <c r="A554">
        <f t="shared" si="40"/>
        <v>0</v>
      </c>
      <c r="B554" s="5">
        <f t="shared" si="41"/>
        <v>1</v>
      </c>
      <c r="C554">
        <f t="shared" si="42"/>
        <v>0</v>
      </c>
      <c r="D554" s="6">
        <f t="shared" si="43"/>
        <v>0</v>
      </c>
      <c r="E554">
        <v>553</v>
      </c>
      <c r="F554">
        <v>0</v>
      </c>
      <c r="G554">
        <v>3</v>
      </c>
      <c r="H554" t="s">
        <v>793</v>
      </c>
      <c r="I554" t="s">
        <v>13</v>
      </c>
      <c r="K554">
        <f t="shared" si="44"/>
        <v>1</v>
      </c>
      <c r="L554">
        <v>0</v>
      </c>
      <c r="M554">
        <v>0</v>
      </c>
      <c r="N554">
        <v>330979</v>
      </c>
      <c r="O554">
        <v>7.8292000000000002</v>
      </c>
      <c r="Q554" t="s">
        <v>27</v>
      </c>
    </row>
    <row r="555" spans="1:17">
      <c r="A555">
        <f t="shared" si="40"/>
        <v>0</v>
      </c>
      <c r="B555" s="5">
        <f t="shared" si="41"/>
        <v>1</v>
      </c>
      <c r="C555">
        <f t="shared" si="42"/>
        <v>1</v>
      </c>
      <c r="D555" s="6">
        <f t="shared" si="43"/>
        <v>0</v>
      </c>
      <c r="E555">
        <v>554</v>
      </c>
      <c r="F555">
        <v>1</v>
      </c>
      <c r="G555">
        <v>3</v>
      </c>
      <c r="H555" t="s">
        <v>794</v>
      </c>
      <c r="I555" t="s">
        <v>13</v>
      </c>
      <c r="J555" s="4">
        <v>22</v>
      </c>
      <c r="K555">
        <f t="shared" si="44"/>
        <v>0</v>
      </c>
      <c r="L555">
        <v>0</v>
      </c>
      <c r="M555">
        <v>0</v>
      </c>
      <c r="N555">
        <v>2620</v>
      </c>
      <c r="O555">
        <v>7.2249999999999996</v>
      </c>
      <c r="Q555" t="s">
        <v>20</v>
      </c>
    </row>
    <row r="556" spans="1:17">
      <c r="A556">
        <f t="shared" si="40"/>
        <v>1</v>
      </c>
      <c r="B556" s="5">
        <f t="shared" si="41"/>
        <v>1</v>
      </c>
      <c r="C556">
        <f t="shared" si="42"/>
        <v>0</v>
      </c>
      <c r="D556" s="6">
        <f t="shared" si="43"/>
        <v>1</v>
      </c>
      <c r="E556">
        <v>555</v>
      </c>
      <c r="F556">
        <v>1</v>
      </c>
      <c r="G556">
        <v>3</v>
      </c>
      <c r="H556" t="s">
        <v>795</v>
      </c>
      <c r="I556" t="s">
        <v>17</v>
      </c>
      <c r="J556" s="4">
        <v>22</v>
      </c>
      <c r="K556">
        <f t="shared" si="44"/>
        <v>0</v>
      </c>
      <c r="L556">
        <v>0</v>
      </c>
      <c r="M556">
        <v>0</v>
      </c>
      <c r="N556">
        <v>347085</v>
      </c>
      <c r="O556">
        <v>7.7750000000000004</v>
      </c>
      <c r="Q556" t="s">
        <v>15</v>
      </c>
    </row>
    <row r="557" spans="1:17">
      <c r="A557">
        <f t="shared" si="40"/>
        <v>0</v>
      </c>
      <c r="B557" s="5">
        <f t="shared" si="41"/>
        <v>0</v>
      </c>
      <c r="C557">
        <f t="shared" si="42"/>
        <v>0</v>
      </c>
      <c r="D557" s="6">
        <f t="shared" si="43"/>
        <v>0</v>
      </c>
      <c r="E557">
        <v>556</v>
      </c>
      <c r="F557">
        <v>0</v>
      </c>
      <c r="G557">
        <v>1</v>
      </c>
      <c r="H557" t="s">
        <v>796</v>
      </c>
      <c r="I557" t="s">
        <v>13</v>
      </c>
      <c r="J557" s="4">
        <v>62</v>
      </c>
      <c r="K557">
        <f t="shared" si="44"/>
        <v>0</v>
      </c>
      <c r="L557">
        <v>0</v>
      </c>
      <c r="M557">
        <v>0</v>
      </c>
      <c r="N557">
        <v>113807</v>
      </c>
      <c r="O557">
        <v>26.55</v>
      </c>
      <c r="Q557" t="s">
        <v>15</v>
      </c>
    </row>
    <row r="558" spans="1:17">
      <c r="A558">
        <f t="shared" si="40"/>
        <v>0</v>
      </c>
      <c r="B558" s="5">
        <f t="shared" si="41"/>
        <v>0</v>
      </c>
      <c r="C558">
        <f t="shared" si="42"/>
        <v>0</v>
      </c>
      <c r="D558" s="6">
        <f t="shared" si="43"/>
        <v>1</v>
      </c>
      <c r="E558">
        <v>557</v>
      </c>
      <c r="F558">
        <v>1</v>
      </c>
      <c r="G558">
        <v>1</v>
      </c>
      <c r="H558" t="s">
        <v>797</v>
      </c>
      <c r="I558" t="s">
        <v>17</v>
      </c>
      <c r="J558" s="4">
        <v>48</v>
      </c>
      <c r="K558">
        <f t="shared" si="44"/>
        <v>0</v>
      </c>
      <c r="L558">
        <v>1</v>
      </c>
      <c r="M558">
        <v>0</v>
      </c>
      <c r="N558">
        <v>11755</v>
      </c>
      <c r="O558">
        <v>39.6</v>
      </c>
      <c r="P558" t="s">
        <v>798</v>
      </c>
      <c r="Q558" t="s">
        <v>20</v>
      </c>
    </row>
    <row r="559" spans="1:17">
      <c r="A559">
        <f t="shared" si="40"/>
        <v>0</v>
      </c>
      <c r="B559" s="5">
        <f t="shared" si="41"/>
        <v>1</v>
      </c>
      <c r="C559">
        <f t="shared" si="42"/>
        <v>0</v>
      </c>
      <c r="D559" s="6">
        <f t="shared" si="43"/>
        <v>0</v>
      </c>
      <c r="E559">
        <v>558</v>
      </c>
      <c r="F559">
        <v>0</v>
      </c>
      <c r="G559">
        <v>1</v>
      </c>
      <c r="H559" t="s">
        <v>799</v>
      </c>
      <c r="I559" t="s">
        <v>13</v>
      </c>
      <c r="K559">
        <f t="shared" si="44"/>
        <v>1</v>
      </c>
      <c r="L559">
        <v>0</v>
      </c>
      <c r="M559">
        <v>0</v>
      </c>
      <c r="N559" t="s">
        <v>565</v>
      </c>
      <c r="O559">
        <v>227.52500000000001</v>
      </c>
      <c r="Q559" t="s">
        <v>20</v>
      </c>
    </row>
    <row r="560" spans="1:17">
      <c r="A560">
        <f t="shared" si="40"/>
        <v>0</v>
      </c>
      <c r="B560" s="5">
        <f t="shared" si="41"/>
        <v>0</v>
      </c>
      <c r="C560">
        <f t="shared" si="42"/>
        <v>0</v>
      </c>
      <c r="D560" s="6">
        <f t="shared" si="43"/>
        <v>1</v>
      </c>
      <c r="E560">
        <v>559</v>
      </c>
      <c r="F560">
        <v>1</v>
      </c>
      <c r="G560">
        <v>1</v>
      </c>
      <c r="H560" t="s">
        <v>800</v>
      </c>
      <c r="I560" t="s">
        <v>17</v>
      </c>
      <c r="J560" s="4">
        <v>39</v>
      </c>
      <c r="K560">
        <f t="shared" si="44"/>
        <v>0</v>
      </c>
      <c r="L560">
        <v>1</v>
      </c>
      <c r="M560">
        <v>1</v>
      </c>
      <c r="N560">
        <v>110413</v>
      </c>
      <c r="O560">
        <v>79.650000000000006</v>
      </c>
      <c r="P560" t="s">
        <v>397</v>
      </c>
      <c r="Q560" t="s">
        <v>15</v>
      </c>
    </row>
    <row r="561" spans="1:17">
      <c r="A561">
        <f t="shared" si="40"/>
        <v>0</v>
      </c>
      <c r="B561" s="5">
        <f t="shared" si="41"/>
        <v>0</v>
      </c>
      <c r="C561">
        <f t="shared" si="42"/>
        <v>0</v>
      </c>
      <c r="D561" s="6">
        <f t="shared" si="43"/>
        <v>1</v>
      </c>
      <c r="E561">
        <v>560</v>
      </c>
      <c r="F561">
        <v>1</v>
      </c>
      <c r="G561">
        <v>3</v>
      </c>
      <c r="H561" t="s">
        <v>801</v>
      </c>
      <c r="I561" t="s">
        <v>17</v>
      </c>
      <c r="J561" s="4">
        <v>36</v>
      </c>
      <c r="K561">
        <f t="shared" si="44"/>
        <v>0</v>
      </c>
      <c r="L561">
        <v>1</v>
      </c>
      <c r="M561">
        <v>0</v>
      </c>
      <c r="N561">
        <v>345572</v>
      </c>
      <c r="O561">
        <v>17.399999999999999</v>
      </c>
      <c r="Q561" t="s">
        <v>15</v>
      </c>
    </row>
    <row r="562" spans="1:17">
      <c r="A562">
        <f t="shared" si="40"/>
        <v>0</v>
      </c>
      <c r="B562" s="5">
        <f t="shared" si="41"/>
        <v>1</v>
      </c>
      <c r="C562">
        <f t="shared" si="42"/>
        <v>0</v>
      </c>
      <c r="D562" s="6">
        <f t="shared" si="43"/>
        <v>0</v>
      </c>
      <c r="E562">
        <v>561</v>
      </c>
      <c r="F562">
        <v>0</v>
      </c>
      <c r="G562">
        <v>3</v>
      </c>
      <c r="H562" t="s">
        <v>802</v>
      </c>
      <c r="I562" t="s">
        <v>13</v>
      </c>
      <c r="K562">
        <f t="shared" si="44"/>
        <v>1</v>
      </c>
      <c r="L562">
        <v>0</v>
      </c>
      <c r="M562">
        <v>0</v>
      </c>
      <c r="N562">
        <v>372622</v>
      </c>
      <c r="O562">
        <v>7.75</v>
      </c>
      <c r="Q562" t="s">
        <v>27</v>
      </c>
    </row>
    <row r="563" spans="1:17">
      <c r="A563">
        <f t="shared" si="40"/>
        <v>0</v>
      </c>
      <c r="B563" s="5">
        <f t="shared" si="41"/>
        <v>0</v>
      </c>
      <c r="C563">
        <f t="shared" si="42"/>
        <v>0</v>
      </c>
      <c r="D563" s="6">
        <f t="shared" si="43"/>
        <v>0</v>
      </c>
      <c r="E563">
        <v>562</v>
      </c>
      <c r="F563">
        <v>0</v>
      </c>
      <c r="G563">
        <v>3</v>
      </c>
      <c r="H563" t="s">
        <v>803</v>
      </c>
      <c r="I563" t="s">
        <v>13</v>
      </c>
      <c r="J563" s="4">
        <v>40</v>
      </c>
      <c r="K563">
        <f t="shared" si="44"/>
        <v>0</v>
      </c>
      <c r="L563">
        <v>0</v>
      </c>
      <c r="M563">
        <v>0</v>
      </c>
      <c r="N563">
        <v>349251</v>
      </c>
      <c r="O563">
        <v>7.8958000000000004</v>
      </c>
      <c r="Q563" t="s">
        <v>15</v>
      </c>
    </row>
    <row r="564" spans="1:17">
      <c r="A564">
        <f t="shared" si="40"/>
        <v>0</v>
      </c>
      <c r="B564" s="5">
        <f t="shared" si="41"/>
        <v>1</v>
      </c>
      <c r="C564">
        <f t="shared" si="42"/>
        <v>0</v>
      </c>
      <c r="D564" s="6">
        <f t="shared" si="43"/>
        <v>0</v>
      </c>
      <c r="E564">
        <v>563</v>
      </c>
      <c r="F564">
        <v>0</v>
      </c>
      <c r="G564">
        <v>2</v>
      </c>
      <c r="H564" t="s">
        <v>804</v>
      </c>
      <c r="I564" t="s">
        <v>13</v>
      </c>
      <c r="J564" s="4">
        <v>28</v>
      </c>
      <c r="K564">
        <f t="shared" si="44"/>
        <v>0</v>
      </c>
      <c r="L564">
        <v>0</v>
      </c>
      <c r="M564">
        <v>0</v>
      </c>
      <c r="N564">
        <v>218629</v>
      </c>
      <c r="O564">
        <v>13.5</v>
      </c>
      <c r="Q564" t="s">
        <v>15</v>
      </c>
    </row>
    <row r="565" spans="1:17">
      <c r="A565">
        <f t="shared" si="40"/>
        <v>0</v>
      </c>
      <c r="B565" s="5">
        <f t="shared" si="41"/>
        <v>1</v>
      </c>
      <c r="C565">
        <f t="shared" si="42"/>
        <v>0</v>
      </c>
      <c r="D565" s="6">
        <f t="shared" si="43"/>
        <v>0</v>
      </c>
      <c r="E565">
        <v>564</v>
      </c>
      <c r="F565">
        <v>0</v>
      </c>
      <c r="G565">
        <v>3</v>
      </c>
      <c r="H565" t="s">
        <v>805</v>
      </c>
      <c r="I565" t="s">
        <v>13</v>
      </c>
      <c r="K565">
        <f t="shared" si="44"/>
        <v>1</v>
      </c>
      <c r="L565">
        <v>0</v>
      </c>
      <c r="M565">
        <v>0</v>
      </c>
      <c r="N565" t="s">
        <v>806</v>
      </c>
      <c r="O565">
        <v>8.0500000000000007</v>
      </c>
      <c r="Q565" t="s">
        <v>15</v>
      </c>
    </row>
    <row r="566" spans="1:17">
      <c r="A566">
        <f t="shared" si="40"/>
        <v>1</v>
      </c>
      <c r="B566" s="5">
        <f t="shared" si="41"/>
        <v>1</v>
      </c>
      <c r="C566">
        <f t="shared" si="42"/>
        <v>1</v>
      </c>
      <c r="D566" s="6">
        <f t="shared" si="43"/>
        <v>1</v>
      </c>
      <c r="E566">
        <v>565</v>
      </c>
      <c r="F566">
        <v>0</v>
      </c>
      <c r="G566">
        <v>3</v>
      </c>
      <c r="H566" t="s">
        <v>807</v>
      </c>
      <c r="I566" t="s">
        <v>17</v>
      </c>
      <c r="K566">
        <f t="shared" si="44"/>
        <v>1</v>
      </c>
      <c r="L566">
        <v>0</v>
      </c>
      <c r="M566">
        <v>0</v>
      </c>
      <c r="N566" t="s">
        <v>808</v>
      </c>
      <c r="O566">
        <v>8.0500000000000007</v>
      </c>
      <c r="Q566" t="s">
        <v>15</v>
      </c>
    </row>
    <row r="567" spans="1:17">
      <c r="A567">
        <f t="shared" si="40"/>
        <v>0</v>
      </c>
      <c r="B567" s="5">
        <f t="shared" si="41"/>
        <v>1</v>
      </c>
      <c r="C567">
        <f t="shared" si="42"/>
        <v>0</v>
      </c>
      <c r="D567" s="6">
        <f t="shared" si="43"/>
        <v>0</v>
      </c>
      <c r="E567">
        <v>566</v>
      </c>
      <c r="F567">
        <v>0</v>
      </c>
      <c r="G567">
        <v>3</v>
      </c>
      <c r="H567" t="s">
        <v>809</v>
      </c>
      <c r="I567" t="s">
        <v>13</v>
      </c>
      <c r="J567" s="4">
        <v>24</v>
      </c>
      <c r="K567">
        <f t="shared" si="44"/>
        <v>0</v>
      </c>
      <c r="L567">
        <v>2</v>
      </c>
      <c r="M567">
        <v>0</v>
      </c>
      <c r="N567" t="s">
        <v>810</v>
      </c>
      <c r="O567">
        <v>24.15</v>
      </c>
      <c r="Q567" t="s">
        <v>15</v>
      </c>
    </row>
    <row r="568" spans="1:17">
      <c r="A568">
        <f t="shared" si="40"/>
        <v>0</v>
      </c>
      <c r="B568" s="5">
        <f t="shared" si="41"/>
        <v>1</v>
      </c>
      <c r="C568">
        <f t="shared" si="42"/>
        <v>0</v>
      </c>
      <c r="D568" s="6">
        <f t="shared" si="43"/>
        <v>0</v>
      </c>
      <c r="E568">
        <v>567</v>
      </c>
      <c r="F568">
        <v>0</v>
      </c>
      <c r="G568">
        <v>3</v>
      </c>
      <c r="H568" t="s">
        <v>811</v>
      </c>
      <c r="I568" t="s">
        <v>13</v>
      </c>
      <c r="J568" s="4">
        <v>19</v>
      </c>
      <c r="K568">
        <f t="shared" si="44"/>
        <v>1</v>
      </c>
      <c r="L568">
        <v>0</v>
      </c>
      <c r="M568">
        <v>0</v>
      </c>
      <c r="N568">
        <v>349205</v>
      </c>
      <c r="O568">
        <v>7.8958000000000004</v>
      </c>
      <c r="Q568" t="s">
        <v>15</v>
      </c>
    </row>
    <row r="569" spans="1:17">
      <c r="A569">
        <f t="shared" si="40"/>
        <v>1</v>
      </c>
      <c r="B569" s="5">
        <f t="shared" si="41"/>
        <v>1</v>
      </c>
      <c r="C569">
        <f t="shared" si="42"/>
        <v>1</v>
      </c>
      <c r="D569" s="6">
        <f t="shared" si="43"/>
        <v>1</v>
      </c>
      <c r="E569">
        <v>568</v>
      </c>
      <c r="F569">
        <v>0</v>
      </c>
      <c r="G569">
        <v>3</v>
      </c>
      <c r="H569" t="s">
        <v>812</v>
      </c>
      <c r="I569" t="s">
        <v>17</v>
      </c>
      <c r="J569" s="4">
        <v>29</v>
      </c>
      <c r="K569">
        <f t="shared" si="44"/>
        <v>0</v>
      </c>
      <c r="L569">
        <v>0</v>
      </c>
      <c r="M569">
        <v>4</v>
      </c>
      <c r="N569">
        <v>349909</v>
      </c>
      <c r="O569">
        <v>21.074999999999999</v>
      </c>
      <c r="Q569" t="s">
        <v>15</v>
      </c>
    </row>
    <row r="570" spans="1:17">
      <c r="A570">
        <f t="shared" si="40"/>
        <v>0</v>
      </c>
      <c r="B570" s="5">
        <f t="shared" si="41"/>
        <v>1</v>
      </c>
      <c r="C570">
        <f t="shared" si="42"/>
        <v>0</v>
      </c>
      <c r="D570" s="6">
        <f t="shared" si="43"/>
        <v>0</v>
      </c>
      <c r="E570">
        <v>569</v>
      </c>
      <c r="F570">
        <v>0</v>
      </c>
      <c r="G570">
        <v>3</v>
      </c>
      <c r="H570" t="s">
        <v>813</v>
      </c>
      <c r="I570" t="s">
        <v>13</v>
      </c>
      <c r="K570">
        <f t="shared" si="44"/>
        <v>1</v>
      </c>
      <c r="L570">
        <v>0</v>
      </c>
      <c r="M570">
        <v>0</v>
      </c>
      <c r="N570">
        <v>2686</v>
      </c>
      <c r="O570">
        <v>7.2291999999999996</v>
      </c>
      <c r="Q570" t="s">
        <v>20</v>
      </c>
    </row>
    <row r="571" spans="1:17">
      <c r="A571">
        <f t="shared" si="40"/>
        <v>0</v>
      </c>
      <c r="B571" s="5">
        <f t="shared" si="41"/>
        <v>0</v>
      </c>
      <c r="C571">
        <f t="shared" si="42"/>
        <v>1</v>
      </c>
      <c r="D571" s="6">
        <f t="shared" si="43"/>
        <v>0</v>
      </c>
      <c r="E571">
        <v>570</v>
      </c>
      <c r="F571">
        <v>1</v>
      </c>
      <c r="G571">
        <v>3</v>
      </c>
      <c r="H571" t="s">
        <v>814</v>
      </c>
      <c r="I571" t="s">
        <v>13</v>
      </c>
      <c r="J571" s="4">
        <v>32</v>
      </c>
      <c r="K571">
        <f t="shared" si="44"/>
        <v>0</v>
      </c>
      <c r="L571">
        <v>0</v>
      </c>
      <c r="M571">
        <v>0</v>
      </c>
      <c r="N571">
        <v>350417</v>
      </c>
      <c r="O571">
        <v>7.8541999999999996</v>
      </c>
      <c r="Q571" t="s">
        <v>15</v>
      </c>
    </row>
    <row r="572" spans="1:17">
      <c r="A572">
        <f t="shared" si="40"/>
        <v>0</v>
      </c>
      <c r="B572" s="5">
        <f t="shared" si="41"/>
        <v>0</v>
      </c>
      <c r="C572">
        <f t="shared" si="42"/>
        <v>1</v>
      </c>
      <c r="D572" s="6">
        <f t="shared" si="43"/>
        <v>0</v>
      </c>
      <c r="E572">
        <v>571</v>
      </c>
      <c r="F572">
        <v>1</v>
      </c>
      <c r="G572">
        <v>2</v>
      </c>
      <c r="H572" t="s">
        <v>815</v>
      </c>
      <c r="I572" t="s">
        <v>13</v>
      </c>
      <c r="J572" s="4">
        <v>62</v>
      </c>
      <c r="K572">
        <f t="shared" si="44"/>
        <v>0</v>
      </c>
      <c r="L572">
        <v>0</v>
      </c>
      <c r="M572">
        <v>0</v>
      </c>
      <c r="N572" t="s">
        <v>816</v>
      </c>
      <c r="O572">
        <v>10.5</v>
      </c>
      <c r="Q572" t="s">
        <v>15</v>
      </c>
    </row>
    <row r="573" spans="1:17">
      <c r="A573">
        <f t="shared" si="40"/>
        <v>0</v>
      </c>
      <c r="B573" s="5">
        <f t="shared" si="41"/>
        <v>0</v>
      </c>
      <c r="C573">
        <f t="shared" si="42"/>
        <v>0</v>
      </c>
      <c r="D573" s="6">
        <f t="shared" si="43"/>
        <v>1</v>
      </c>
      <c r="E573">
        <v>572</v>
      </c>
      <c r="F573">
        <v>1</v>
      </c>
      <c r="G573">
        <v>1</v>
      </c>
      <c r="H573" t="s">
        <v>817</v>
      </c>
      <c r="I573" t="s">
        <v>17</v>
      </c>
      <c r="J573" s="4">
        <v>53</v>
      </c>
      <c r="K573">
        <f t="shared" si="44"/>
        <v>0</v>
      </c>
      <c r="L573">
        <v>2</v>
      </c>
      <c r="M573">
        <v>0</v>
      </c>
      <c r="N573">
        <v>11769</v>
      </c>
      <c r="O573">
        <v>51.479199999999999</v>
      </c>
      <c r="P573" t="s">
        <v>818</v>
      </c>
      <c r="Q573" t="s">
        <v>15</v>
      </c>
    </row>
    <row r="574" spans="1:17">
      <c r="A574">
        <f t="shared" si="40"/>
        <v>0</v>
      </c>
      <c r="B574" s="5">
        <f t="shared" si="41"/>
        <v>0</v>
      </c>
      <c r="C574">
        <f t="shared" si="42"/>
        <v>1</v>
      </c>
      <c r="D574" s="6">
        <f t="shared" si="43"/>
        <v>0</v>
      </c>
      <c r="E574">
        <v>573</v>
      </c>
      <c r="F574">
        <v>1</v>
      </c>
      <c r="G574">
        <v>1</v>
      </c>
      <c r="H574" t="s">
        <v>819</v>
      </c>
      <c r="I574" t="s">
        <v>13</v>
      </c>
      <c r="J574" s="4">
        <v>36</v>
      </c>
      <c r="K574">
        <f t="shared" si="44"/>
        <v>0</v>
      </c>
      <c r="L574">
        <v>0</v>
      </c>
      <c r="M574">
        <v>0</v>
      </c>
      <c r="N574" t="s">
        <v>820</v>
      </c>
      <c r="O574">
        <v>26.387499999999999</v>
      </c>
      <c r="P574" t="s">
        <v>738</v>
      </c>
      <c r="Q574" t="s">
        <v>15</v>
      </c>
    </row>
    <row r="575" spans="1:17">
      <c r="A575">
        <f t="shared" si="40"/>
        <v>1</v>
      </c>
      <c r="B575" s="5">
        <f t="shared" si="41"/>
        <v>1</v>
      </c>
      <c r="C575">
        <f t="shared" si="42"/>
        <v>0</v>
      </c>
      <c r="D575" s="6">
        <f t="shared" si="43"/>
        <v>1</v>
      </c>
      <c r="E575">
        <v>574</v>
      </c>
      <c r="F575">
        <v>1</v>
      </c>
      <c r="G575">
        <v>3</v>
      </c>
      <c r="H575" t="s">
        <v>821</v>
      </c>
      <c r="I575" t="s">
        <v>17</v>
      </c>
      <c r="K575">
        <f t="shared" si="44"/>
        <v>1</v>
      </c>
      <c r="L575">
        <v>0</v>
      </c>
      <c r="M575">
        <v>0</v>
      </c>
      <c r="N575">
        <v>14312</v>
      </c>
      <c r="O575">
        <v>7.75</v>
      </c>
      <c r="Q575" t="s">
        <v>27</v>
      </c>
    </row>
    <row r="576" spans="1:17">
      <c r="A576">
        <f t="shared" si="40"/>
        <v>0</v>
      </c>
      <c r="B576" s="5">
        <f t="shared" si="41"/>
        <v>1</v>
      </c>
      <c r="C576">
        <f t="shared" si="42"/>
        <v>0</v>
      </c>
      <c r="D576" s="6">
        <f t="shared" si="43"/>
        <v>0</v>
      </c>
      <c r="E576">
        <v>575</v>
      </c>
      <c r="F576">
        <v>0</v>
      </c>
      <c r="G576">
        <v>3</v>
      </c>
      <c r="H576" t="s">
        <v>822</v>
      </c>
      <c r="I576" t="s">
        <v>13</v>
      </c>
      <c r="J576" s="4">
        <v>16</v>
      </c>
      <c r="K576">
        <f t="shared" si="44"/>
        <v>1</v>
      </c>
      <c r="L576">
        <v>0</v>
      </c>
      <c r="M576">
        <v>0</v>
      </c>
      <c r="N576" t="s">
        <v>823</v>
      </c>
      <c r="O576">
        <v>8.0500000000000007</v>
      </c>
      <c r="Q576" t="s">
        <v>15</v>
      </c>
    </row>
    <row r="577" spans="1:17">
      <c r="A577">
        <f t="shared" si="40"/>
        <v>0</v>
      </c>
      <c r="B577" s="5">
        <f t="shared" si="41"/>
        <v>1</v>
      </c>
      <c r="C577">
        <f t="shared" si="42"/>
        <v>0</v>
      </c>
      <c r="D577" s="6">
        <f t="shared" si="43"/>
        <v>0</v>
      </c>
      <c r="E577">
        <v>576</v>
      </c>
      <c r="F577">
        <v>0</v>
      </c>
      <c r="G577">
        <v>3</v>
      </c>
      <c r="H577" t="s">
        <v>824</v>
      </c>
      <c r="I577" t="s">
        <v>13</v>
      </c>
      <c r="J577" s="4">
        <v>19</v>
      </c>
      <c r="K577">
        <f t="shared" si="44"/>
        <v>1</v>
      </c>
      <c r="L577">
        <v>0</v>
      </c>
      <c r="M577">
        <v>0</v>
      </c>
      <c r="N577">
        <v>358585</v>
      </c>
      <c r="O577">
        <v>14.5</v>
      </c>
      <c r="Q577" t="s">
        <v>15</v>
      </c>
    </row>
    <row r="578" spans="1:17">
      <c r="A578">
        <f t="shared" ref="A578:A641" si="45">IF(AND(B578=1, D578=1),1,0)</f>
        <v>0</v>
      </c>
      <c r="B578" s="5">
        <f t="shared" si="41"/>
        <v>0</v>
      </c>
      <c r="C578">
        <f t="shared" si="42"/>
        <v>0</v>
      </c>
      <c r="D578" s="6">
        <f t="shared" si="43"/>
        <v>1</v>
      </c>
      <c r="E578">
        <v>577</v>
      </c>
      <c r="F578">
        <v>1</v>
      </c>
      <c r="G578">
        <v>2</v>
      </c>
      <c r="H578" t="s">
        <v>825</v>
      </c>
      <c r="I578" t="s">
        <v>17</v>
      </c>
      <c r="J578" s="4">
        <v>34</v>
      </c>
      <c r="K578">
        <f t="shared" si="44"/>
        <v>0</v>
      </c>
      <c r="L578">
        <v>0</v>
      </c>
      <c r="M578">
        <v>0</v>
      </c>
      <c r="N578">
        <v>243880</v>
      </c>
      <c r="O578">
        <v>13</v>
      </c>
      <c r="Q578" t="s">
        <v>15</v>
      </c>
    </row>
    <row r="579" spans="1:17">
      <c r="A579">
        <f t="shared" si="45"/>
        <v>0</v>
      </c>
      <c r="B579" s="5">
        <f t="shared" ref="B579:B642" si="46">IF(J579&lt;30,1,0)</f>
        <v>0</v>
      </c>
      <c r="C579">
        <f t="shared" ref="C579:C642" si="47">ABS(D579-F579)</f>
        <v>0</v>
      </c>
      <c r="D579" s="6">
        <f t="shared" ref="D579:D642" si="48">IF(I579="female",1,0)</f>
        <v>1</v>
      </c>
      <c r="E579">
        <v>578</v>
      </c>
      <c r="F579">
        <v>1</v>
      </c>
      <c r="G579">
        <v>1</v>
      </c>
      <c r="H579" t="s">
        <v>826</v>
      </c>
      <c r="I579" t="s">
        <v>17</v>
      </c>
      <c r="J579" s="4">
        <v>39</v>
      </c>
      <c r="K579">
        <f t="shared" ref="K579:K642" si="49">IF(J579&lt;20,1,0)</f>
        <v>0</v>
      </c>
      <c r="L579">
        <v>1</v>
      </c>
      <c r="M579">
        <v>0</v>
      </c>
      <c r="N579">
        <v>13507</v>
      </c>
      <c r="O579">
        <v>55.9</v>
      </c>
      <c r="P579" t="s">
        <v>631</v>
      </c>
      <c r="Q579" t="s">
        <v>15</v>
      </c>
    </row>
    <row r="580" spans="1:17">
      <c r="A580">
        <f t="shared" si="45"/>
        <v>1</v>
      </c>
      <c r="B580" s="5">
        <f t="shared" si="46"/>
        <v>1</v>
      </c>
      <c r="C580">
        <f t="shared" si="47"/>
        <v>1</v>
      </c>
      <c r="D580" s="6">
        <f t="shared" si="48"/>
        <v>1</v>
      </c>
      <c r="E580">
        <v>579</v>
      </c>
      <c r="F580">
        <v>0</v>
      </c>
      <c r="G580">
        <v>3</v>
      </c>
      <c r="H580" t="s">
        <v>827</v>
      </c>
      <c r="I580" t="s">
        <v>17</v>
      </c>
      <c r="K580">
        <f t="shared" si="49"/>
        <v>1</v>
      </c>
      <c r="L580">
        <v>1</v>
      </c>
      <c r="M580">
        <v>0</v>
      </c>
      <c r="N580">
        <v>2689</v>
      </c>
      <c r="O580">
        <v>14.458299999999999</v>
      </c>
      <c r="Q580" t="s">
        <v>20</v>
      </c>
    </row>
    <row r="581" spans="1:17">
      <c r="A581">
        <f t="shared" si="45"/>
        <v>0</v>
      </c>
      <c r="B581" s="5">
        <f t="shared" si="46"/>
        <v>0</v>
      </c>
      <c r="C581">
        <f t="shared" si="47"/>
        <v>1</v>
      </c>
      <c r="D581" s="6">
        <f t="shared" si="48"/>
        <v>0</v>
      </c>
      <c r="E581">
        <v>580</v>
      </c>
      <c r="F581">
        <v>1</v>
      </c>
      <c r="G581">
        <v>3</v>
      </c>
      <c r="H581" t="s">
        <v>828</v>
      </c>
      <c r="I581" t="s">
        <v>13</v>
      </c>
      <c r="J581" s="4">
        <v>32</v>
      </c>
      <c r="K581">
        <f t="shared" si="49"/>
        <v>0</v>
      </c>
      <c r="L581">
        <v>0</v>
      </c>
      <c r="M581">
        <v>0</v>
      </c>
      <c r="N581" t="s">
        <v>829</v>
      </c>
      <c r="O581">
        <v>7.9249999999999998</v>
      </c>
      <c r="Q581" t="s">
        <v>15</v>
      </c>
    </row>
    <row r="582" spans="1:17">
      <c r="A582">
        <f t="shared" si="45"/>
        <v>1</v>
      </c>
      <c r="B582" s="5">
        <f t="shared" si="46"/>
        <v>1</v>
      </c>
      <c r="C582">
        <f t="shared" si="47"/>
        <v>0</v>
      </c>
      <c r="D582" s="6">
        <f t="shared" si="48"/>
        <v>1</v>
      </c>
      <c r="E582">
        <v>581</v>
      </c>
      <c r="F582">
        <v>1</v>
      </c>
      <c r="G582">
        <v>2</v>
      </c>
      <c r="H582" t="s">
        <v>830</v>
      </c>
      <c r="I582" t="s">
        <v>17</v>
      </c>
      <c r="J582" s="4">
        <v>25</v>
      </c>
      <c r="K582">
        <f t="shared" si="49"/>
        <v>0</v>
      </c>
      <c r="L582">
        <v>1</v>
      </c>
      <c r="M582">
        <v>1</v>
      </c>
      <c r="N582">
        <v>237789</v>
      </c>
      <c r="O582">
        <v>30</v>
      </c>
      <c r="Q582" t="s">
        <v>15</v>
      </c>
    </row>
    <row r="583" spans="1:17">
      <c r="A583">
        <f t="shared" si="45"/>
        <v>0</v>
      </c>
      <c r="B583" s="5">
        <f t="shared" si="46"/>
        <v>0</v>
      </c>
      <c r="C583">
        <f t="shared" si="47"/>
        <v>0</v>
      </c>
      <c r="D583" s="6">
        <f t="shared" si="48"/>
        <v>1</v>
      </c>
      <c r="E583">
        <v>582</v>
      </c>
      <c r="F583">
        <v>1</v>
      </c>
      <c r="G583">
        <v>1</v>
      </c>
      <c r="H583" t="s">
        <v>831</v>
      </c>
      <c r="I583" t="s">
        <v>17</v>
      </c>
      <c r="J583" s="4">
        <v>39</v>
      </c>
      <c r="K583">
        <f t="shared" si="49"/>
        <v>0</v>
      </c>
      <c r="L583">
        <v>1</v>
      </c>
      <c r="M583">
        <v>1</v>
      </c>
      <c r="N583">
        <v>17421</v>
      </c>
      <c r="O583">
        <v>110.88330000000001</v>
      </c>
      <c r="P583" t="s">
        <v>832</v>
      </c>
      <c r="Q583" t="s">
        <v>20</v>
      </c>
    </row>
    <row r="584" spans="1:17">
      <c r="A584">
        <f t="shared" si="45"/>
        <v>0</v>
      </c>
      <c r="B584" s="5">
        <f t="shared" si="46"/>
        <v>0</v>
      </c>
      <c r="C584">
        <f t="shared" si="47"/>
        <v>0</v>
      </c>
      <c r="D584" s="6">
        <f t="shared" si="48"/>
        <v>0</v>
      </c>
      <c r="E584">
        <v>583</v>
      </c>
      <c r="F584">
        <v>0</v>
      </c>
      <c r="G584">
        <v>2</v>
      </c>
      <c r="H584" t="s">
        <v>833</v>
      </c>
      <c r="I584" t="s">
        <v>13</v>
      </c>
      <c r="J584" s="4">
        <v>54</v>
      </c>
      <c r="K584">
        <f t="shared" si="49"/>
        <v>0</v>
      </c>
      <c r="L584">
        <v>0</v>
      </c>
      <c r="M584">
        <v>0</v>
      </c>
      <c r="N584">
        <v>28403</v>
      </c>
      <c r="O584">
        <v>26</v>
      </c>
      <c r="Q584" t="s">
        <v>15</v>
      </c>
    </row>
    <row r="585" spans="1:17">
      <c r="A585">
        <f t="shared" si="45"/>
        <v>0</v>
      </c>
      <c r="B585" s="5">
        <f t="shared" si="46"/>
        <v>0</v>
      </c>
      <c r="C585">
        <f t="shared" si="47"/>
        <v>0</v>
      </c>
      <c r="D585" s="6">
        <f t="shared" si="48"/>
        <v>0</v>
      </c>
      <c r="E585">
        <v>584</v>
      </c>
      <c r="F585">
        <v>0</v>
      </c>
      <c r="G585">
        <v>1</v>
      </c>
      <c r="H585" t="s">
        <v>834</v>
      </c>
      <c r="I585" t="s">
        <v>13</v>
      </c>
      <c r="J585" s="4">
        <v>36</v>
      </c>
      <c r="K585">
        <f t="shared" si="49"/>
        <v>0</v>
      </c>
      <c r="L585">
        <v>0</v>
      </c>
      <c r="M585">
        <v>0</v>
      </c>
      <c r="N585">
        <v>13049</v>
      </c>
      <c r="O585">
        <v>40.125</v>
      </c>
      <c r="P585" t="s">
        <v>835</v>
      </c>
      <c r="Q585" t="s">
        <v>20</v>
      </c>
    </row>
    <row r="586" spans="1:17">
      <c r="A586">
        <f t="shared" si="45"/>
        <v>0</v>
      </c>
      <c r="B586" s="5">
        <f t="shared" si="46"/>
        <v>1</v>
      </c>
      <c r="C586">
        <f t="shared" si="47"/>
        <v>0</v>
      </c>
      <c r="D586" s="6">
        <f t="shared" si="48"/>
        <v>0</v>
      </c>
      <c r="E586">
        <v>585</v>
      </c>
      <c r="F586">
        <v>0</v>
      </c>
      <c r="G586">
        <v>3</v>
      </c>
      <c r="H586" t="s">
        <v>836</v>
      </c>
      <c r="I586" t="s">
        <v>13</v>
      </c>
      <c r="K586">
        <f t="shared" si="49"/>
        <v>1</v>
      </c>
      <c r="L586">
        <v>0</v>
      </c>
      <c r="M586">
        <v>0</v>
      </c>
      <c r="N586">
        <v>3411</v>
      </c>
      <c r="O586">
        <v>8.7125000000000004</v>
      </c>
      <c r="Q586" t="s">
        <v>20</v>
      </c>
    </row>
    <row r="587" spans="1:17">
      <c r="A587">
        <f t="shared" si="45"/>
        <v>1</v>
      </c>
      <c r="B587" s="5">
        <f t="shared" si="46"/>
        <v>1</v>
      </c>
      <c r="C587">
        <f t="shared" si="47"/>
        <v>0</v>
      </c>
      <c r="D587" s="6">
        <f t="shared" si="48"/>
        <v>1</v>
      </c>
      <c r="E587">
        <v>586</v>
      </c>
      <c r="F587">
        <v>1</v>
      </c>
      <c r="G587">
        <v>1</v>
      </c>
      <c r="H587" t="s">
        <v>837</v>
      </c>
      <c r="I587" t="s">
        <v>17</v>
      </c>
      <c r="J587" s="4">
        <v>18</v>
      </c>
      <c r="K587">
        <f t="shared" si="49"/>
        <v>1</v>
      </c>
      <c r="L587">
        <v>0</v>
      </c>
      <c r="M587">
        <v>2</v>
      </c>
      <c r="N587">
        <v>110413</v>
      </c>
      <c r="O587">
        <v>79.650000000000006</v>
      </c>
      <c r="P587" t="s">
        <v>838</v>
      </c>
      <c r="Q587" t="s">
        <v>15</v>
      </c>
    </row>
    <row r="588" spans="1:17">
      <c r="A588">
        <f t="shared" si="45"/>
        <v>0</v>
      </c>
      <c r="B588" s="5">
        <f t="shared" si="46"/>
        <v>0</v>
      </c>
      <c r="C588">
        <f t="shared" si="47"/>
        <v>0</v>
      </c>
      <c r="D588" s="6">
        <f t="shared" si="48"/>
        <v>0</v>
      </c>
      <c r="E588">
        <v>587</v>
      </c>
      <c r="F588">
        <v>0</v>
      </c>
      <c r="G588">
        <v>2</v>
      </c>
      <c r="H588" t="s">
        <v>839</v>
      </c>
      <c r="I588" t="s">
        <v>13</v>
      </c>
      <c r="J588" s="4">
        <v>47</v>
      </c>
      <c r="K588">
        <f t="shared" si="49"/>
        <v>0</v>
      </c>
      <c r="L588">
        <v>0</v>
      </c>
      <c r="M588">
        <v>0</v>
      </c>
      <c r="N588">
        <v>237565</v>
      </c>
      <c r="O588">
        <v>15</v>
      </c>
      <c r="Q588" t="s">
        <v>15</v>
      </c>
    </row>
    <row r="589" spans="1:17">
      <c r="A589">
        <f t="shared" si="45"/>
        <v>0</v>
      </c>
      <c r="B589" s="5">
        <f t="shared" si="46"/>
        <v>0</v>
      </c>
      <c r="C589">
        <f t="shared" si="47"/>
        <v>1</v>
      </c>
      <c r="D589" s="6">
        <f t="shared" si="48"/>
        <v>0</v>
      </c>
      <c r="E589">
        <v>588</v>
      </c>
      <c r="F589">
        <v>1</v>
      </c>
      <c r="G589">
        <v>1</v>
      </c>
      <c r="H589" t="s">
        <v>840</v>
      </c>
      <c r="I589" t="s">
        <v>13</v>
      </c>
      <c r="J589" s="4">
        <v>60</v>
      </c>
      <c r="K589">
        <f t="shared" si="49"/>
        <v>0</v>
      </c>
      <c r="L589">
        <v>1</v>
      </c>
      <c r="M589">
        <v>1</v>
      </c>
      <c r="N589">
        <v>13567</v>
      </c>
      <c r="O589">
        <v>79.2</v>
      </c>
      <c r="P589" t="s">
        <v>841</v>
      </c>
      <c r="Q589" t="s">
        <v>20</v>
      </c>
    </row>
    <row r="590" spans="1:17">
      <c r="A590">
        <f t="shared" si="45"/>
        <v>0</v>
      </c>
      <c r="B590" s="5">
        <f t="shared" si="46"/>
        <v>1</v>
      </c>
      <c r="C590">
        <f t="shared" si="47"/>
        <v>0</v>
      </c>
      <c r="D590" s="6">
        <f t="shared" si="48"/>
        <v>0</v>
      </c>
      <c r="E590">
        <v>589</v>
      </c>
      <c r="F590">
        <v>0</v>
      </c>
      <c r="G590">
        <v>3</v>
      </c>
      <c r="H590" t="s">
        <v>842</v>
      </c>
      <c r="I590" t="s">
        <v>13</v>
      </c>
      <c r="J590" s="4">
        <v>22</v>
      </c>
      <c r="K590">
        <f t="shared" si="49"/>
        <v>0</v>
      </c>
      <c r="L590">
        <v>0</v>
      </c>
      <c r="M590">
        <v>0</v>
      </c>
      <c r="N590">
        <v>14973</v>
      </c>
      <c r="O590">
        <v>8.0500000000000007</v>
      </c>
      <c r="Q590" t="s">
        <v>15</v>
      </c>
    </row>
    <row r="591" spans="1:17">
      <c r="A591">
        <f t="shared" si="45"/>
        <v>0</v>
      </c>
      <c r="B591" s="5">
        <f t="shared" si="46"/>
        <v>1</v>
      </c>
      <c r="C591">
        <f t="shared" si="47"/>
        <v>0</v>
      </c>
      <c r="D591" s="6">
        <f t="shared" si="48"/>
        <v>0</v>
      </c>
      <c r="E591">
        <v>590</v>
      </c>
      <c r="F591">
        <v>0</v>
      </c>
      <c r="G591">
        <v>3</v>
      </c>
      <c r="H591" t="s">
        <v>843</v>
      </c>
      <c r="I591" t="s">
        <v>13</v>
      </c>
      <c r="K591">
        <f t="shared" si="49"/>
        <v>1</v>
      </c>
      <c r="L591">
        <v>0</v>
      </c>
      <c r="M591">
        <v>0</v>
      </c>
      <c r="N591" t="s">
        <v>844</v>
      </c>
      <c r="O591">
        <v>8.0500000000000007</v>
      </c>
      <c r="Q591" t="s">
        <v>15</v>
      </c>
    </row>
    <row r="592" spans="1:17">
      <c r="A592">
        <f t="shared" si="45"/>
        <v>0</v>
      </c>
      <c r="B592" s="5">
        <f t="shared" si="46"/>
        <v>0</v>
      </c>
      <c r="C592">
        <f t="shared" si="47"/>
        <v>0</v>
      </c>
      <c r="D592" s="6">
        <f t="shared" si="48"/>
        <v>0</v>
      </c>
      <c r="E592">
        <v>591</v>
      </c>
      <c r="F592">
        <v>0</v>
      </c>
      <c r="G592">
        <v>3</v>
      </c>
      <c r="H592" t="s">
        <v>845</v>
      </c>
      <c r="I592" t="s">
        <v>13</v>
      </c>
      <c r="J592" s="4">
        <v>35</v>
      </c>
      <c r="K592">
        <f t="shared" si="49"/>
        <v>0</v>
      </c>
      <c r="L592">
        <v>0</v>
      </c>
      <c r="M592">
        <v>0</v>
      </c>
      <c r="N592" t="s">
        <v>846</v>
      </c>
      <c r="O592">
        <v>7.125</v>
      </c>
      <c r="Q592" t="s">
        <v>15</v>
      </c>
    </row>
    <row r="593" spans="1:17">
      <c r="A593">
        <f t="shared" si="45"/>
        <v>0</v>
      </c>
      <c r="B593" s="5">
        <f t="shared" si="46"/>
        <v>0</v>
      </c>
      <c r="C593">
        <f t="shared" si="47"/>
        <v>0</v>
      </c>
      <c r="D593" s="6">
        <f t="shared" si="48"/>
        <v>1</v>
      </c>
      <c r="E593">
        <v>592</v>
      </c>
      <c r="F593">
        <v>1</v>
      </c>
      <c r="G593">
        <v>1</v>
      </c>
      <c r="H593" t="s">
        <v>847</v>
      </c>
      <c r="I593" t="s">
        <v>17</v>
      </c>
      <c r="J593" s="4">
        <v>52</v>
      </c>
      <c r="K593">
        <f t="shared" si="49"/>
        <v>0</v>
      </c>
      <c r="L593">
        <v>1</v>
      </c>
      <c r="M593">
        <v>0</v>
      </c>
      <c r="N593">
        <v>36947</v>
      </c>
      <c r="O593">
        <v>78.2667</v>
      </c>
      <c r="P593" t="s">
        <v>716</v>
      </c>
      <c r="Q593" t="s">
        <v>20</v>
      </c>
    </row>
    <row r="594" spans="1:17">
      <c r="A594">
        <f t="shared" si="45"/>
        <v>0</v>
      </c>
      <c r="B594" s="5">
        <f t="shared" si="46"/>
        <v>0</v>
      </c>
      <c r="C594">
        <f t="shared" si="47"/>
        <v>0</v>
      </c>
      <c r="D594" s="6">
        <f t="shared" si="48"/>
        <v>0</v>
      </c>
      <c r="E594">
        <v>593</v>
      </c>
      <c r="F594">
        <v>0</v>
      </c>
      <c r="G594">
        <v>3</v>
      </c>
      <c r="H594" t="s">
        <v>848</v>
      </c>
      <c r="I594" t="s">
        <v>13</v>
      </c>
      <c r="J594" s="4">
        <v>47</v>
      </c>
      <c r="K594">
        <f t="shared" si="49"/>
        <v>0</v>
      </c>
      <c r="L594">
        <v>0</v>
      </c>
      <c r="M594">
        <v>0</v>
      </c>
      <c r="N594" t="s">
        <v>849</v>
      </c>
      <c r="O594">
        <v>7.25</v>
      </c>
      <c r="Q594" t="s">
        <v>15</v>
      </c>
    </row>
    <row r="595" spans="1:17">
      <c r="A595">
        <f t="shared" si="45"/>
        <v>1</v>
      </c>
      <c r="B595" s="5">
        <f t="shared" si="46"/>
        <v>1</v>
      </c>
      <c r="C595">
        <f t="shared" si="47"/>
        <v>1</v>
      </c>
      <c r="D595" s="6">
        <f t="shared" si="48"/>
        <v>1</v>
      </c>
      <c r="E595">
        <v>594</v>
      </c>
      <c r="F595">
        <v>0</v>
      </c>
      <c r="G595">
        <v>3</v>
      </c>
      <c r="H595" t="s">
        <v>850</v>
      </c>
      <c r="I595" t="s">
        <v>17</v>
      </c>
      <c r="K595">
        <f t="shared" si="49"/>
        <v>1</v>
      </c>
      <c r="L595">
        <v>0</v>
      </c>
      <c r="M595">
        <v>2</v>
      </c>
      <c r="N595">
        <v>364848</v>
      </c>
      <c r="O595">
        <v>7.75</v>
      </c>
      <c r="Q595" t="s">
        <v>27</v>
      </c>
    </row>
    <row r="596" spans="1:17">
      <c r="A596">
        <f t="shared" si="45"/>
        <v>0</v>
      </c>
      <c r="B596" s="5">
        <f t="shared" si="46"/>
        <v>0</v>
      </c>
      <c r="C596">
        <f t="shared" si="47"/>
        <v>0</v>
      </c>
      <c r="D596" s="6">
        <f t="shared" si="48"/>
        <v>0</v>
      </c>
      <c r="E596">
        <v>595</v>
      </c>
      <c r="F596">
        <v>0</v>
      </c>
      <c r="G596">
        <v>2</v>
      </c>
      <c r="H596" t="s">
        <v>851</v>
      </c>
      <c r="I596" t="s">
        <v>13</v>
      </c>
      <c r="J596" s="4">
        <v>37</v>
      </c>
      <c r="K596">
        <f t="shared" si="49"/>
        <v>0</v>
      </c>
      <c r="L596">
        <v>1</v>
      </c>
      <c r="M596">
        <v>0</v>
      </c>
      <c r="N596" t="s">
        <v>852</v>
      </c>
      <c r="O596">
        <v>26</v>
      </c>
      <c r="Q596" t="s">
        <v>15</v>
      </c>
    </row>
    <row r="597" spans="1:17">
      <c r="A597">
        <f t="shared" si="45"/>
        <v>0</v>
      </c>
      <c r="B597" s="5">
        <f t="shared" si="46"/>
        <v>0</v>
      </c>
      <c r="C597">
        <f t="shared" si="47"/>
        <v>0</v>
      </c>
      <c r="D597" s="6">
        <f t="shared" si="48"/>
        <v>0</v>
      </c>
      <c r="E597">
        <v>596</v>
      </c>
      <c r="F597">
        <v>0</v>
      </c>
      <c r="G597">
        <v>3</v>
      </c>
      <c r="H597" t="s">
        <v>853</v>
      </c>
      <c r="I597" t="s">
        <v>13</v>
      </c>
      <c r="J597" s="4">
        <v>36</v>
      </c>
      <c r="K597">
        <f t="shared" si="49"/>
        <v>0</v>
      </c>
      <c r="L597">
        <v>1</v>
      </c>
      <c r="M597">
        <v>1</v>
      </c>
      <c r="N597">
        <v>345773</v>
      </c>
      <c r="O597">
        <v>24.15</v>
      </c>
      <c r="Q597" t="s">
        <v>15</v>
      </c>
    </row>
    <row r="598" spans="1:17">
      <c r="A598">
        <f t="shared" si="45"/>
        <v>1</v>
      </c>
      <c r="B598" s="5">
        <f t="shared" si="46"/>
        <v>1</v>
      </c>
      <c r="C598">
        <f t="shared" si="47"/>
        <v>0</v>
      </c>
      <c r="D598" s="6">
        <f t="shared" si="48"/>
        <v>1</v>
      </c>
      <c r="E598">
        <v>597</v>
      </c>
      <c r="F598">
        <v>1</v>
      </c>
      <c r="G598">
        <v>2</v>
      </c>
      <c r="H598" t="s">
        <v>854</v>
      </c>
      <c r="I598" t="s">
        <v>17</v>
      </c>
      <c r="K598">
        <f t="shared" si="49"/>
        <v>1</v>
      </c>
      <c r="L598">
        <v>0</v>
      </c>
      <c r="M598">
        <v>0</v>
      </c>
      <c r="N598">
        <v>248727</v>
      </c>
      <c r="O598">
        <v>33</v>
      </c>
      <c r="Q598" t="s">
        <v>15</v>
      </c>
    </row>
    <row r="599" spans="1:17">
      <c r="A599">
        <f t="shared" si="45"/>
        <v>0</v>
      </c>
      <c r="B599" s="5">
        <f t="shared" si="46"/>
        <v>0</v>
      </c>
      <c r="C599">
        <f t="shared" si="47"/>
        <v>0</v>
      </c>
      <c r="D599" s="6">
        <f t="shared" si="48"/>
        <v>0</v>
      </c>
      <c r="E599">
        <v>598</v>
      </c>
      <c r="F599">
        <v>0</v>
      </c>
      <c r="G599">
        <v>3</v>
      </c>
      <c r="H599" t="s">
        <v>855</v>
      </c>
      <c r="I599" t="s">
        <v>13</v>
      </c>
      <c r="J599" s="4">
        <v>49</v>
      </c>
      <c r="K599">
        <f t="shared" si="49"/>
        <v>0</v>
      </c>
      <c r="L599">
        <v>0</v>
      </c>
      <c r="M599">
        <v>0</v>
      </c>
      <c r="N599" t="s">
        <v>280</v>
      </c>
      <c r="O599">
        <v>0</v>
      </c>
      <c r="Q599" t="s">
        <v>15</v>
      </c>
    </row>
    <row r="600" spans="1:17">
      <c r="A600">
        <f t="shared" si="45"/>
        <v>0</v>
      </c>
      <c r="B600" s="5">
        <f t="shared" si="46"/>
        <v>1</v>
      </c>
      <c r="C600">
        <f t="shared" si="47"/>
        <v>0</v>
      </c>
      <c r="D600" s="6">
        <f t="shared" si="48"/>
        <v>0</v>
      </c>
      <c r="E600">
        <v>599</v>
      </c>
      <c r="F600">
        <v>0</v>
      </c>
      <c r="G600">
        <v>3</v>
      </c>
      <c r="H600" t="s">
        <v>856</v>
      </c>
      <c r="I600" t="s">
        <v>13</v>
      </c>
      <c r="K600">
        <f t="shared" si="49"/>
        <v>1</v>
      </c>
      <c r="L600">
        <v>0</v>
      </c>
      <c r="M600">
        <v>0</v>
      </c>
      <c r="N600">
        <v>2664</v>
      </c>
      <c r="O600">
        <v>7.2249999999999996</v>
      </c>
      <c r="Q600" t="s">
        <v>20</v>
      </c>
    </row>
    <row r="601" spans="1:17">
      <c r="A601">
        <f t="shared" si="45"/>
        <v>0</v>
      </c>
      <c r="B601" s="5">
        <f t="shared" si="46"/>
        <v>0</v>
      </c>
      <c r="C601">
        <f t="shared" si="47"/>
        <v>1</v>
      </c>
      <c r="D601" s="6">
        <f t="shared" si="48"/>
        <v>0</v>
      </c>
      <c r="E601">
        <v>600</v>
      </c>
      <c r="F601">
        <v>1</v>
      </c>
      <c r="G601">
        <v>1</v>
      </c>
      <c r="H601" t="s">
        <v>857</v>
      </c>
      <c r="I601" t="s">
        <v>13</v>
      </c>
      <c r="J601" s="4">
        <v>49</v>
      </c>
      <c r="K601">
        <f t="shared" si="49"/>
        <v>0</v>
      </c>
      <c r="L601">
        <v>1</v>
      </c>
      <c r="M601">
        <v>0</v>
      </c>
      <c r="N601" t="s">
        <v>467</v>
      </c>
      <c r="O601">
        <v>56.929200000000002</v>
      </c>
      <c r="P601" t="s">
        <v>858</v>
      </c>
      <c r="Q601" t="s">
        <v>20</v>
      </c>
    </row>
    <row r="602" spans="1:17">
      <c r="A602">
        <f t="shared" si="45"/>
        <v>1</v>
      </c>
      <c r="B602" s="5">
        <f t="shared" si="46"/>
        <v>1</v>
      </c>
      <c r="C602">
        <f t="shared" si="47"/>
        <v>0</v>
      </c>
      <c r="D602" s="6">
        <f t="shared" si="48"/>
        <v>1</v>
      </c>
      <c r="E602">
        <v>601</v>
      </c>
      <c r="F602">
        <v>1</v>
      </c>
      <c r="G602">
        <v>2</v>
      </c>
      <c r="H602" t="s">
        <v>859</v>
      </c>
      <c r="I602" t="s">
        <v>17</v>
      </c>
      <c r="J602" s="4">
        <v>24</v>
      </c>
      <c r="K602">
        <f t="shared" si="49"/>
        <v>0</v>
      </c>
      <c r="L602">
        <v>2</v>
      </c>
      <c r="M602">
        <v>1</v>
      </c>
      <c r="N602">
        <v>243847</v>
      </c>
      <c r="O602">
        <v>27</v>
      </c>
      <c r="Q602" t="s">
        <v>15</v>
      </c>
    </row>
    <row r="603" spans="1:17">
      <c r="A603">
        <f t="shared" si="45"/>
        <v>0</v>
      </c>
      <c r="B603" s="5">
        <f t="shared" si="46"/>
        <v>1</v>
      </c>
      <c r="C603">
        <f t="shared" si="47"/>
        <v>0</v>
      </c>
      <c r="D603" s="6">
        <f t="shared" si="48"/>
        <v>0</v>
      </c>
      <c r="E603">
        <v>602</v>
      </c>
      <c r="F603">
        <v>0</v>
      </c>
      <c r="G603">
        <v>3</v>
      </c>
      <c r="H603" t="s">
        <v>860</v>
      </c>
      <c r="I603" t="s">
        <v>13</v>
      </c>
      <c r="K603">
        <f t="shared" si="49"/>
        <v>1</v>
      </c>
      <c r="L603">
        <v>0</v>
      </c>
      <c r="M603">
        <v>0</v>
      </c>
      <c r="N603">
        <v>349214</v>
      </c>
      <c r="O603">
        <v>7.8958000000000004</v>
      </c>
      <c r="Q603" t="s">
        <v>15</v>
      </c>
    </row>
    <row r="604" spans="1:17">
      <c r="A604">
        <f t="shared" si="45"/>
        <v>0</v>
      </c>
      <c r="B604" s="5">
        <f t="shared" si="46"/>
        <v>1</v>
      </c>
      <c r="C604">
        <f t="shared" si="47"/>
        <v>0</v>
      </c>
      <c r="D604" s="6">
        <f t="shared" si="48"/>
        <v>0</v>
      </c>
      <c r="E604">
        <v>603</v>
      </c>
      <c r="F604">
        <v>0</v>
      </c>
      <c r="G604">
        <v>1</v>
      </c>
      <c r="H604" t="s">
        <v>861</v>
      </c>
      <c r="I604" t="s">
        <v>13</v>
      </c>
      <c r="K604">
        <f t="shared" si="49"/>
        <v>1</v>
      </c>
      <c r="L604">
        <v>0</v>
      </c>
      <c r="M604">
        <v>0</v>
      </c>
      <c r="N604">
        <v>113796</v>
      </c>
      <c r="O604">
        <v>42.4</v>
      </c>
      <c r="Q604" t="s">
        <v>15</v>
      </c>
    </row>
    <row r="605" spans="1:17">
      <c r="A605">
        <f t="shared" si="45"/>
        <v>0</v>
      </c>
      <c r="B605" s="5">
        <f t="shared" si="46"/>
        <v>0</v>
      </c>
      <c r="C605">
        <f t="shared" si="47"/>
        <v>0</v>
      </c>
      <c r="D605" s="6">
        <f t="shared" si="48"/>
        <v>0</v>
      </c>
      <c r="E605">
        <v>604</v>
      </c>
      <c r="F605">
        <v>0</v>
      </c>
      <c r="G605">
        <v>3</v>
      </c>
      <c r="H605" t="s">
        <v>862</v>
      </c>
      <c r="I605" t="s">
        <v>13</v>
      </c>
      <c r="J605" s="4">
        <v>44</v>
      </c>
      <c r="K605">
        <f t="shared" si="49"/>
        <v>0</v>
      </c>
      <c r="L605">
        <v>0</v>
      </c>
      <c r="M605">
        <v>0</v>
      </c>
      <c r="N605">
        <v>364511</v>
      </c>
      <c r="O605">
        <v>8.0500000000000007</v>
      </c>
      <c r="Q605" t="s">
        <v>15</v>
      </c>
    </row>
    <row r="606" spans="1:17">
      <c r="A606">
        <f t="shared" si="45"/>
        <v>0</v>
      </c>
      <c r="B606" s="5">
        <f t="shared" si="46"/>
        <v>0</v>
      </c>
      <c r="C606">
        <f t="shared" si="47"/>
        <v>1</v>
      </c>
      <c r="D606" s="6">
        <f t="shared" si="48"/>
        <v>0</v>
      </c>
      <c r="E606">
        <v>605</v>
      </c>
      <c r="F606">
        <v>1</v>
      </c>
      <c r="G606">
        <v>1</v>
      </c>
      <c r="H606" t="s">
        <v>863</v>
      </c>
      <c r="I606" t="s">
        <v>13</v>
      </c>
      <c r="J606" s="4">
        <v>35</v>
      </c>
      <c r="K606">
        <f t="shared" si="49"/>
        <v>0</v>
      </c>
      <c r="L606">
        <v>0</v>
      </c>
      <c r="M606">
        <v>0</v>
      </c>
      <c r="N606">
        <v>111426</v>
      </c>
      <c r="O606">
        <v>26.55</v>
      </c>
      <c r="Q606" t="s">
        <v>20</v>
      </c>
    </row>
    <row r="607" spans="1:17">
      <c r="A607">
        <f t="shared" si="45"/>
        <v>0</v>
      </c>
      <c r="B607" s="5">
        <f t="shared" si="46"/>
        <v>0</v>
      </c>
      <c r="C607">
        <f t="shared" si="47"/>
        <v>0</v>
      </c>
      <c r="D607" s="6">
        <f t="shared" si="48"/>
        <v>0</v>
      </c>
      <c r="E607">
        <v>606</v>
      </c>
      <c r="F607">
        <v>0</v>
      </c>
      <c r="G607">
        <v>3</v>
      </c>
      <c r="H607" t="s">
        <v>864</v>
      </c>
      <c r="I607" t="s">
        <v>13</v>
      </c>
      <c r="J607" s="4">
        <v>36</v>
      </c>
      <c r="K607">
        <f t="shared" si="49"/>
        <v>0</v>
      </c>
      <c r="L607">
        <v>1</v>
      </c>
      <c r="M607">
        <v>0</v>
      </c>
      <c r="N607">
        <v>349910</v>
      </c>
      <c r="O607">
        <v>15.55</v>
      </c>
      <c r="Q607" t="s">
        <v>15</v>
      </c>
    </row>
    <row r="608" spans="1:17">
      <c r="A608">
        <f t="shared" si="45"/>
        <v>0</v>
      </c>
      <c r="B608" s="5">
        <f t="shared" si="46"/>
        <v>0</v>
      </c>
      <c r="C608">
        <f t="shared" si="47"/>
        <v>0</v>
      </c>
      <c r="D608" s="6">
        <f t="shared" si="48"/>
        <v>0</v>
      </c>
      <c r="E608">
        <v>607</v>
      </c>
      <c r="F608">
        <v>0</v>
      </c>
      <c r="G608">
        <v>3</v>
      </c>
      <c r="H608" t="s">
        <v>865</v>
      </c>
      <c r="I608" t="s">
        <v>13</v>
      </c>
      <c r="J608" s="4">
        <v>30</v>
      </c>
      <c r="K608">
        <f t="shared" si="49"/>
        <v>0</v>
      </c>
      <c r="L608">
        <v>0</v>
      </c>
      <c r="M608">
        <v>0</v>
      </c>
      <c r="N608">
        <v>349246</v>
      </c>
      <c r="O608">
        <v>7.8958000000000004</v>
      </c>
      <c r="Q608" t="s">
        <v>15</v>
      </c>
    </row>
    <row r="609" spans="1:17">
      <c r="A609">
        <f t="shared" si="45"/>
        <v>0</v>
      </c>
      <c r="B609" s="5">
        <f t="shared" si="46"/>
        <v>1</v>
      </c>
      <c r="C609">
        <f t="shared" si="47"/>
        <v>1</v>
      </c>
      <c r="D609" s="6">
        <f t="shared" si="48"/>
        <v>0</v>
      </c>
      <c r="E609">
        <v>608</v>
      </c>
      <c r="F609">
        <v>1</v>
      </c>
      <c r="G609">
        <v>1</v>
      </c>
      <c r="H609" t="s">
        <v>866</v>
      </c>
      <c r="I609" t="s">
        <v>13</v>
      </c>
      <c r="J609" s="4">
        <v>27</v>
      </c>
      <c r="K609">
        <f t="shared" si="49"/>
        <v>0</v>
      </c>
      <c r="L609">
        <v>0</v>
      </c>
      <c r="M609">
        <v>0</v>
      </c>
      <c r="N609">
        <v>113804</v>
      </c>
      <c r="O609">
        <v>30.5</v>
      </c>
      <c r="Q609" t="s">
        <v>15</v>
      </c>
    </row>
    <row r="610" spans="1:17">
      <c r="A610">
        <f t="shared" si="45"/>
        <v>1</v>
      </c>
      <c r="B610" s="5">
        <f t="shared" si="46"/>
        <v>1</v>
      </c>
      <c r="C610">
        <f t="shared" si="47"/>
        <v>0</v>
      </c>
      <c r="D610" s="6">
        <f t="shared" si="48"/>
        <v>1</v>
      </c>
      <c r="E610">
        <v>609</v>
      </c>
      <c r="F610">
        <v>1</v>
      </c>
      <c r="G610">
        <v>2</v>
      </c>
      <c r="H610" t="s">
        <v>867</v>
      </c>
      <c r="I610" t="s">
        <v>17</v>
      </c>
      <c r="J610" s="4">
        <v>22</v>
      </c>
      <c r="K610">
        <f t="shared" si="49"/>
        <v>0</v>
      </c>
      <c r="L610">
        <v>1</v>
      </c>
      <c r="M610">
        <v>2</v>
      </c>
      <c r="N610" t="s">
        <v>80</v>
      </c>
      <c r="O610">
        <v>41.5792</v>
      </c>
      <c r="Q610" t="s">
        <v>20</v>
      </c>
    </row>
    <row r="611" spans="1:17">
      <c r="A611">
        <f t="shared" si="45"/>
        <v>0</v>
      </c>
      <c r="B611" s="5">
        <f t="shared" si="46"/>
        <v>0</v>
      </c>
      <c r="C611">
        <f t="shared" si="47"/>
        <v>0</v>
      </c>
      <c r="D611" s="6">
        <f t="shared" si="48"/>
        <v>1</v>
      </c>
      <c r="E611">
        <v>610</v>
      </c>
      <c r="F611">
        <v>1</v>
      </c>
      <c r="G611">
        <v>1</v>
      </c>
      <c r="H611" t="s">
        <v>868</v>
      </c>
      <c r="I611" t="s">
        <v>17</v>
      </c>
      <c r="J611" s="4">
        <v>40</v>
      </c>
      <c r="K611">
        <f t="shared" si="49"/>
        <v>0</v>
      </c>
      <c r="L611">
        <v>0</v>
      </c>
      <c r="M611">
        <v>0</v>
      </c>
      <c r="N611" t="s">
        <v>406</v>
      </c>
      <c r="O611">
        <v>153.46250000000001</v>
      </c>
      <c r="P611" t="s">
        <v>407</v>
      </c>
      <c r="Q611" t="s">
        <v>15</v>
      </c>
    </row>
    <row r="612" spans="1:17">
      <c r="A612">
        <f t="shared" si="45"/>
        <v>0</v>
      </c>
      <c r="B612" s="5">
        <f t="shared" si="46"/>
        <v>0</v>
      </c>
      <c r="C612">
        <f t="shared" si="47"/>
        <v>1</v>
      </c>
      <c r="D612" s="6">
        <f t="shared" si="48"/>
        <v>1</v>
      </c>
      <c r="E612">
        <v>611</v>
      </c>
      <c r="F612">
        <v>0</v>
      </c>
      <c r="G612">
        <v>3</v>
      </c>
      <c r="H612" t="s">
        <v>869</v>
      </c>
      <c r="I612" t="s">
        <v>17</v>
      </c>
      <c r="J612" s="4">
        <v>39</v>
      </c>
      <c r="K612">
        <f t="shared" si="49"/>
        <v>0</v>
      </c>
      <c r="L612">
        <v>1</v>
      </c>
      <c r="M612">
        <v>5</v>
      </c>
      <c r="N612">
        <v>347082</v>
      </c>
      <c r="O612">
        <v>31.274999999999999</v>
      </c>
      <c r="Q612" t="s">
        <v>15</v>
      </c>
    </row>
    <row r="613" spans="1:17">
      <c r="A613">
        <f t="shared" si="45"/>
        <v>0</v>
      </c>
      <c r="B613" s="5">
        <f t="shared" si="46"/>
        <v>1</v>
      </c>
      <c r="C613">
        <f t="shared" si="47"/>
        <v>0</v>
      </c>
      <c r="D613" s="6">
        <f t="shared" si="48"/>
        <v>0</v>
      </c>
      <c r="E613">
        <v>612</v>
      </c>
      <c r="F613">
        <v>0</v>
      </c>
      <c r="G613">
        <v>3</v>
      </c>
      <c r="H613" t="s">
        <v>870</v>
      </c>
      <c r="I613" t="s">
        <v>13</v>
      </c>
      <c r="K613">
        <f t="shared" si="49"/>
        <v>1</v>
      </c>
      <c r="L613">
        <v>0</v>
      </c>
      <c r="M613">
        <v>0</v>
      </c>
      <c r="N613" t="s">
        <v>871</v>
      </c>
      <c r="O613">
        <v>7.05</v>
      </c>
      <c r="Q613" t="s">
        <v>15</v>
      </c>
    </row>
    <row r="614" spans="1:17">
      <c r="A614">
        <f t="shared" si="45"/>
        <v>1</v>
      </c>
      <c r="B614" s="5">
        <f t="shared" si="46"/>
        <v>1</v>
      </c>
      <c r="C614">
        <f t="shared" si="47"/>
        <v>0</v>
      </c>
      <c r="D614" s="6">
        <f t="shared" si="48"/>
        <v>1</v>
      </c>
      <c r="E614">
        <v>613</v>
      </c>
      <c r="F614">
        <v>1</v>
      </c>
      <c r="G614">
        <v>3</v>
      </c>
      <c r="H614" t="s">
        <v>872</v>
      </c>
      <c r="I614" t="s">
        <v>17</v>
      </c>
      <c r="K614">
        <f t="shared" si="49"/>
        <v>1</v>
      </c>
      <c r="L614">
        <v>1</v>
      </c>
      <c r="M614">
        <v>0</v>
      </c>
      <c r="N614">
        <v>367230</v>
      </c>
      <c r="O614">
        <v>15.5</v>
      </c>
      <c r="Q614" t="s">
        <v>27</v>
      </c>
    </row>
    <row r="615" spans="1:17">
      <c r="A615">
        <f t="shared" si="45"/>
        <v>0</v>
      </c>
      <c r="B615" s="5">
        <f t="shared" si="46"/>
        <v>1</v>
      </c>
      <c r="C615">
        <f t="shared" si="47"/>
        <v>0</v>
      </c>
      <c r="D615" s="6">
        <f t="shared" si="48"/>
        <v>0</v>
      </c>
      <c r="E615">
        <v>614</v>
      </c>
      <c r="F615">
        <v>0</v>
      </c>
      <c r="G615">
        <v>3</v>
      </c>
      <c r="H615" t="s">
        <v>873</v>
      </c>
      <c r="I615" t="s">
        <v>13</v>
      </c>
      <c r="K615">
        <f t="shared" si="49"/>
        <v>1</v>
      </c>
      <c r="L615">
        <v>0</v>
      </c>
      <c r="M615">
        <v>0</v>
      </c>
      <c r="N615">
        <v>370377</v>
      </c>
      <c r="O615">
        <v>7.75</v>
      </c>
      <c r="Q615" t="s">
        <v>27</v>
      </c>
    </row>
    <row r="616" spans="1:17">
      <c r="A616">
        <f t="shared" si="45"/>
        <v>0</v>
      </c>
      <c r="B616" s="5">
        <f t="shared" si="46"/>
        <v>0</v>
      </c>
      <c r="C616">
        <f t="shared" si="47"/>
        <v>0</v>
      </c>
      <c r="D616" s="6">
        <f t="shared" si="48"/>
        <v>0</v>
      </c>
      <c r="E616">
        <v>615</v>
      </c>
      <c r="F616">
        <v>0</v>
      </c>
      <c r="G616">
        <v>3</v>
      </c>
      <c r="H616" t="s">
        <v>874</v>
      </c>
      <c r="I616" t="s">
        <v>13</v>
      </c>
      <c r="J616" s="4">
        <v>35</v>
      </c>
      <c r="K616">
        <f t="shared" si="49"/>
        <v>0</v>
      </c>
      <c r="L616">
        <v>0</v>
      </c>
      <c r="M616">
        <v>0</v>
      </c>
      <c r="N616">
        <v>364512</v>
      </c>
      <c r="O616">
        <v>8.0500000000000007</v>
      </c>
      <c r="Q616" t="s">
        <v>15</v>
      </c>
    </row>
    <row r="617" spans="1:17">
      <c r="A617">
        <f t="shared" si="45"/>
        <v>1</v>
      </c>
      <c r="B617" s="5">
        <f t="shared" si="46"/>
        <v>1</v>
      </c>
      <c r="C617">
        <f t="shared" si="47"/>
        <v>0</v>
      </c>
      <c r="D617" s="6">
        <f t="shared" si="48"/>
        <v>1</v>
      </c>
      <c r="E617">
        <v>616</v>
      </c>
      <c r="F617">
        <v>1</v>
      </c>
      <c r="G617">
        <v>2</v>
      </c>
      <c r="H617" t="s">
        <v>875</v>
      </c>
      <c r="I617" t="s">
        <v>17</v>
      </c>
      <c r="J617" s="4">
        <v>24</v>
      </c>
      <c r="K617">
        <f t="shared" si="49"/>
        <v>0</v>
      </c>
      <c r="L617">
        <v>1</v>
      </c>
      <c r="M617">
        <v>2</v>
      </c>
      <c r="N617">
        <v>220845</v>
      </c>
      <c r="O617">
        <v>65</v>
      </c>
      <c r="Q617" t="s">
        <v>15</v>
      </c>
    </row>
    <row r="618" spans="1:17">
      <c r="A618">
        <f t="shared" si="45"/>
        <v>0</v>
      </c>
      <c r="B618" s="5">
        <f t="shared" si="46"/>
        <v>0</v>
      </c>
      <c r="C618">
        <f t="shared" si="47"/>
        <v>0</v>
      </c>
      <c r="D618" s="6">
        <f t="shared" si="48"/>
        <v>0</v>
      </c>
      <c r="E618">
        <v>617</v>
      </c>
      <c r="F618">
        <v>0</v>
      </c>
      <c r="G618">
        <v>3</v>
      </c>
      <c r="H618" t="s">
        <v>876</v>
      </c>
      <c r="I618" t="s">
        <v>13</v>
      </c>
      <c r="J618" s="4">
        <v>34</v>
      </c>
      <c r="K618">
        <f t="shared" si="49"/>
        <v>0</v>
      </c>
      <c r="L618">
        <v>1</v>
      </c>
      <c r="M618">
        <v>1</v>
      </c>
      <c r="N618">
        <v>347080</v>
      </c>
      <c r="O618">
        <v>14.4</v>
      </c>
      <c r="Q618" t="s">
        <v>15</v>
      </c>
    </row>
    <row r="619" spans="1:17">
      <c r="A619">
        <f t="shared" si="45"/>
        <v>1</v>
      </c>
      <c r="B619" s="5">
        <f t="shared" si="46"/>
        <v>1</v>
      </c>
      <c r="C619">
        <f t="shared" si="47"/>
        <v>1</v>
      </c>
      <c r="D619" s="6">
        <f t="shared" si="48"/>
        <v>1</v>
      </c>
      <c r="E619">
        <v>618</v>
      </c>
      <c r="F619">
        <v>0</v>
      </c>
      <c r="G619">
        <v>3</v>
      </c>
      <c r="H619" t="s">
        <v>877</v>
      </c>
      <c r="I619" t="s">
        <v>17</v>
      </c>
      <c r="J619" s="4">
        <v>26</v>
      </c>
      <c r="K619">
        <f t="shared" si="49"/>
        <v>0</v>
      </c>
      <c r="L619">
        <v>1</v>
      </c>
      <c r="M619">
        <v>0</v>
      </c>
      <c r="N619" t="s">
        <v>384</v>
      </c>
      <c r="O619">
        <v>16.100000000000001</v>
      </c>
      <c r="Q619" t="s">
        <v>15</v>
      </c>
    </row>
    <row r="620" spans="1:17">
      <c r="A620">
        <f t="shared" si="45"/>
        <v>1</v>
      </c>
      <c r="B620" s="5">
        <f t="shared" si="46"/>
        <v>1</v>
      </c>
      <c r="C620">
        <f t="shared" si="47"/>
        <v>0</v>
      </c>
      <c r="D620" s="6">
        <f t="shared" si="48"/>
        <v>1</v>
      </c>
      <c r="E620">
        <v>619</v>
      </c>
      <c r="F620">
        <v>1</v>
      </c>
      <c r="G620">
        <v>2</v>
      </c>
      <c r="H620" t="s">
        <v>878</v>
      </c>
      <c r="I620" t="s">
        <v>17</v>
      </c>
      <c r="J620" s="4">
        <v>4</v>
      </c>
      <c r="K620">
        <f t="shared" si="49"/>
        <v>1</v>
      </c>
      <c r="L620">
        <v>2</v>
      </c>
      <c r="M620">
        <v>1</v>
      </c>
      <c r="N620">
        <v>230136</v>
      </c>
      <c r="O620">
        <v>39</v>
      </c>
      <c r="P620" t="s">
        <v>286</v>
      </c>
      <c r="Q620" t="s">
        <v>15</v>
      </c>
    </row>
    <row r="621" spans="1:17">
      <c r="A621">
        <f t="shared" si="45"/>
        <v>0</v>
      </c>
      <c r="B621" s="5">
        <f t="shared" si="46"/>
        <v>1</v>
      </c>
      <c r="C621">
        <f t="shared" si="47"/>
        <v>0</v>
      </c>
      <c r="D621" s="6">
        <f t="shared" si="48"/>
        <v>0</v>
      </c>
      <c r="E621">
        <v>620</v>
      </c>
      <c r="F621">
        <v>0</v>
      </c>
      <c r="G621">
        <v>2</v>
      </c>
      <c r="H621" t="s">
        <v>879</v>
      </c>
      <c r="I621" t="s">
        <v>13</v>
      </c>
      <c r="J621" s="4">
        <v>26</v>
      </c>
      <c r="K621">
        <f t="shared" si="49"/>
        <v>0</v>
      </c>
      <c r="L621">
        <v>0</v>
      </c>
      <c r="M621">
        <v>0</v>
      </c>
      <c r="N621">
        <v>31028</v>
      </c>
      <c r="O621">
        <v>10.5</v>
      </c>
      <c r="Q621" t="s">
        <v>15</v>
      </c>
    </row>
    <row r="622" spans="1:17">
      <c r="A622">
        <f t="shared" si="45"/>
        <v>0</v>
      </c>
      <c r="B622" s="5">
        <f t="shared" si="46"/>
        <v>1</v>
      </c>
      <c r="C622">
        <f t="shared" si="47"/>
        <v>0</v>
      </c>
      <c r="D622" s="6">
        <f t="shared" si="48"/>
        <v>0</v>
      </c>
      <c r="E622">
        <v>621</v>
      </c>
      <c r="F622">
        <v>0</v>
      </c>
      <c r="G622">
        <v>3</v>
      </c>
      <c r="H622" t="s">
        <v>880</v>
      </c>
      <c r="I622" t="s">
        <v>13</v>
      </c>
      <c r="J622" s="4">
        <v>27</v>
      </c>
      <c r="K622">
        <f t="shared" si="49"/>
        <v>0</v>
      </c>
      <c r="L622">
        <v>1</v>
      </c>
      <c r="M622">
        <v>0</v>
      </c>
      <c r="N622">
        <v>2659</v>
      </c>
      <c r="O622">
        <v>14.4542</v>
      </c>
      <c r="Q622" t="s">
        <v>20</v>
      </c>
    </row>
    <row r="623" spans="1:17">
      <c r="A623">
        <f t="shared" si="45"/>
        <v>0</v>
      </c>
      <c r="B623" s="5">
        <f t="shared" si="46"/>
        <v>0</v>
      </c>
      <c r="C623">
        <f t="shared" si="47"/>
        <v>1</v>
      </c>
      <c r="D623" s="6">
        <f t="shared" si="48"/>
        <v>0</v>
      </c>
      <c r="E623">
        <v>622</v>
      </c>
      <c r="F623">
        <v>1</v>
      </c>
      <c r="G623">
        <v>1</v>
      </c>
      <c r="H623" t="s">
        <v>881</v>
      </c>
      <c r="I623" t="s">
        <v>13</v>
      </c>
      <c r="J623" s="4">
        <v>42</v>
      </c>
      <c r="K623">
        <f t="shared" si="49"/>
        <v>0</v>
      </c>
      <c r="L623">
        <v>1</v>
      </c>
      <c r="M623">
        <v>0</v>
      </c>
      <c r="N623">
        <v>11753</v>
      </c>
      <c r="O623">
        <v>52.554200000000002</v>
      </c>
      <c r="P623" t="s">
        <v>882</v>
      </c>
      <c r="Q623" t="s">
        <v>15</v>
      </c>
    </row>
    <row r="624" spans="1:17">
      <c r="A624">
        <f t="shared" si="45"/>
        <v>0</v>
      </c>
      <c r="B624" s="5">
        <f t="shared" si="46"/>
        <v>1</v>
      </c>
      <c r="C624">
        <f t="shared" si="47"/>
        <v>1</v>
      </c>
      <c r="D624" s="6">
        <f t="shared" si="48"/>
        <v>0</v>
      </c>
      <c r="E624">
        <v>623</v>
      </c>
      <c r="F624">
        <v>1</v>
      </c>
      <c r="G624">
        <v>3</v>
      </c>
      <c r="H624" t="s">
        <v>883</v>
      </c>
      <c r="I624" t="s">
        <v>13</v>
      </c>
      <c r="J624" s="4">
        <v>20</v>
      </c>
      <c r="K624">
        <f t="shared" si="49"/>
        <v>0</v>
      </c>
      <c r="L624">
        <v>1</v>
      </c>
      <c r="M624">
        <v>1</v>
      </c>
      <c r="N624">
        <v>2653</v>
      </c>
      <c r="O624">
        <v>15.7417</v>
      </c>
      <c r="Q624" t="s">
        <v>20</v>
      </c>
    </row>
    <row r="625" spans="1:17">
      <c r="A625">
        <f t="shared" si="45"/>
        <v>0</v>
      </c>
      <c r="B625" s="5">
        <f t="shared" si="46"/>
        <v>1</v>
      </c>
      <c r="C625">
        <f t="shared" si="47"/>
        <v>0</v>
      </c>
      <c r="D625" s="6">
        <f t="shared" si="48"/>
        <v>0</v>
      </c>
      <c r="E625">
        <v>624</v>
      </c>
      <c r="F625">
        <v>0</v>
      </c>
      <c r="G625">
        <v>3</v>
      </c>
      <c r="H625" t="s">
        <v>884</v>
      </c>
      <c r="I625" t="s">
        <v>13</v>
      </c>
      <c r="J625" s="4">
        <v>21</v>
      </c>
      <c r="K625">
        <f t="shared" si="49"/>
        <v>0</v>
      </c>
      <c r="L625">
        <v>0</v>
      </c>
      <c r="M625">
        <v>0</v>
      </c>
      <c r="N625">
        <v>350029</v>
      </c>
      <c r="O625">
        <v>7.8541999999999996</v>
      </c>
      <c r="Q625" t="s">
        <v>15</v>
      </c>
    </row>
    <row r="626" spans="1:17">
      <c r="A626">
        <f t="shared" si="45"/>
        <v>0</v>
      </c>
      <c r="B626" s="5">
        <f t="shared" si="46"/>
        <v>1</v>
      </c>
      <c r="C626">
        <f t="shared" si="47"/>
        <v>0</v>
      </c>
      <c r="D626" s="6">
        <f t="shared" si="48"/>
        <v>0</v>
      </c>
      <c r="E626">
        <v>625</v>
      </c>
      <c r="F626">
        <v>0</v>
      </c>
      <c r="G626">
        <v>3</v>
      </c>
      <c r="H626" t="s">
        <v>885</v>
      </c>
      <c r="I626" t="s">
        <v>13</v>
      </c>
      <c r="J626" s="4">
        <v>21</v>
      </c>
      <c r="K626">
        <f t="shared" si="49"/>
        <v>0</v>
      </c>
      <c r="L626">
        <v>0</v>
      </c>
      <c r="M626">
        <v>0</v>
      </c>
      <c r="N626">
        <v>54636</v>
      </c>
      <c r="O626">
        <v>16.100000000000001</v>
      </c>
      <c r="Q626" t="s">
        <v>15</v>
      </c>
    </row>
    <row r="627" spans="1:17">
      <c r="A627">
        <f t="shared" si="45"/>
        <v>0</v>
      </c>
      <c r="B627" s="5">
        <f t="shared" si="46"/>
        <v>0</v>
      </c>
      <c r="C627">
        <f t="shared" si="47"/>
        <v>0</v>
      </c>
      <c r="D627" s="6">
        <f t="shared" si="48"/>
        <v>0</v>
      </c>
      <c r="E627">
        <v>626</v>
      </c>
      <c r="F627">
        <v>0</v>
      </c>
      <c r="G627">
        <v>1</v>
      </c>
      <c r="H627" t="s">
        <v>886</v>
      </c>
      <c r="I627" t="s">
        <v>13</v>
      </c>
      <c r="J627" s="4">
        <v>61</v>
      </c>
      <c r="K627">
        <f t="shared" si="49"/>
        <v>0</v>
      </c>
      <c r="L627">
        <v>0</v>
      </c>
      <c r="M627">
        <v>0</v>
      </c>
      <c r="N627">
        <v>36963</v>
      </c>
      <c r="O627">
        <v>32.320799999999998</v>
      </c>
      <c r="P627" t="s">
        <v>887</v>
      </c>
      <c r="Q627" t="s">
        <v>15</v>
      </c>
    </row>
    <row r="628" spans="1:17">
      <c r="A628">
        <f t="shared" si="45"/>
        <v>0</v>
      </c>
      <c r="B628" s="5">
        <f t="shared" si="46"/>
        <v>0</v>
      </c>
      <c r="C628">
        <f t="shared" si="47"/>
        <v>0</v>
      </c>
      <c r="D628" s="6">
        <f t="shared" si="48"/>
        <v>0</v>
      </c>
      <c r="E628">
        <v>627</v>
      </c>
      <c r="F628">
        <v>0</v>
      </c>
      <c r="G628">
        <v>2</v>
      </c>
      <c r="H628" t="s">
        <v>888</v>
      </c>
      <c r="I628" t="s">
        <v>13</v>
      </c>
      <c r="J628" s="4">
        <v>57</v>
      </c>
      <c r="K628">
        <f t="shared" si="49"/>
        <v>0</v>
      </c>
      <c r="L628">
        <v>0</v>
      </c>
      <c r="M628">
        <v>0</v>
      </c>
      <c r="N628">
        <v>219533</v>
      </c>
      <c r="O628">
        <v>12.35</v>
      </c>
      <c r="Q628" t="s">
        <v>27</v>
      </c>
    </row>
    <row r="629" spans="1:17">
      <c r="A629">
        <f t="shared" si="45"/>
        <v>1</v>
      </c>
      <c r="B629" s="5">
        <f t="shared" si="46"/>
        <v>1</v>
      </c>
      <c r="C629">
        <f t="shared" si="47"/>
        <v>0</v>
      </c>
      <c r="D629" s="6">
        <f t="shared" si="48"/>
        <v>1</v>
      </c>
      <c r="E629">
        <v>628</v>
      </c>
      <c r="F629">
        <v>1</v>
      </c>
      <c r="G629">
        <v>1</v>
      </c>
      <c r="H629" t="s">
        <v>889</v>
      </c>
      <c r="I629" t="s">
        <v>17</v>
      </c>
      <c r="J629" s="4">
        <v>21</v>
      </c>
      <c r="K629">
        <f t="shared" si="49"/>
        <v>0</v>
      </c>
      <c r="L629">
        <v>0</v>
      </c>
      <c r="M629">
        <v>0</v>
      </c>
      <c r="N629">
        <v>13502</v>
      </c>
      <c r="O629">
        <v>77.958299999999994</v>
      </c>
      <c r="P629" t="s">
        <v>890</v>
      </c>
      <c r="Q629" t="s">
        <v>15</v>
      </c>
    </row>
    <row r="630" spans="1:17">
      <c r="A630">
        <f t="shared" si="45"/>
        <v>0</v>
      </c>
      <c r="B630" s="5">
        <f t="shared" si="46"/>
        <v>1</v>
      </c>
      <c r="C630">
        <f t="shared" si="47"/>
        <v>0</v>
      </c>
      <c r="D630" s="6">
        <f t="shared" si="48"/>
        <v>0</v>
      </c>
      <c r="E630">
        <v>629</v>
      </c>
      <c r="F630">
        <v>0</v>
      </c>
      <c r="G630">
        <v>3</v>
      </c>
      <c r="H630" t="s">
        <v>891</v>
      </c>
      <c r="I630" t="s">
        <v>13</v>
      </c>
      <c r="J630" s="4">
        <v>26</v>
      </c>
      <c r="K630">
        <f t="shared" si="49"/>
        <v>0</v>
      </c>
      <c r="L630">
        <v>0</v>
      </c>
      <c r="M630">
        <v>0</v>
      </c>
      <c r="N630">
        <v>349224</v>
      </c>
      <c r="O630">
        <v>7.8958000000000004</v>
      </c>
      <c r="Q630" t="s">
        <v>15</v>
      </c>
    </row>
    <row r="631" spans="1:17">
      <c r="A631">
        <f t="shared" si="45"/>
        <v>0</v>
      </c>
      <c r="B631" s="5">
        <f t="shared" si="46"/>
        <v>1</v>
      </c>
      <c r="C631">
        <f t="shared" si="47"/>
        <v>0</v>
      </c>
      <c r="D631" s="6">
        <f t="shared" si="48"/>
        <v>0</v>
      </c>
      <c r="E631">
        <v>630</v>
      </c>
      <c r="F631">
        <v>0</v>
      </c>
      <c r="G631">
        <v>3</v>
      </c>
      <c r="H631" t="s">
        <v>892</v>
      </c>
      <c r="I631" t="s">
        <v>13</v>
      </c>
      <c r="K631">
        <f t="shared" si="49"/>
        <v>1</v>
      </c>
      <c r="L631">
        <v>0</v>
      </c>
      <c r="M631">
        <v>0</v>
      </c>
      <c r="N631">
        <v>334912</v>
      </c>
      <c r="O631">
        <v>7.7332999999999998</v>
      </c>
      <c r="Q631" t="s">
        <v>27</v>
      </c>
    </row>
    <row r="632" spans="1:17">
      <c r="A632">
        <f t="shared" si="45"/>
        <v>0</v>
      </c>
      <c r="B632" s="5">
        <f t="shared" si="46"/>
        <v>0</v>
      </c>
      <c r="C632">
        <f t="shared" si="47"/>
        <v>1</v>
      </c>
      <c r="D632" s="6">
        <f t="shared" si="48"/>
        <v>0</v>
      </c>
      <c r="E632">
        <v>631</v>
      </c>
      <c r="F632">
        <v>1</v>
      </c>
      <c r="G632">
        <v>1</v>
      </c>
      <c r="H632" t="s">
        <v>893</v>
      </c>
      <c r="I632" t="s">
        <v>13</v>
      </c>
      <c r="J632" s="4">
        <v>80</v>
      </c>
      <c r="K632">
        <f t="shared" si="49"/>
        <v>0</v>
      </c>
      <c r="L632">
        <v>0</v>
      </c>
      <c r="M632">
        <v>0</v>
      </c>
      <c r="N632">
        <v>27042</v>
      </c>
      <c r="O632">
        <v>30</v>
      </c>
      <c r="P632" t="s">
        <v>894</v>
      </c>
      <c r="Q632" t="s">
        <v>15</v>
      </c>
    </row>
    <row r="633" spans="1:17">
      <c r="A633">
        <f t="shared" si="45"/>
        <v>0</v>
      </c>
      <c r="B633" s="5">
        <f t="shared" si="46"/>
        <v>0</v>
      </c>
      <c r="C633">
        <f t="shared" si="47"/>
        <v>0</v>
      </c>
      <c r="D633" s="6">
        <f t="shared" si="48"/>
        <v>0</v>
      </c>
      <c r="E633">
        <v>632</v>
      </c>
      <c r="F633">
        <v>0</v>
      </c>
      <c r="G633">
        <v>3</v>
      </c>
      <c r="H633" t="s">
        <v>895</v>
      </c>
      <c r="I633" t="s">
        <v>13</v>
      </c>
      <c r="J633" s="4">
        <v>51</v>
      </c>
      <c r="K633">
        <f t="shared" si="49"/>
        <v>0</v>
      </c>
      <c r="L633">
        <v>0</v>
      </c>
      <c r="M633">
        <v>0</v>
      </c>
      <c r="N633">
        <v>347743</v>
      </c>
      <c r="O633">
        <v>7.0541999999999998</v>
      </c>
      <c r="Q633" t="s">
        <v>15</v>
      </c>
    </row>
    <row r="634" spans="1:17">
      <c r="A634">
        <f t="shared" si="45"/>
        <v>0</v>
      </c>
      <c r="B634" s="5">
        <f t="shared" si="46"/>
        <v>0</v>
      </c>
      <c r="C634">
        <f t="shared" si="47"/>
        <v>1</v>
      </c>
      <c r="D634" s="6">
        <f t="shared" si="48"/>
        <v>0</v>
      </c>
      <c r="E634">
        <v>633</v>
      </c>
      <c r="F634">
        <v>1</v>
      </c>
      <c r="G634">
        <v>1</v>
      </c>
      <c r="H634" t="s">
        <v>896</v>
      </c>
      <c r="I634" t="s">
        <v>13</v>
      </c>
      <c r="J634" s="4">
        <v>32</v>
      </c>
      <c r="K634">
        <f t="shared" si="49"/>
        <v>0</v>
      </c>
      <c r="L634">
        <v>0</v>
      </c>
      <c r="M634">
        <v>0</v>
      </c>
      <c r="N634">
        <v>13214</v>
      </c>
      <c r="O634">
        <v>30.5</v>
      </c>
      <c r="P634" t="s">
        <v>897</v>
      </c>
      <c r="Q634" t="s">
        <v>20</v>
      </c>
    </row>
    <row r="635" spans="1:17">
      <c r="A635">
        <f t="shared" si="45"/>
        <v>0</v>
      </c>
      <c r="B635" s="5">
        <f t="shared" si="46"/>
        <v>1</v>
      </c>
      <c r="C635">
        <f t="shared" si="47"/>
        <v>0</v>
      </c>
      <c r="D635" s="6">
        <f t="shared" si="48"/>
        <v>0</v>
      </c>
      <c r="E635">
        <v>634</v>
      </c>
      <c r="F635">
        <v>0</v>
      </c>
      <c r="G635">
        <v>1</v>
      </c>
      <c r="H635" t="s">
        <v>898</v>
      </c>
      <c r="I635" t="s">
        <v>13</v>
      </c>
      <c r="K635">
        <f t="shared" si="49"/>
        <v>1</v>
      </c>
      <c r="L635">
        <v>0</v>
      </c>
      <c r="M635">
        <v>0</v>
      </c>
      <c r="N635">
        <v>112052</v>
      </c>
      <c r="O635">
        <v>0</v>
      </c>
      <c r="Q635" t="s">
        <v>15</v>
      </c>
    </row>
    <row r="636" spans="1:17">
      <c r="A636">
        <f t="shared" si="45"/>
        <v>1</v>
      </c>
      <c r="B636" s="5">
        <f t="shared" si="46"/>
        <v>1</v>
      </c>
      <c r="C636">
        <f t="shared" si="47"/>
        <v>1</v>
      </c>
      <c r="D636" s="6">
        <f t="shared" si="48"/>
        <v>1</v>
      </c>
      <c r="E636">
        <v>635</v>
      </c>
      <c r="F636">
        <v>0</v>
      </c>
      <c r="G636">
        <v>3</v>
      </c>
      <c r="H636" t="s">
        <v>899</v>
      </c>
      <c r="I636" t="s">
        <v>17</v>
      </c>
      <c r="J636" s="4">
        <v>9</v>
      </c>
      <c r="K636">
        <f t="shared" si="49"/>
        <v>1</v>
      </c>
      <c r="L636">
        <v>3</v>
      </c>
      <c r="M636">
        <v>2</v>
      </c>
      <c r="N636">
        <v>347088</v>
      </c>
      <c r="O636">
        <v>27.9</v>
      </c>
      <c r="Q636" t="s">
        <v>15</v>
      </c>
    </row>
    <row r="637" spans="1:17">
      <c r="A637">
        <f t="shared" si="45"/>
        <v>1</v>
      </c>
      <c r="B637" s="5">
        <f t="shared" si="46"/>
        <v>1</v>
      </c>
      <c r="C637">
        <f t="shared" si="47"/>
        <v>0</v>
      </c>
      <c r="D637" s="6">
        <f t="shared" si="48"/>
        <v>1</v>
      </c>
      <c r="E637">
        <v>636</v>
      </c>
      <c r="F637">
        <v>1</v>
      </c>
      <c r="G637">
        <v>2</v>
      </c>
      <c r="H637" t="s">
        <v>900</v>
      </c>
      <c r="I637" t="s">
        <v>17</v>
      </c>
      <c r="J637" s="4">
        <v>28</v>
      </c>
      <c r="K637">
        <f t="shared" si="49"/>
        <v>0</v>
      </c>
      <c r="L637">
        <v>0</v>
      </c>
      <c r="M637">
        <v>0</v>
      </c>
      <c r="N637">
        <v>237668</v>
      </c>
      <c r="O637">
        <v>13</v>
      </c>
      <c r="Q637" t="s">
        <v>15</v>
      </c>
    </row>
    <row r="638" spans="1:17">
      <c r="A638">
        <f t="shared" si="45"/>
        <v>0</v>
      </c>
      <c r="B638" s="5">
        <f t="shared" si="46"/>
        <v>0</v>
      </c>
      <c r="C638">
        <f t="shared" si="47"/>
        <v>0</v>
      </c>
      <c r="D638" s="6">
        <f t="shared" si="48"/>
        <v>0</v>
      </c>
      <c r="E638">
        <v>637</v>
      </c>
      <c r="F638">
        <v>0</v>
      </c>
      <c r="G638">
        <v>3</v>
      </c>
      <c r="H638" t="s">
        <v>901</v>
      </c>
      <c r="I638" t="s">
        <v>13</v>
      </c>
      <c r="J638" s="4">
        <v>32</v>
      </c>
      <c r="K638">
        <f t="shared" si="49"/>
        <v>0</v>
      </c>
      <c r="L638">
        <v>0</v>
      </c>
      <c r="M638">
        <v>0</v>
      </c>
      <c r="N638" t="s">
        <v>902</v>
      </c>
      <c r="O638">
        <v>7.9249999999999998</v>
      </c>
      <c r="Q638" t="s">
        <v>15</v>
      </c>
    </row>
    <row r="639" spans="1:17">
      <c r="A639">
        <f t="shared" si="45"/>
        <v>0</v>
      </c>
      <c r="B639" s="5">
        <f t="shared" si="46"/>
        <v>0</v>
      </c>
      <c r="C639">
        <f t="shared" si="47"/>
        <v>0</v>
      </c>
      <c r="D639" s="6">
        <f t="shared" si="48"/>
        <v>0</v>
      </c>
      <c r="E639">
        <v>638</v>
      </c>
      <c r="F639">
        <v>0</v>
      </c>
      <c r="G639">
        <v>2</v>
      </c>
      <c r="H639" t="s">
        <v>903</v>
      </c>
      <c r="I639" t="s">
        <v>13</v>
      </c>
      <c r="J639" s="4">
        <v>31</v>
      </c>
      <c r="K639">
        <f t="shared" si="49"/>
        <v>0</v>
      </c>
      <c r="L639">
        <v>1</v>
      </c>
      <c r="M639">
        <v>1</v>
      </c>
      <c r="N639" t="s">
        <v>361</v>
      </c>
      <c r="O639">
        <v>26.25</v>
      </c>
      <c r="Q639" t="s">
        <v>15</v>
      </c>
    </row>
    <row r="640" spans="1:17">
      <c r="A640">
        <f t="shared" si="45"/>
        <v>0</v>
      </c>
      <c r="B640" s="5">
        <f t="shared" si="46"/>
        <v>0</v>
      </c>
      <c r="C640">
        <f t="shared" si="47"/>
        <v>1</v>
      </c>
      <c r="D640" s="6">
        <f t="shared" si="48"/>
        <v>1</v>
      </c>
      <c r="E640">
        <v>639</v>
      </c>
      <c r="F640">
        <v>0</v>
      </c>
      <c r="G640">
        <v>3</v>
      </c>
      <c r="H640" t="s">
        <v>904</v>
      </c>
      <c r="I640" t="s">
        <v>17</v>
      </c>
      <c r="J640" s="4">
        <v>41</v>
      </c>
      <c r="K640">
        <f t="shared" si="49"/>
        <v>0</v>
      </c>
      <c r="L640">
        <v>0</v>
      </c>
      <c r="M640">
        <v>5</v>
      </c>
      <c r="N640">
        <v>3101295</v>
      </c>
      <c r="O640">
        <v>39.6875</v>
      </c>
      <c r="Q640" t="s">
        <v>15</v>
      </c>
    </row>
    <row r="641" spans="1:17">
      <c r="A641">
        <f t="shared" si="45"/>
        <v>0</v>
      </c>
      <c r="B641" s="5">
        <f t="shared" si="46"/>
        <v>1</v>
      </c>
      <c r="C641">
        <f t="shared" si="47"/>
        <v>0</v>
      </c>
      <c r="D641" s="6">
        <f t="shared" si="48"/>
        <v>0</v>
      </c>
      <c r="E641">
        <v>640</v>
      </c>
      <c r="F641">
        <v>0</v>
      </c>
      <c r="G641">
        <v>3</v>
      </c>
      <c r="H641" t="s">
        <v>905</v>
      </c>
      <c r="I641" t="s">
        <v>13</v>
      </c>
      <c r="K641">
        <f t="shared" si="49"/>
        <v>1</v>
      </c>
      <c r="L641">
        <v>1</v>
      </c>
      <c r="M641">
        <v>0</v>
      </c>
      <c r="N641">
        <v>376564</v>
      </c>
      <c r="O641">
        <v>16.100000000000001</v>
      </c>
      <c r="Q641" t="s">
        <v>15</v>
      </c>
    </row>
    <row r="642" spans="1:17">
      <c r="A642">
        <f t="shared" ref="A642:A705" si="50">IF(AND(B642=1, D642=1),1,0)</f>
        <v>0</v>
      </c>
      <c r="B642" s="5">
        <f t="shared" si="46"/>
        <v>1</v>
      </c>
      <c r="C642">
        <f t="shared" si="47"/>
        <v>0</v>
      </c>
      <c r="D642" s="6">
        <f t="shared" si="48"/>
        <v>0</v>
      </c>
      <c r="E642">
        <v>641</v>
      </c>
      <c r="F642">
        <v>0</v>
      </c>
      <c r="G642">
        <v>3</v>
      </c>
      <c r="H642" t="s">
        <v>906</v>
      </c>
      <c r="I642" t="s">
        <v>13</v>
      </c>
      <c r="J642" s="4">
        <v>20</v>
      </c>
      <c r="K642">
        <f t="shared" si="49"/>
        <v>0</v>
      </c>
      <c r="L642">
        <v>0</v>
      </c>
      <c r="M642">
        <v>0</v>
      </c>
      <c r="N642">
        <v>350050</v>
      </c>
      <c r="O642">
        <v>7.8541999999999996</v>
      </c>
      <c r="Q642" t="s">
        <v>15</v>
      </c>
    </row>
    <row r="643" spans="1:17">
      <c r="A643">
        <f t="shared" si="50"/>
        <v>1</v>
      </c>
      <c r="B643" s="5">
        <f t="shared" ref="B643:B706" si="51">IF(J643&lt;30,1,0)</f>
        <v>1</v>
      </c>
      <c r="C643">
        <f t="shared" ref="C643:C706" si="52">ABS(D643-F643)</f>
        <v>0</v>
      </c>
      <c r="D643" s="6">
        <f t="shared" ref="D643:D706" si="53">IF(I643="female",1,0)</f>
        <v>1</v>
      </c>
      <c r="E643">
        <v>642</v>
      </c>
      <c r="F643">
        <v>1</v>
      </c>
      <c r="G643">
        <v>1</v>
      </c>
      <c r="H643" t="s">
        <v>907</v>
      </c>
      <c r="I643" t="s">
        <v>17</v>
      </c>
      <c r="J643" s="4">
        <v>24</v>
      </c>
      <c r="K643">
        <f t="shared" ref="K643:K706" si="54">IF(J643&lt;20,1,0)</f>
        <v>0</v>
      </c>
      <c r="L643">
        <v>0</v>
      </c>
      <c r="M643">
        <v>0</v>
      </c>
      <c r="N643" t="s">
        <v>549</v>
      </c>
      <c r="O643">
        <v>69.3</v>
      </c>
      <c r="P643" t="s">
        <v>550</v>
      </c>
      <c r="Q643" t="s">
        <v>20</v>
      </c>
    </row>
    <row r="644" spans="1:17">
      <c r="A644">
        <f t="shared" si="50"/>
        <v>1</v>
      </c>
      <c r="B644" s="5">
        <f t="shared" si="51"/>
        <v>1</v>
      </c>
      <c r="C644">
        <f t="shared" si="52"/>
        <v>1</v>
      </c>
      <c r="D644" s="6">
        <f t="shared" si="53"/>
        <v>1</v>
      </c>
      <c r="E644">
        <v>643</v>
      </c>
      <c r="F644">
        <v>0</v>
      </c>
      <c r="G644">
        <v>3</v>
      </c>
      <c r="H644" t="s">
        <v>908</v>
      </c>
      <c r="I644" t="s">
        <v>17</v>
      </c>
      <c r="J644" s="4">
        <v>2</v>
      </c>
      <c r="K644">
        <f t="shared" si="54"/>
        <v>1</v>
      </c>
      <c r="L644">
        <v>3</v>
      </c>
      <c r="M644">
        <v>2</v>
      </c>
      <c r="N644">
        <v>347088</v>
      </c>
      <c r="O644">
        <v>27.9</v>
      </c>
      <c r="Q644" t="s">
        <v>15</v>
      </c>
    </row>
    <row r="645" spans="1:17">
      <c r="A645">
        <f t="shared" si="50"/>
        <v>0</v>
      </c>
      <c r="B645" s="5">
        <f t="shared" si="51"/>
        <v>1</v>
      </c>
      <c r="C645">
        <f t="shared" si="52"/>
        <v>1</v>
      </c>
      <c r="D645" s="6">
        <f t="shared" si="53"/>
        <v>0</v>
      </c>
      <c r="E645">
        <v>644</v>
      </c>
      <c r="F645">
        <v>1</v>
      </c>
      <c r="G645">
        <v>3</v>
      </c>
      <c r="H645" t="s">
        <v>909</v>
      </c>
      <c r="I645" t="s">
        <v>13</v>
      </c>
      <c r="K645">
        <f t="shared" si="54"/>
        <v>1</v>
      </c>
      <c r="L645">
        <v>0</v>
      </c>
      <c r="M645">
        <v>0</v>
      </c>
      <c r="N645">
        <v>1601</v>
      </c>
      <c r="O645">
        <v>56.495800000000003</v>
      </c>
      <c r="Q645" t="s">
        <v>15</v>
      </c>
    </row>
    <row r="646" spans="1:17">
      <c r="A646">
        <f t="shared" si="50"/>
        <v>1</v>
      </c>
      <c r="B646" s="5">
        <f t="shared" si="51"/>
        <v>1</v>
      </c>
      <c r="C646">
        <f t="shared" si="52"/>
        <v>0</v>
      </c>
      <c r="D646" s="6">
        <f t="shared" si="53"/>
        <v>1</v>
      </c>
      <c r="E646">
        <v>645</v>
      </c>
      <c r="F646">
        <v>1</v>
      </c>
      <c r="G646">
        <v>3</v>
      </c>
      <c r="H646" t="s">
        <v>910</v>
      </c>
      <c r="I646" t="s">
        <v>17</v>
      </c>
      <c r="J646" s="4">
        <v>0.75</v>
      </c>
      <c r="K646">
        <f t="shared" si="54"/>
        <v>1</v>
      </c>
      <c r="L646">
        <v>2</v>
      </c>
      <c r="M646">
        <v>1</v>
      </c>
      <c r="N646">
        <v>2666</v>
      </c>
      <c r="O646">
        <v>19.258299999999998</v>
      </c>
      <c r="Q646" t="s">
        <v>20</v>
      </c>
    </row>
    <row r="647" spans="1:17">
      <c r="A647">
        <f t="shared" si="50"/>
        <v>0</v>
      </c>
      <c r="B647" s="5">
        <f t="shared" si="51"/>
        <v>0</v>
      </c>
      <c r="C647">
        <f t="shared" si="52"/>
        <v>1</v>
      </c>
      <c r="D647" s="6">
        <f t="shared" si="53"/>
        <v>0</v>
      </c>
      <c r="E647">
        <v>646</v>
      </c>
      <c r="F647">
        <v>1</v>
      </c>
      <c r="G647">
        <v>1</v>
      </c>
      <c r="H647" t="s">
        <v>911</v>
      </c>
      <c r="I647" t="s">
        <v>13</v>
      </c>
      <c r="J647" s="4">
        <v>48</v>
      </c>
      <c r="K647">
        <f t="shared" si="54"/>
        <v>0</v>
      </c>
      <c r="L647">
        <v>1</v>
      </c>
      <c r="M647">
        <v>0</v>
      </c>
      <c r="N647" t="s">
        <v>92</v>
      </c>
      <c r="O647">
        <v>76.729200000000006</v>
      </c>
      <c r="P647" t="s">
        <v>93</v>
      </c>
      <c r="Q647" t="s">
        <v>20</v>
      </c>
    </row>
    <row r="648" spans="1:17">
      <c r="A648">
        <f t="shared" si="50"/>
        <v>0</v>
      </c>
      <c r="B648" s="5">
        <f t="shared" si="51"/>
        <v>1</v>
      </c>
      <c r="C648">
        <f t="shared" si="52"/>
        <v>0</v>
      </c>
      <c r="D648" s="6">
        <f t="shared" si="53"/>
        <v>0</v>
      </c>
      <c r="E648">
        <v>647</v>
      </c>
      <c r="F648">
        <v>0</v>
      </c>
      <c r="G648">
        <v>3</v>
      </c>
      <c r="H648" t="s">
        <v>912</v>
      </c>
      <c r="I648" t="s">
        <v>13</v>
      </c>
      <c r="J648" s="4">
        <v>19</v>
      </c>
      <c r="K648">
        <f t="shared" si="54"/>
        <v>1</v>
      </c>
      <c r="L648">
        <v>0</v>
      </c>
      <c r="M648">
        <v>0</v>
      </c>
      <c r="N648">
        <v>349231</v>
      </c>
      <c r="O648">
        <v>7.8958000000000004</v>
      </c>
      <c r="Q648" t="s">
        <v>15</v>
      </c>
    </row>
    <row r="649" spans="1:17">
      <c r="A649">
        <f t="shared" si="50"/>
        <v>0</v>
      </c>
      <c r="B649" s="5">
        <f t="shared" si="51"/>
        <v>0</v>
      </c>
      <c r="C649">
        <f t="shared" si="52"/>
        <v>1</v>
      </c>
      <c r="D649" s="6">
        <f t="shared" si="53"/>
        <v>0</v>
      </c>
      <c r="E649">
        <v>648</v>
      </c>
      <c r="F649">
        <v>1</v>
      </c>
      <c r="G649">
        <v>1</v>
      </c>
      <c r="H649" t="s">
        <v>913</v>
      </c>
      <c r="I649" t="s">
        <v>13</v>
      </c>
      <c r="J649" s="4">
        <v>56</v>
      </c>
      <c r="K649">
        <f t="shared" si="54"/>
        <v>0</v>
      </c>
      <c r="L649">
        <v>0</v>
      </c>
      <c r="M649">
        <v>0</v>
      </c>
      <c r="N649">
        <v>13213</v>
      </c>
      <c r="O649">
        <v>35.5</v>
      </c>
      <c r="P649" t="s">
        <v>914</v>
      </c>
      <c r="Q649" t="s">
        <v>20</v>
      </c>
    </row>
    <row r="650" spans="1:17">
      <c r="A650">
        <f t="shared" si="50"/>
        <v>0</v>
      </c>
      <c r="B650" s="5">
        <f t="shared" si="51"/>
        <v>1</v>
      </c>
      <c r="C650">
        <f t="shared" si="52"/>
        <v>0</v>
      </c>
      <c r="D650" s="6">
        <f t="shared" si="53"/>
        <v>0</v>
      </c>
      <c r="E650">
        <v>649</v>
      </c>
      <c r="F650">
        <v>0</v>
      </c>
      <c r="G650">
        <v>3</v>
      </c>
      <c r="H650" t="s">
        <v>915</v>
      </c>
      <c r="I650" t="s">
        <v>13</v>
      </c>
      <c r="K650">
        <f t="shared" si="54"/>
        <v>1</v>
      </c>
      <c r="L650">
        <v>0</v>
      </c>
      <c r="M650">
        <v>0</v>
      </c>
      <c r="N650" t="s">
        <v>916</v>
      </c>
      <c r="O650">
        <v>7.55</v>
      </c>
      <c r="Q650" t="s">
        <v>15</v>
      </c>
    </row>
    <row r="651" spans="1:17">
      <c r="A651">
        <f t="shared" si="50"/>
        <v>1</v>
      </c>
      <c r="B651" s="5">
        <f t="shared" si="51"/>
        <v>1</v>
      </c>
      <c r="C651">
        <f t="shared" si="52"/>
        <v>0</v>
      </c>
      <c r="D651" s="6">
        <f t="shared" si="53"/>
        <v>1</v>
      </c>
      <c r="E651">
        <v>650</v>
      </c>
      <c r="F651">
        <v>1</v>
      </c>
      <c r="G651">
        <v>3</v>
      </c>
      <c r="H651" t="s">
        <v>917</v>
      </c>
      <c r="I651" t="s">
        <v>17</v>
      </c>
      <c r="J651" s="4">
        <v>23</v>
      </c>
      <c r="K651">
        <f t="shared" si="54"/>
        <v>0</v>
      </c>
      <c r="L651">
        <v>0</v>
      </c>
      <c r="M651">
        <v>0</v>
      </c>
      <c r="N651" t="s">
        <v>918</v>
      </c>
      <c r="O651">
        <v>7.55</v>
      </c>
      <c r="Q651" t="s">
        <v>15</v>
      </c>
    </row>
    <row r="652" spans="1:17">
      <c r="A652">
        <f t="shared" si="50"/>
        <v>0</v>
      </c>
      <c r="B652" s="5">
        <f t="shared" si="51"/>
        <v>1</v>
      </c>
      <c r="C652">
        <f t="shared" si="52"/>
        <v>0</v>
      </c>
      <c r="D652" s="6">
        <f t="shared" si="53"/>
        <v>0</v>
      </c>
      <c r="E652">
        <v>651</v>
      </c>
      <c r="F652">
        <v>0</v>
      </c>
      <c r="G652">
        <v>3</v>
      </c>
      <c r="H652" t="s">
        <v>919</v>
      </c>
      <c r="I652" t="s">
        <v>13</v>
      </c>
      <c r="K652">
        <f t="shared" si="54"/>
        <v>1</v>
      </c>
      <c r="L652">
        <v>0</v>
      </c>
      <c r="M652">
        <v>0</v>
      </c>
      <c r="N652">
        <v>349221</v>
      </c>
      <c r="O652">
        <v>7.8958000000000004</v>
      </c>
      <c r="Q652" t="s">
        <v>15</v>
      </c>
    </row>
    <row r="653" spans="1:17">
      <c r="A653">
        <f t="shared" si="50"/>
        <v>1</v>
      </c>
      <c r="B653" s="5">
        <f t="shared" si="51"/>
        <v>1</v>
      </c>
      <c r="C653">
        <f t="shared" si="52"/>
        <v>0</v>
      </c>
      <c r="D653" s="6">
        <f t="shared" si="53"/>
        <v>1</v>
      </c>
      <c r="E653">
        <v>652</v>
      </c>
      <c r="F653">
        <v>1</v>
      </c>
      <c r="G653">
        <v>2</v>
      </c>
      <c r="H653" t="s">
        <v>920</v>
      </c>
      <c r="I653" t="s">
        <v>17</v>
      </c>
      <c r="J653" s="4">
        <v>18</v>
      </c>
      <c r="K653">
        <f t="shared" si="54"/>
        <v>1</v>
      </c>
      <c r="L653">
        <v>0</v>
      </c>
      <c r="M653">
        <v>1</v>
      </c>
      <c r="N653">
        <v>231919</v>
      </c>
      <c r="O653">
        <v>23</v>
      </c>
      <c r="Q653" t="s">
        <v>15</v>
      </c>
    </row>
    <row r="654" spans="1:17">
      <c r="A654">
        <f t="shared" si="50"/>
        <v>0</v>
      </c>
      <c r="B654" s="5">
        <f t="shared" si="51"/>
        <v>1</v>
      </c>
      <c r="C654">
        <f t="shared" si="52"/>
        <v>0</v>
      </c>
      <c r="D654" s="6">
        <f t="shared" si="53"/>
        <v>0</v>
      </c>
      <c r="E654">
        <v>653</v>
      </c>
      <c r="F654">
        <v>0</v>
      </c>
      <c r="G654">
        <v>3</v>
      </c>
      <c r="H654" t="s">
        <v>921</v>
      </c>
      <c r="I654" t="s">
        <v>13</v>
      </c>
      <c r="J654" s="4">
        <v>21</v>
      </c>
      <c r="K654">
        <f t="shared" si="54"/>
        <v>0</v>
      </c>
      <c r="L654">
        <v>0</v>
      </c>
      <c r="M654">
        <v>0</v>
      </c>
      <c r="N654">
        <v>8475</v>
      </c>
      <c r="O654">
        <v>8.4332999999999991</v>
      </c>
      <c r="Q654" t="s">
        <v>15</v>
      </c>
    </row>
    <row r="655" spans="1:17">
      <c r="A655">
        <f t="shared" si="50"/>
        <v>1</v>
      </c>
      <c r="B655" s="5">
        <f t="shared" si="51"/>
        <v>1</v>
      </c>
      <c r="C655">
        <f t="shared" si="52"/>
        <v>0</v>
      </c>
      <c r="D655" s="6">
        <f t="shared" si="53"/>
        <v>1</v>
      </c>
      <c r="E655">
        <v>654</v>
      </c>
      <c r="F655">
        <v>1</v>
      </c>
      <c r="G655">
        <v>3</v>
      </c>
      <c r="H655" t="s">
        <v>922</v>
      </c>
      <c r="I655" t="s">
        <v>17</v>
      </c>
      <c r="K655">
        <f t="shared" si="54"/>
        <v>1</v>
      </c>
      <c r="L655">
        <v>0</v>
      </c>
      <c r="M655">
        <v>0</v>
      </c>
      <c r="N655">
        <v>330919</v>
      </c>
      <c r="O655">
        <v>7.8292000000000002</v>
      </c>
      <c r="Q655" t="s">
        <v>27</v>
      </c>
    </row>
    <row r="656" spans="1:17">
      <c r="A656">
        <f t="shared" si="50"/>
        <v>1</v>
      </c>
      <c r="B656" s="5">
        <f t="shared" si="51"/>
        <v>1</v>
      </c>
      <c r="C656">
        <f t="shared" si="52"/>
        <v>1</v>
      </c>
      <c r="D656" s="6">
        <f t="shared" si="53"/>
        <v>1</v>
      </c>
      <c r="E656">
        <v>655</v>
      </c>
      <c r="F656">
        <v>0</v>
      </c>
      <c r="G656">
        <v>3</v>
      </c>
      <c r="H656" t="s">
        <v>923</v>
      </c>
      <c r="I656" t="s">
        <v>17</v>
      </c>
      <c r="J656" s="4">
        <v>18</v>
      </c>
      <c r="K656">
        <f t="shared" si="54"/>
        <v>1</v>
      </c>
      <c r="L656">
        <v>0</v>
      </c>
      <c r="M656">
        <v>0</v>
      </c>
      <c r="N656">
        <v>365226</v>
      </c>
      <c r="O656">
        <v>6.75</v>
      </c>
      <c r="Q656" t="s">
        <v>27</v>
      </c>
    </row>
    <row r="657" spans="1:17">
      <c r="A657">
        <f t="shared" si="50"/>
        <v>0</v>
      </c>
      <c r="B657" s="5">
        <f t="shared" si="51"/>
        <v>1</v>
      </c>
      <c r="C657">
        <f t="shared" si="52"/>
        <v>0</v>
      </c>
      <c r="D657" s="6">
        <f t="shared" si="53"/>
        <v>0</v>
      </c>
      <c r="E657">
        <v>656</v>
      </c>
      <c r="F657">
        <v>0</v>
      </c>
      <c r="G657">
        <v>2</v>
      </c>
      <c r="H657" t="s">
        <v>924</v>
      </c>
      <c r="I657" t="s">
        <v>13</v>
      </c>
      <c r="J657" s="4">
        <v>24</v>
      </c>
      <c r="K657">
        <f t="shared" si="54"/>
        <v>0</v>
      </c>
      <c r="L657">
        <v>2</v>
      </c>
      <c r="M657">
        <v>0</v>
      </c>
      <c r="N657" t="s">
        <v>126</v>
      </c>
      <c r="O657">
        <v>73.5</v>
      </c>
      <c r="Q657" t="s">
        <v>15</v>
      </c>
    </row>
    <row r="658" spans="1:17">
      <c r="A658">
        <f t="shared" si="50"/>
        <v>0</v>
      </c>
      <c r="B658" s="5">
        <f t="shared" si="51"/>
        <v>1</v>
      </c>
      <c r="C658">
        <f t="shared" si="52"/>
        <v>0</v>
      </c>
      <c r="D658" s="6">
        <f t="shared" si="53"/>
        <v>0</v>
      </c>
      <c r="E658">
        <v>657</v>
      </c>
      <c r="F658">
        <v>0</v>
      </c>
      <c r="G658">
        <v>3</v>
      </c>
      <c r="H658" t="s">
        <v>925</v>
      </c>
      <c r="I658" t="s">
        <v>13</v>
      </c>
      <c r="K658">
        <f t="shared" si="54"/>
        <v>1</v>
      </c>
      <c r="L658">
        <v>0</v>
      </c>
      <c r="M658">
        <v>0</v>
      </c>
      <c r="N658">
        <v>349223</v>
      </c>
      <c r="O658">
        <v>7.8958000000000004</v>
      </c>
      <c r="Q658" t="s">
        <v>15</v>
      </c>
    </row>
    <row r="659" spans="1:17">
      <c r="A659">
        <f t="shared" si="50"/>
        <v>0</v>
      </c>
      <c r="B659" s="5">
        <f t="shared" si="51"/>
        <v>0</v>
      </c>
      <c r="C659">
        <f t="shared" si="52"/>
        <v>1</v>
      </c>
      <c r="D659" s="6">
        <f t="shared" si="53"/>
        <v>1</v>
      </c>
      <c r="E659">
        <v>658</v>
      </c>
      <c r="F659">
        <v>0</v>
      </c>
      <c r="G659">
        <v>3</v>
      </c>
      <c r="H659" t="s">
        <v>926</v>
      </c>
      <c r="I659" t="s">
        <v>17</v>
      </c>
      <c r="J659" s="4">
        <v>32</v>
      </c>
      <c r="K659">
        <f t="shared" si="54"/>
        <v>0</v>
      </c>
      <c r="L659">
        <v>1</v>
      </c>
      <c r="M659">
        <v>1</v>
      </c>
      <c r="N659">
        <v>364849</v>
      </c>
      <c r="O659">
        <v>15.5</v>
      </c>
      <c r="Q659" t="s">
        <v>27</v>
      </c>
    </row>
    <row r="660" spans="1:17">
      <c r="A660">
        <f t="shared" si="50"/>
        <v>0</v>
      </c>
      <c r="B660" s="5">
        <f t="shared" si="51"/>
        <v>1</v>
      </c>
      <c r="C660">
        <f t="shared" si="52"/>
        <v>0</v>
      </c>
      <c r="D660" s="6">
        <f t="shared" si="53"/>
        <v>0</v>
      </c>
      <c r="E660">
        <v>659</v>
      </c>
      <c r="F660">
        <v>0</v>
      </c>
      <c r="G660">
        <v>2</v>
      </c>
      <c r="H660" t="s">
        <v>927</v>
      </c>
      <c r="I660" t="s">
        <v>13</v>
      </c>
      <c r="J660" s="4">
        <v>23</v>
      </c>
      <c r="K660">
        <f t="shared" si="54"/>
        <v>0</v>
      </c>
      <c r="L660">
        <v>0</v>
      </c>
      <c r="M660">
        <v>0</v>
      </c>
      <c r="N660">
        <v>29751</v>
      </c>
      <c r="O660">
        <v>13</v>
      </c>
      <c r="Q660" t="s">
        <v>15</v>
      </c>
    </row>
    <row r="661" spans="1:17">
      <c r="A661">
        <f t="shared" si="50"/>
        <v>0</v>
      </c>
      <c r="B661" s="5">
        <f t="shared" si="51"/>
        <v>0</v>
      </c>
      <c r="C661">
        <f t="shared" si="52"/>
        <v>0</v>
      </c>
      <c r="D661" s="6">
        <f t="shared" si="53"/>
        <v>0</v>
      </c>
      <c r="E661">
        <v>660</v>
      </c>
      <c r="F661">
        <v>0</v>
      </c>
      <c r="G661">
        <v>1</v>
      </c>
      <c r="H661" t="s">
        <v>928</v>
      </c>
      <c r="I661" t="s">
        <v>13</v>
      </c>
      <c r="J661" s="4">
        <v>58</v>
      </c>
      <c r="K661">
        <f t="shared" si="54"/>
        <v>0</v>
      </c>
      <c r="L661">
        <v>0</v>
      </c>
      <c r="M661">
        <v>2</v>
      </c>
      <c r="N661">
        <v>35273</v>
      </c>
      <c r="O661">
        <v>113.27500000000001</v>
      </c>
      <c r="P661" t="s">
        <v>929</v>
      </c>
      <c r="Q661" t="s">
        <v>20</v>
      </c>
    </row>
    <row r="662" spans="1:17">
      <c r="A662">
        <f t="shared" si="50"/>
        <v>0</v>
      </c>
      <c r="B662" s="5">
        <f t="shared" si="51"/>
        <v>0</v>
      </c>
      <c r="C662">
        <f t="shared" si="52"/>
        <v>1</v>
      </c>
      <c r="D662" s="6">
        <f t="shared" si="53"/>
        <v>0</v>
      </c>
      <c r="E662">
        <v>661</v>
      </c>
      <c r="F662">
        <v>1</v>
      </c>
      <c r="G662">
        <v>1</v>
      </c>
      <c r="H662" t="s">
        <v>930</v>
      </c>
      <c r="I662" t="s">
        <v>13</v>
      </c>
      <c r="J662" s="4">
        <v>50</v>
      </c>
      <c r="K662">
        <f t="shared" si="54"/>
        <v>0</v>
      </c>
      <c r="L662">
        <v>2</v>
      </c>
      <c r="M662">
        <v>0</v>
      </c>
      <c r="N662" t="s">
        <v>505</v>
      </c>
      <c r="O662">
        <v>133.65</v>
      </c>
      <c r="Q662" t="s">
        <v>15</v>
      </c>
    </row>
    <row r="663" spans="1:17">
      <c r="A663">
        <f t="shared" si="50"/>
        <v>0</v>
      </c>
      <c r="B663" s="5">
        <f t="shared" si="51"/>
        <v>0</v>
      </c>
      <c r="C663">
        <f t="shared" si="52"/>
        <v>0</v>
      </c>
      <c r="D663" s="6">
        <f t="shared" si="53"/>
        <v>0</v>
      </c>
      <c r="E663">
        <v>662</v>
      </c>
      <c r="F663">
        <v>0</v>
      </c>
      <c r="G663">
        <v>3</v>
      </c>
      <c r="H663" t="s">
        <v>931</v>
      </c>
      <c r="I663" t="s">
        <v>13</v>
      </c>
      <c r="J663" s="4">
        <v>40</v>
      </c>
      <c r="K663">
        <f t="shared" si="54"/>
        <v>0</v>
      </c>
      <c r="L663">
        <v>0</v>
      </c>
      <c r="M663">
        <v>0</v>
      </c>
      <c r="N663">
        <v>2623</v>
      </c>
      <c r="O663">
        <v>7.2249999999999996</v>
      </c>
      <c r="Q663" t="s">
        <v>20</v>
      </c>
    </row>
    <row r="664" spans="1:17">
      <c r="A664">
        <f t="shared" si="50"/>
        <v>0</v>
      </c>
      <c r="B664" s="5">
        <f t="shared" si="51"/>
        <v>0</v>
      </c>
      <c r="C664">
        <f t="shared" si="52"/>
        <v>0</v>
      </c>
      <c r="D664" s="6">
        <f t="shared" si="53"/>
        <v>0</v>
      </c>
      <c r="E664">
        <v>663</v>
      </c>
      <c r="F664">
        <v>0</v>
      </c>
      <c r="G664">
        <v>1</v>
      </c>
      <c r="H664" t="s">
        <v>932</v>
      </c>
      <c r="I664" t="s">
        <v>13</v>
      </c>
      <c r="J664" s="4">
        <v>47</v>
      </c>
      <c r="K664">
        <f t="shared" si="54"/>
        <v>0</v>
      </c>
      <c r="L664">
        <v>0</v>
      </c>
      <c r="M664">
        <v>0</v>
      </c>
      <c r="N664">
        <v>5727</v>
      </c>
      <c r="O664">
        <v>25.587499999999999</v>
      </c>
      <c r="P664" t="s">
        <v>933</v>
      </c>
      <c r="Q664" t="s">
        <v>15</v>
      </c>
    </row>
    <row r="665" spans="1:17">
      <c r="A665">
        <f t="shared" si="50"/>
        <v>0</v>
      </c>
      <c r="B665" s="5">
        <f t="shared" si="51"/>
        <v>0</v>
      </c>
      <c r="C665">
        <f t="shared" si="52"/>
        <v>0</v>
      </c>
      <c r="D665" s="6">
        <f t="shared" si="53"/>
        <v>0</v>
      </c>
      <c r="E665">
        <v>664</v>
      </c>
      <c r="F665">
        <v>0</v>
      </c>
      <c r="G665">
        <v>3</v>
      </c>
      <c r="H665" t="s">
        <v>934</v>
      </c>
      <c r="I665" t="s">
        <v>13</v>
      </c>
      <c r="J665" s="4">
        <v>36</v>
      </c>
      <c r="K665">
        <f t="shared" si="54"/>
        <v>0</v>
      </c>
      <c r="L665">
        <v>0</v>
      </c>
      <c r="M665">
        <v>0</v>
      </c>
      <c r="N665">
        <v>349210</v>
      </c>
      <c r="O665">
        <v>7.4958</v>
      </c>
      <c r="Q665" t="s">
        <v>15</v>
      </c>
    </row>
    <row r="666" spans="1:17">
      <c r="A666">
        <f t="shared" si="50"/>
        <v>0</v>
      </c>
      <c r="B666" s="5">
        <f t="shared" si="51"/>
        <v>1</v>
      </c>
      <c r="C666">
        <f t="shared" si="52"/>
        <v>1</v>
      </c>
      <c r="D666" s="6">
        <f t="shared" si="53"/>
        <v>0</v>
      </c>
      <c r="E666">
        <v>665</v>
      </c>
      <c r="F666">
        <v>1</v>
      </c>
      <c r="G666">
        <v>3</v>
      </c>
      <c r="H666" t="s">
        <v>935</v>
      </c>
      <c r="I666" t="s">
        <v>13</v>
      </c>
      <c r="J666" s="4">
        <v>20</v>
      </c>
      <c r="K666">
        <f t="shared" si="54"/>
        <v>0</v>
      </c>
      <c r="L666">
        <v>1</v>
      </c>
      <c r="M666">
        <v>0</v>
      </c>
      <c r="N666" t="s">
        <v>936</v>
      </c>
      <c r="O666">
        <v>7.9249999999999998</v>
      </c>
      <c r="Q666" t="s">
        <v>15</v>
      </c>
    </row>
    <row r="667" spans="1:17">
      <c r="A667">
        <f t="shared" si="50"/>
        <v>0</v>
      </c>
      <c r="B667" s="5">
        <f t="shared" si="51"/>
        <v>0</v>
      </c>
      <c r="C667">
        <f t="shared" si="52"/>
        <v>0</v>
      </c>
      <c r="D667" s="6">
        <f t="shared" si="53"/>
        <v>0</v>
      </c>
      <c r="E667">
        <v>666</v>
      </c>
      <c r="F667">
        <v>0</v>
      </c>
      <c r="G667">
        <v>2</v>
      </c>
      <c r="H667" t="s">
        <v>937</v>
      </c>
      <c r="I667" t="s">
        <v>13</v>
      </c>
      <c r="J667" s="4">
        <v>32</v>
      </c>
      <c r="K667">
        <f t="shared" si="54"/>
        <v>0</v>
      </c>
      <c r="L667">
        <v>2</v>
      </c>
      <c r="M667">
        <v>0</v>
      </c>
      <c r="N667" t="s">
        <v>126</v>
      </c>
      <c r="O667">
        <v>73.5</v>
      </c>
      <c r="Q667" t="s">
        <v>15</v>
      </c>
    </row>
    <row r="668" spans="1:17">
      <c r="A668">
        <f t="shared" si="50"/>
        <v>0</v>
      </c>
      <c r="B668" s="5">
        <f t="shared" si="51"/>
        <v>1</v>
      </c>
      <c r="C668">
        <f t="shared" si="52"/>
        <v>0</v>
      </c>
      <c r="D668" s="6">
        <f t="shared" si="53"/>
        <v>0</v>
      </c>
      <c r="E668">
        <v>667</v>
      </c>
      <c r="F668">
        <v>0</v>
      </c>
      <c r="G668">
        <v>2</v>
      </c>
      <c r="H668" t="s">
        <v>938</v>
      </c>
      <c r="I668" t="s">
        <v>13</v>
      </c>
      <c r="J668" s="4">
        <v>25</v>
      </c>
      <c r="K668">
        <f t="shared" si="54"/>
        <v>0</v>
      </c>
      <c r="L668">
        <v>0</v>
      </c>
      <c r="M668">
        <v>0</v>
      </c>
      <c r="N668">
        <v>234686</v>
      </c>
      <c r="O668">
        <v>13</v>
      </c>
      <c r="Q668" t="s">
        <v>15</v>
      </c>
    </row>
    <row r="669" spans="1:17">
      <c r="A669">
        <f t="shared" si="50"/>
        <v>0</v>
      </c>
      <c r="B669" s="5">
        <f t="shared" si="51"/>
        <v>1</v>
      </c>
      <c r="C669">
        <f t="shared" si="52"/>
        <v>0</v>
      </c>
      <c r="D669" s="6">
        <f t="shared" si="53"/>
        <v>0</v>
      </c>
      <c r="E669">
        <v>668</v>
      </c>
      <c r="F669">
        <v>0</v>
      </c>
      <c r="G669">
        <v>3</v>
      </c>
      <c r="H669" t="s">
        <v>939</v>
      </c>
      <c r="I669" t="s">
        <v>13</v>
      </c>
      <c r="K669">
        <f t="shared" si="54"/>
        <v>1</v>
      </c>
      <c r="L669">
        <v>0</v>
      </c>
      <c r="M669">
        <v>0</v>
      </c>
      <c r="N669">
        <v>312993</v>
      </c>
      <c r="O669">
        <v>7.7750000000000004</v>
      </c>
      <c r="Q669" t="s">
        <v>15</v>
      </c>
    </row>
    <row r="670" spans="1:17">
      <c r="A670">
        <f t="shared" si="50"/>
        <v>0</v>
      </c>
      <c r="B670" s="5">
        <f t="shared" si="51"/>
        <v>0</v>
      </c>
      <c r="C670">
        <f t="shared" si="52"/>
        <v>0</v>
      </c>
      <c r="D670" s="6">
        <f t="shared" si="53"/>
        <v>0</v>
      </c>
      <c r="E670">
        <v>669</v>
      </c>
      <c r="F670">
        <v>0</v>
      </c>
      <c r="G670">
        <v>3</v>
      </c>
      <c r="H670" t="s">
        <v>940</v>
      </c>
      <c r="I670" t="s">
        <v>13</v>
      </c>
      <c r="J670" s="4">
        <v>43</v>
      </c>
      <c r="K670">
        <f t="shared" si="54"/>
        <v>0</v>
      </c>
      <c r="L670">
        <v>0</v>
      </c>
      <c r="M670">
        <v>0</v>
      </c>
      <c r="N670" t="s">
        <v>941</v>
      </c>
      <c r="O670">
        <v>8.0500000000000007</v>
      </c>
      <c r="Q670" t="s">
        <v>15</v>
      </c>
    </row>
    <row r="671" spans="1:17">
      <c r="A671">
        <f t="shared" si="50"/>
        <v>1</v>
      </c>
      <c r="B671" s="5">
        <f t="shared" si="51"/>
        <v>1</v>
      </c>
      <c r="C671">
        <f t="shared" si="52"/>
        <v>0</v>
      </c>
      <c r="D671" s="6">
        <f t="shared" si="53"/>
        <v>1</v>
      </c>
      <c r="E671">
        <v>670</v>
      </c>
      <c r="F671">
        <v>1</v>
      </c>
      <c r="G671">
        <v>1</v>
      </c>
      <c r="H671" t="s">
        <v>942</v>
      </c>
      <c r="I671" t="s">
        <v>17</v>
      </c>
      <c r="K671">
        <f t="shared" si="54"/>
        <v>1</v>
      </c>
      <c r="L671">
        <v>1</v>
      </c>
      <c r="M671">
        <v>0</v>
      </c>
      <c r="N671">
        <v>19996</v>
      </c>
      <c r="O671">
        <v>52</v>
      </c>
      <c r="P671" t="s">
        <v>943</v>
      </c>
      <c r="Q671" t="s">
        <v>15</v>
      </c>
    </row>
    <row r="672" spans="1:17">
      <c r="A672">
        <f t="shared" si="50"/>
        <v>0</v>
      </c>
      <c r="B672" s="5">
        <f t="shared" si="51"/>
        <v>0</v>
      </c>
      <c r="C672">
        <f t="shared" si="52"/>
        <v>0</v>
      </c>
      <c r="D672" s="6">
        <f t="shared" si="53"/>
        <v>1</v>
      </c>
      <c r="E672">
        <v>671</v>
      </c>
      <c r="F672">
        <v>1</v>
      </c>
      <c r="G672">
        <v>2</v>
      </c>
      <c r="H672" t="s">
        <v>944</v>
      </c>
      <c r="I672" t="s">
        <v>17</v>
      </c>
      <c r="J672" s="4">
        <v>40</v>
      </c>
      <c r="K672">
        <f t="shared" si="54"/>
        <v>0</v>
      </c>
      <c r="L672">
        <v>1</v>
      </c>
      <c r="M672">
        <v>1</v>
      </c>
      <c r="N672">
        <v>29750</v>
      </c>
      <c r="O672">
        <v>39</v>
      </c>
      <c r="Q672" t="s">
        <v>15</v>
      </c>
    </row>
    <row r="673" spans="1:17">
      <c r="A673">
        <f t="shared" si="50"/>
        <v>0</v>
      </c>
      <c r="B673" s="5">
        <f t="shared" si="51"/>
        <v>0</v>
      </c>
      <c r="C673">
        <f t="shared" si="52"/>
        <v>0</v>
      </c>
      <c r="D673" s="6">
        <f t="shared" si="53"/>
        <v>0</v>
      </c>
      <c r="E673">
        <v>672</v>
      </c>
      <c r="F673">
        <v>0</v>
      </c>
      <c r="G673">
        <v>1</v>
      </c>
      <c r="H673" t="s">
        <v>945</v>
      </c>
      <c r="I673" t="s">
        <v>13</v>
      </c>
      <c r="J673" s="4">
        <v>31</v>
      </c>
      <c r="K673">
        <f t="shared" si="54"/>
        <v>0</v>
      </c>
      <c r="L673">
        <v>1</v>
      </c>
      <c r="M673">
        <v>0</v>
      </c>
      <c r="N673" t="s">
        <v>946</v>
      </c>
      <c r="O673">
        <v>52</v>
      </c>
      <c r="P673" t="s">
        <v>947</v>
      </c>
      <c r="Q673" t="s">
        <v>15</v>
      </c>
    </row>
    <row r="674" spans="1:17">
      <c r="A674">
        <f t="shared" si="50"/>
        <v>0</v>
      </c>
      <c r="B674" s="5">
        <f t="shared" si="51"/>
        <v>0</v>
      </c>
      <c r="C674">
        <f t="shared" si="52"/>
        <v>0</v>
      </c>
      <c r="D674" s="6">
        <f t="shared" si="53"/>
        <v>0</v>
      </c>
      <c r="E674">
        <v>673</v>
      </c>
      <c r="F674">
        <v>0</v>
      </c>
      <c r="G674">
        <v>2</v>
      </c>
      <c r="H674" t="s">
        <v>948</v>
      </c>
      <c r="I674" t="s">
        <v>13</v>
      </c>
      <c r="J674" s="4">
        <v>70</v>
      </c>
      <c r="K674">
        <f t="shared" si="54"/>
        <v>0</v>
      </c>
      <c r="L674">
        <v>0</v>
      </c>
      <c r="M674">
        <v>0</v>
      </c>
      <c r="N674" t="s">
        <v>949</v>
      </c>
      <c r="O674">
        <v>10.5</v>
      </c>
      <c r="Q674" t="s">
        <v>15</v>
      </c>
    </row>
    <row r="675" spans="1:17">
      <c r="A675">
        <f t="shared" si="50"/>
        <v>0</v>
      </c>
      <c r="B675" s="5">
        <f t="shared" si="51"/>
        <v>0</v>
      </c>
      <c r="C675">
        <f t="shared" si="52"/>
        <v>1</v>
      </c>
      <c r="D675" s="6">
        <f t="shared" si="53"/>
        <v>0</v>
      </c>
      <c r="E675">
        <v>674</v>
      </c>
      <c r="F675">
        <v>1</v>
      </c>
      <c r="G675">
        <v>2</v>
      </c>
      <c r="H675" t="s">
        <v>950</v>
      </c>
      <c r="I675" t="s">
        <v>13</v>
      </c>
      <c r="J675" s="4">
        <v>31</v>
      </c>
      <c r="K675">
        <f t="shared" si="54"/>
        <v>0</v>
      </c>
      <c r="L675">
        <v>0</v>
      </c>
      <c r="M675">
        <v>0</v>
      </c>
      <c r="N675">
        <v>244270</v>
      </c>
      <c r="O675">
        <v>13</v>
      </c>
      <c r="Q675" t="s">
        <v>15</v>
      </c>
    </row>
    <row r="676" spans="1:17">
      <c r="A676">
        <f t="shared" si="50"/>
        <v>0</v>
      </c>
      <c r="B676" s="5">
        <f t="shared" si="51"/>
        <v>1</v>
      </c>
      <c r="C676">
        <f t="shared" si="52"/>
        <v>0</v>
      </c>
      <c r="D676" s="6">
        <f t="shared" si="53"/>
        <v>0</v>
      </c>
      <c r="E676">
        <v>675</v>
      </c>
      <c r="F676">
        <v>0</v>
      </c>
      <c r="G676">
        <v>2</v>
      </c>
      <c r="H676" t="s">
        <v>951</v>
      </c>
      <c r="I676" t="s">
        <v>13</v>
      </c>
      <c r="K676">
        <f t="shared" si="54"/>
        <v>1</v>
      </c>
      <c r="L676">
        <v>0</v>
      </c>
      <c r="M676">
        <v>0</v>
      </c>
      <c r="N676">
        <v>239856</v>
      </c>
      <c r="O676">
        <v>0</v>
      </c>
      <c r="Q676" t="s">
        <v>15</v>
      </c>
    </row>
    <row r="677" spans="1:17">
      <c r="A677">
        <f t="shared" si="50"/>
        <v>0</v>
      </c>
      <c r="B677" s="5">
        <f t="shared" si="51"/>
        <v>1</v>
      </c>
      <c r="C677">
        <f t="shared" si="52"/>
        <v>0</v>
      </c>
      <c r="D677" s="6">
        <f t="shared" si="53"/>
        <v>0</v>
      </c>
      <c r="E677">
        <v>676</v>
      </c>
      <c r="F677">
        <v>0</v>
      </c>
      <c r="G677">
        <v>3</v>
      </c>
      <c r="H677" t="s">
        <v>952</v>
      </c>
      <c r="I677" t="s">
        <v>13</v>
      </c>
      <c r="J677" s="4">
        <v>18</v>
      </c>
      <c r="K677">
        <f t="shared" si="54"/>
        <v>1</v>
      </c>
      <c r="L677">
        <v>0</v>
      </c>
      <c r="M677">
        <v>0</v>
      </c>
      <c r="N677">
        <v>349912</v>
      </c>
      <c r="O677">
        <v>7.7750000000000004</v>
      </c>
      <c r="Q677" t="s">
        <v>15</v>
      </c>
    </row>
    <row r="678" spans="1:17">
      <c r="A678">
        <f t="shared" si="50"/>
        <v>0</v>
      </c>
      <c r="B678" s="5">
        <f t="shared" si="51"/>
        <v>1</v>
      </c>
      <c r="C678">
        <f t="shared" si="52"/>
        <v>0</v>
      </c>
      <c r="D678" s="6">
        <f t="shared" si="53"/>
        <v>0</v>
      </c>
      <c r="E678">
        <v>677</v>
      </c>
      <c r="F678">
        <v>0</v>
      </c>
      <c r="G678">
        <v>3</v>
      </c>
      <c r="H678" t="s">
        <v>953</v>
      </c>
      <c r="I678" t="s">
        <v>13</v>
      </c>
      <c r="J678" s="4">
        <v>24.5</v>
      </c>
      <c r="K678">
        <f t="shared" si="54"/>
        <v>0</v>
      </c>
      <c r="L678">
        <v>0</v>
      </c>
      <c r="M678">
        <v>0</v>
      </c>
      <c r="N678">
        <v>342826</v>
      </c>
      <c r="O678">
        <v>8.0500000000000007</v>
      </c>
      <c r="Q678" t="s">
        <v>15</v>
      </c>
    </row>
    <row r="679" spans="1:17">
      <c r="A679">
        <f t="shared" si="50"/>
        <v>1</v>
      </c>
      <c r="B679" s="5">
        <f t="shared" si="51"/>
        <v>1</v>
      </c>
      <c r="C679">
        <f t="shared" si="52"/>
        <v>0</v>
      </c>
      <c r="D679" s="6">
        <f t="shared" si="53"/>
        <v>1</v>
      </c>
      <c r="E679">
        <v>678</v>
      </c>
      <c r="F679">
        <v>1</v>
      </c>
      <c r="G679">
        <v>3</v>
      </c>
      <c r="H679" t="s">
        <v>954</v>
      </c>
      <c r="I679" t="s">
        <v>17</v>
      </c>
      <c r="J679" s="4">
        <v>18</v>
      </c>
      <c r="K679">
        <f t="shared" si="54"/>
        <v>1</v>
      </c>
      <c r="L679">
        <v>0</v>
      </c>
      <c r="M679">
        <v>0</v>
      </c>
      <c r="N679">
        <v>4138</v>
      </c>
      <c r="O679">
        <v>9.8416999999999994</v>
      </c>
      <c r="Q679" t="s">
        <v>15</v>
      </c>
    </row>
    <row r="680" spans="1:17">
      <c r="A680">
        <f t="shared" si="50"/>
        <v>0</v>
      </c>
      <c r="B680" s="5">
        <f t="shared" si="51"/>
        <v>0</v>
      </c>
      <c r="C680">
        <f t="shared" si="52"/>
        <v>1</v>
      </c>
      <c r="D680" s="6">
        <f t="shared" si="53"/>
        <v>1</v>
      </c>
      <c r="E680">
        <v>679</v>
      </c>
      <c r="F680">
        <v>0</v>
      </c>
      <c r="G680">
        <v>3</v>
      </c>
      <c r="H680" t="s">
        <v>955</v>
      </c>
      <c r="I680" t="s">
        <v>17</v>
      </c>
      <c r="J680" s="4">
        <v>43</v>
      </c>
      <c r="K680">
        <f t="shared" si="54"/>
        <v>0</v>
      </c>
      <c r="L680">
        <v>1</v>
      </c>
      <c r="M680">
        <v>6</v>
      </c>
      <c r="N680" t="s">
        <v>105</v>
      </c>
      <c r="O680">
        <v>46.9</v>
      </c>
      <c r="Q680" t="s">
        <v>15</v>
      </c>
    </row>
    <row r="681" spans="1:17">
      <c r="A681">
        <f t="shared" si="50"/>
        <v>0</v>
      </c>
      <c r="B681" s="5">
        <f t="shared" si="51"/>
        <v>0</v>
      </c>
      <c r="C681">
        <f t="shared" si="52"/>
        <v>1</v>
      </c>
      <c r="D681" s="6">
        <f t="shared" si="53"/>
        <v>0</v>
      </c>
      <c r="E681">
        <v>680</v>
      </c>
      <c r="F681">
        <v>1</v>
      </c>
      <c r="G681">
        <v>1</v>
      </c>
      <c r="H681" t="s">
        <v>956</v>
      </c>
      <c r="I681" t="s">
        <v>13</v>
      </c>
      <c r="J681" s="4">
        <v>36</v>
      </c>
      <c r="K681">
        <f t="shared" si="54"/>
        <v>0</v>
      </c>
      <c r="L681">
        <v>0</v>
      </c>
      <c r="M681">
        <v>1</v>
      </c>
      <c r="N681" t="s">
        <v>392</v>
      </c>
      <c r="O681">
        <v>512.32920000000001</v>
      </c>
      <c r="P681" t="s">
        <v>957</v>
      </c>
      <c r="Q681" t="s">
        <v>20</v>
      </c>
    </row>
    <row r="682" spans="1:17">
      <c r="A682">
        <f t="shared" si="50"/>
        <v>1</v>
      </c>
      <c r="B682" s="5">
        <f t="shared" si="51"/>
        <v>1</v>
      </c>
      <c r="C682">
        <f t="shared" si="52"/>
        <v>1</v>
      </c>
      <c r="D682" s="6">
        <f t="shared" si="53"/>
        <v>1</v>
      </c>
      <c r="E682">
        <v>681</v>
      </c>
      <c r="F682">
        <v>0</v>
      </c>
      <c r="G682">
        <v>3</v>
      </c>
      <c r="H682" t="s">
        <v>958</v>
      </c>
      <c r="I682" t="s">
        <v>17</v>
      </c>
      <c r="K682">
        <f t="shared" si="54"/>
        <v>1</v>
      </c>
      <c r="L682">
        <v>0</v>
      </c>
      <c r="M682">
        <v>0</v>
      </c>
      <c r="N682">
        <v>330935</v>
      </c>
      <c r="O682">
        <v>8.1374999999999993</v>
      </c>
      <c r="Q682" t="s">
        <v>27</v>
      </c>
    </row>
    <row r="683" spans="1:17">
      <c r="A683">
        <f t="shared" si="50"/>
        <v>0</v>
      </c>
      <c r="B683" s="5">
        <f t="shared" si="51"/>
        <v>1</v>
      </c>
      <c r="C683">
        <f t="shared" si="52"/>
        <v>1</v>
      </c>
      <c r="D683" s="6">
        <f t="shared" si="53"/>
        <v>0</v>
      </c>
      <c r="E683">
        <v>682</v>
      </c>
      <c r="F683">
        <v>1</v>
      </c>
      <c r="G683">
        <v>1</v>
      </c>
      <c r="H683" t="s">
        <v>959</v>
      </c>
      <c r="I683" t="s">
        <v>13</v>
      </c>
      <c r="J683" s="4">
        <v>27</v>
      </c>
      <c r="K683">
        <f t="shared" si="54"/>
        <v>0</v>
      </c>
      <c r="L683">
        <v>0</v>
      </c>
      <c r="M683">
        <v>0</v>
      </c>
      <c r="N683" t="s">
        <v>92</v>
      </c>
      <c r="O683">
        <v>76.729200000000006</v>
      </c>
      <c r="P683" t="s">
        <v>960</v>
      </c>
      <c r="Q683" t="s">
        <v>20</v>
      </c>
    </row>
    <row r="684" spans="1:17">
      <c r="A684">
        <f t="shared" si="50"/>
        <v>0</v>
      </c>
      <c r="B684" s="5">
        <f t="shared" si="51"/>
        <v>1</v>
      </c>
      <c r="C684">
        <f t="shared" si="52"/>
        <v>0</v>
      </c>
      <c r="D684" s="6">
        <f t="shared" si="53"/>
        <v>0</v>
      </c>
      <c r="E684">
        <v>683</v>
      </c>
      <c r="F684">
        <v>0</v>
      </c>
      <c r="G684">
        <v>3</v>
      </c>
      <c r="H684" t="s">
        <v>961</v>
      </c>
      <c r="I684" t="s">
        <v>13</v>
      </c>
      <c r="J684" s="4">
        <v>20</v>
      </c>
      <c r="K684">
        <f t="shared" si="54"/>
        <v>0</v>
      </c>
      <c r="L684">
        <v>0</v>
      </c>
      <c r="M684">
        <v>0</v>
      </c>
      <c r="N684">
        <v>6563</v>
      </c>
      <c r="O684">
        <v>9.2249999999999996</v>
      </c>
      <c r="Q684" t="s">
        <v>15</v>
      </c>
    </row>
    <row r="685" spans="1:17">
      <c r="A685">
        <f t="shared" si="50"/>
        <v>0</v>
      </c>
      <c r="B685" s="5">
        <f t="shared" si="51"/>
        <v>1</v>
      </c>
      <c r="C685">
        <f t="shared" si="52"/>
        <v>0</v>
      </c>
      <c r="D685" s="6">
        <f t="shared" si="53"/>
        <v>0</v>
      </c>
      <c r="E685">
        <v>684</v>
      </c>
      <c r="F685">
        <v>0</v>
      </c>
      <c r="G685">
        <v>3</v>
      </c>
      <c r="H685" t="s">
        <v>962</v>
      </c>
      <c r="I685" t="s">
        <v>13</v>
      </c>
      <c r="J685" s="4">
        <v>14</v>
      </c>
      <c r="K685">
        <f t="shared" si="54"/>
        <v>1</v>
      </c>
      <c r="L685">
        <v>5</v>
      </c>
      <c r="M685">
        <v>2</v>
      </c>
      <c r="N685" t="s">
        <v>105</v>
      </c>
      <c r="O685">
        <v>46.9</v>
      </c>
      <c r="Q685" t="s">
        <v>15</v>
      </c>
    </row>
    <row r="686" spans="1:17">
      <c r="A686">
        <f t="shared" si="50"/>
        <v>0</v>
      </c>
      <c r="B686" s="5">
        <f t="shared" si="51"/>
        <v>0</v>
      </c>
      <c r="C686">
        <f t="shared" si="52"/>
        <v>0</v>
      </c>
      <c r="D686" s="6">
        <f t="shared" si="53"/>
        <v>0</v>
      </c>
      <c r="E686">
        <v>685</v>
      </c>
      <c r="F686">
        <v>0</v>
      </c>
      <c r="G686">
        <v>2</v>
      </c>
      <c r="H686" t="s">
        <v>963</v>
      </c>
      <c r="I686" t="s">
        <v>13</v>
      </c>
      <c r="J686" s="4">
        <v>60</v>
      </c>
      <c r="K686">
        <f t="shared" si="54"/>
        <v>0</v>
      </c>
      <c r="L686">
        <v>1</v>
      </c>
      <c r="M686">
        <v>1</v>
      </c>
      <c r="N686">
        <v>29750</v>
      </c>
      <c r="O686">
        <v>39</v>
      </c>
      <c r="Q686" t="s">
        <v>15</v>
      </c>
    </row>
    <row r="687" spans="1:17">
      <c r="A687">
        <f t="shared" si="50"/>
        <v>0</v>
      </c>
      <c r="B687" s="5">
        <f t="shared" si="51"/>
        <v>1</v>
      </c>
      <c r="C687">
        <f t="shared" si="52"/>
        <v>0</v>
      </c>
      <c r="D687" s="6">
        <f t="shared" si="53"/>
        <v>0</v>
      </c>
      <c r="E687">
        <v>686</v>
      </c>
      <c r="F687">
        <v>0</v>
      </c>
      <c r="G687">
        <v>2</v>
      </c>
      <c r="H687" t="s">
        <v>964</v>
      </c>
      <c r="I687" t="s">
        <v>13</v>
      </c>
      <c r="J687" s="4">
        <v>25</v>
      </c>
      <c r="K687">
        <f t="shared" si="54"/>
        <v>0</v>
      </c>
      <c r="L687">
        <v>1</v>
      </c>
      <c r="M687">
        <v>2</v>
      </c>
      <c r="N687" t="s">
        <v>80</v>
      </c>
      <c r="O687">
        <v>41.5792</v>
      </c>
      <c r="Q687" t="s">
        <v>20</v>
      </c>
    </row>
    <row r="688" spans="1:17">
      <c r="A688">
        <f t="shared" si="50"/>
        <v>0</v>
      </c>
      <c r="B688" s="5">
        <f t="shared" si="51"/>
        <v>1</v>
      </c>
      <c r="C688">
        <f t="shared" si="52"/>
        <v>0</v>
      </c>
      <c r="D688" s="6">
        <f t="shared" si="53"/>
        <v>0</v>
      </c>
      <c r="E688">
        <v>687</v>
      </c>
      <c r="F688">
        <v>0</v>
      </c>
      <c r="G688">
        <v>3</v>
      </c>
      <c r="H688" t="s">
        <v>965</v>
      </c>
      <c r="I688" t="s">
        <v>13</v>
      </c>
      <c r="J688" s="4">
        <v>14</v>
      </c>
      <c r="K688">
        <f t="shared" si="54"/>
        <v>1</v>
      </c>
      <c r="L688">
        <v>4</v>
      </c>
      <c r="M688">
        <v>1</v>
      </c>
      <c r="N688">
        <v>3101295</v>
      </c>
      <c r="O688">
        <v>39.6875</v>
      </c>
      <c r="Q688" t="s">
        <v>15</v>
      </c>
    </row>
    <row r="689" spans="1:17">
      <c r="A689">
        <f t="shared" si="50"/>
        <v>0</v>
      </c>
      <c r="B689" s="5">
        <f t="shared" si="51"/>
        <v>1</v>
      </c>
      <c r="C689">
        <f t="shared" si="52"/>
        <v>0</v>
      </c>
      <c r="D689" s="6">
        <f t="shared" si="53"/>
        <v>0</v>
      </c>
      <c r="E689">
        <v>688</v>
      </c>
      <c r="F689">
        <v>0</v>
      </c>
      <c r="G689">
        <v>3</v>
      </c>
      <c r="H689" t="s">
        <v>966</v>
      </c>
      <c r="I689" t="s">
        <v>13</v>
      </c>
      <c r="J689" s="4">
        <v>19</v>
      </c>
      <c r="K689">
        <f t="shared" si="54"/>
        <v>1</v>
      </c>
      <c r="L689">
        <v>0</v>
      </c>
      <c r="M689">
        <v>0</v>
      </c>
      <c r="N689">
        <v>349228</v>
      </c>
      <c r="O689">
        <v>10.1708</v>
      </c>
      <c r="Q689" t="s">
        <v>15</v>
      </c>
    </row>
    <row r="690" spans="1:17">
      <c r="A690">
        <f t="shared" si="50"/>
        <v>0</v>
      </c>
      <c r="B690" s="5">
        <f t="shared" si="51"/>
        <v>1</v>
      </c>
      <c r="C690">
        <f t="shared" si="52"/>
        <v>0</v>
      </c>
      <c r="D690" s="6">
        <f t="shared" si="53"/>
        <v>0</v>
      </c>
      <c r="E690">
        <v>689</v>
      </c>
      <c r="F690">
        <v>0</v>
      </c>
      <c r="G690">
        <v>3</v>
      </c>
      <c r="H690" t="s">
        <v>967</v>
      </c>
      <c r="I690" t="s">
        <v>13</v>
      </c>
      <c r="J690" s="4">
        <v>18</v>
      </c>
      <c r="K690">
        <f t="shared" si="54"/>
        <v>1</v>
      </c>
      <c r="L690">
        <v>0</v>
      </c>
      <c r="M690">
        <v>0</v>
      </c>
      <c r="N690">
        <v>350036</v>
      </c>
      <c r="O690">
        <v>7.7957999999999998</v>
      </c>
      <c r="Q690" t="s">
        <v>15</v>
      </c>
    </row>
    <row r="691" spans="1:17">
      <c r="A691">
        <f t="shared" si="50"/>
        <v>1</v>
      </c>
      <c r="B691" s="5">
        <f t="shared" si="51"/>
        <v>1</v>
      </c>
      <c r="C691">
        <f t="shared" si="52"/>
        <v>0</v>
      </c>
      <c r="D691" s="6">
        <f t="shared" si="53"/>
        <v>1</v>
      </c>
      <c r="E691">
        <v>690</v>
      </c>
      <c r="F691">
        <v>1</v>
      </c>
      <c r="G691">
        <v>1</v>
      </c>
      <c r="H691" t="s">
        <v>968</v>
      </c>
      <c r="I691" t="s">
        <v>17</v>
      </c>
      <c r="J691" s="4">
        <v>15</v>
      </c>
      <c r="K691">
        <f t="shared" si="54"/>
        <v>1</v>
      </c>
      <c r="L691">
        <v>0</v>
      </c>
      <c r="M691">
        <v>1</v>
      </c>
      <c r="N691">
        <v>24160</v>
      </c>
      <c r="O691">
        <v>211.33750000000001</v>
      </c>
      <c r="P691" t="s">
        <v>969</v>
      </c>
      <c r="Q691" t="s">
        <v>15</v>
      </c>
    </row>
    <row r="692" spans="1:17">
      <c r="A692">
        <f t="shared" si="50"/>
        <v>0</v>
      </c>
      <c r="B692" s="5">
        <f t="shared" si="51"/>
        <v>0</v>
      </c>
      <c r="C692">
        <f t="shared" si="52"/>
        <v>1</v>
      </c>
      <c r="D692" s="6">
        <f t="shared" si="53"/>
        <v>0</v>
      </c>
      <c r="E692">
        <v>691</v>
      </c>
      <c r="F692">
        <v>1</v>
      </c>
      <c r="G692">
        <v>1</v>
      </c>
      <c r="H692" t="s">
        <v>970</v>
      </c>
      <c r="I692" t="s">
        <v>13</v>
      </c>
      <c r="J692" s="4">
        <v>31</v>
      </c>
      <c r="K692">
        <f t="shared" si="54"/>
        <v>0</v>
      </c>
      <c r="L692">
        <v>1</v>
      </c>
      <c r="M692">
        <v>0</v>
      </c>
      <c r="N692">
        <v>17474</v>
      </c>
      <c r="O692">
        <v>57</v>
      </c>
      <c r="P692" t="s">
        <v>971</v>
      </c>
      <c r="Q692" t="s">
        <v>15</v>
      </c>
    </row>
    <row r="693" spans="1:17">
      <c r="A693">
        <f t="shared" si="50"/>
        <v>1</v>
      </c>
      <c r="B693" s="5">
        <f t="shared" si="51"/>
        <v>1</v>
      </c>
      <c r="C693">
        <f t="shared" si="52"/>
        <v>0</v>
      </c>
      <c r="D693" s="6">
        <f t="shared" si="53"/>
        <v>1</v>
      </c>
      <c r="E693">
        <v>692</v>
      </c>
      <c r="F693">
        <v>1</v>
      </c>
      <c r="G693">
        <v>3</v>
      </c>
      <c r="H693" t="s">
        <v>972</v>
      </c>
      <c r="I693" t="s">
        <v>17</v>
      </c>
      <c r="J693" s="4">
        <v>4</v>
      </c>
      <c r="K693">
        <f t="shared" si="54"/>
        <v>1</v>
      </c>
      <c r="L693">
        <v>0</v>
      </c>
      <c r="M693">
        <v>1</v>
      </c>
      <c r="N693">
        <v>349256</v>
      </c>
      <c r="O693">
        <v>13.416700000000001</v>
      </c>
      <c r="Q693" t="s">
        <v>20</v>
      </c>
    </row>
    <row r="694" spans="1:17">
      <c r="A694">
        <f t="shared" si="50"/>
        <v>0</v>
      </c>
      <c r="B694" s="5">
        <f t="shared" si="51"/>
        <v>1</v>
      </c>
      <c r="C694">
        <f t="shared" si="52"/>
        <v>1</v>
      </c>
      <c r="D694" s="6">
        <f t="shared" si="53"/>
        <v>0</v>
      </c>
      <c r="E694">
        <v>693</v>
      </c>
      <c r="F694">
        <v>1</v>
      </c>
      <c r="G694">
        <v>3</v>
      </c>
      <c r="H694" t="s">
        <v>973</v>
      </c>
      <c r="I694" t="s">
        <v>13</v>
      </c>
      <c r="K694">
        <f t="shared" si="54"/>
        <v>1</v>
      </c>
      <c r="L694">
        <v>0</v>
      </c>
      <c r="M694">
        <v>0</v>
      </c>
      <c r="N694">
        <v>1601</v>
      </c>
      <c r="O694">
        <v>56.495800000000003</v>
      </c>
      <c r="Q694" t="s">
        <v>15</v>
      </c>
    </row>
    <row r="695" spans="1:17">
      <c r="A695">
        <f t="shared" si="50"/>
        <v>0</v>
      </c>
      <c r="B695" s="5">
        <f t="shared" si="51"/>
        <v>1</v>
      </c>
      <c r="C695">
        <f t="shared" si="52"/>
        <v>0</v>
      </c>
      <c r="D695" s="6">
        <f t="shared" si="53"/>
        <v>0</v>
      </c>
      <c r="E695">
        <v>694</v>
      </c>
      <c r="F695">
        <v>0</v>
      </c>
      <c r="G695">
        <v>3</v>
      </c>
      <c r="H695" t="s">
        <v>974</v>
      </c>
      <c r="I695" t="s">
        <v>13</v>
      </c>
      <c r="J695" s="4">
        <v>25</v>
      </c>
      <c r="K695">
        <f t="shared" si="54"/>
        <v>0</v>
      </c>
      <c r="L695">
        <v>0</v>
      </c>
      <c r="M695">
        <v>0</v>
      </c>
      <c r="N695">
        <v>2672</v>
      </c>
      <c r="O695">
        <v>7.2249999999999996</v>
      </c>
      <c r="Q695" t="s">
        <v>20</v>
      </c>
    </row>
    <row r="696" spans="1:17">
      <c r="A696">
        <f t="shared" si="50"/>
        <v>0</v>
      </c>
      <c r="B696" s="5">
        <f t="shared" si="51"/>
        <v>0</v>
      </c>
      <c r="C696">
        <f t="shared" si="52"/>
        <v>0</v>
      </c>
      <c r="D696" s="6">
        <f t="shared" si="53"/>
        <v>0</v>
      </c>
      <c r="E696">
        <v>695</v>
      </c>
      <c r="F696">
        <v>0</v>
      </c>
      <c r="G696">
        <v>1</v>
      </c>
      <c r="H696" t="s">
        <v>975</v>
      </c>
      <c r="I696" t="s">
        <v>13</v>
      </c>
      <c r="J696" s="4">
        <v>60</v>
      </c>
      <c r="K696">
        <f t="shared" si="54"/>
        <v>0</v>
      </c>
      <c r="L696">
        <v>0</v>
      </c>
      <c r="M696">
        <v>0</v>
      </c>
      <c r="N696">
        <v>113800</v>
      </c>
      <c r="O696">
        <v>26.55</v>
      </c>
      <c r="Q696" t="s">
        <v>15</v>
      </c>
    </row>
    <row r="697" spans="1:17">
      <c r="A697">
        <f t="shared" si="50"/>
        <v>0</v>
      </c>
      <c r="B697" s="5">
        <f t="shared" si="51"/>
        <v>0</v>
      </c>
      <c r="C697">
        <f t="shared" si="52"/>
        <v>0</v>
      </c>
      <c r="D697" s="6">
        <f t="shared" si="53"/>
        <v>0</v>
      </c>
      <c r="E697">
        <v>696</v>
      </c>
      <c r="F697">
        <v>0</v>
      </c>
      <c r="G697">
        <v>2</v>
      </c>
      <c r="H697" t="s">
        <v>976</v>
      </c>
      <c r="I697" t="s">
        <v>13</v>
      </c>
      <c r="J697" s="4">
        <v>52</v>
      </c>
      <c r="K697">
        <f t="shared" si="54"/>
        <v>0</v>
      </c>
      <c r="L697">
        <v>0</v>
      </c>
      <c r="M697">
        <v>0</v>
      </c>
      <c r="N697">
        <v>248731</v>
      </c>
      <c r="O697">
        <v>13.5</v>
      </c>
      <c r="Q697" t="s">
        <v>15</v>
      </c>
    </row>
    <row r="698" spans="1:17">
      <c r="A698">
        <f t="shared" si="50"/>
        <v>0</v>
      </c>
      <c r="B698" s="5">
        <f t="shared" si="51"/>
        <v>0</v>
      </c>
      <c r="C698">
        <f t="shared" si="52"/>
        <v>0</v>
      </c>
      <c r="D698" s="6">
        <f t="shared" si="53"/>
        <v>0</v>
      </c>
      <c r="E698">
        <v>697</v>
      </c>
      <c r="F698">
        <v>0</v>
      </c>
      <c r="G698">
        <v>3</v>
      </c>
      <c r="H698" t="s">
        <v>977</v>
      </c>
      <c r="I698" t="s">
        <v>13</v>
      </c>
      <c r="J698" s="4">
        <v>44</v>
      </c>
      <c r="K698">
        <f t="shared" si="54"/>
        <v>0</v>
      </c>
      <c r="L698">
        <v>0</v>
      </c>
      <c r="M698">
        <v>0</v>
      </c>
      <c r="N698">
        <v>363592</v>
      </c>
      <c r="O698">
        <v>8.0500000000000007</v>
      </c>
      <c r="Q698" t="s">
        <v>15</v>
      </c>
    </row>
    <row r="699" spans="1:17">
      <c r="A699">
        <f t="shared" si="50"/>
        <v>1</v>
      </c>
      <c r="B699" s="5">
        <f t="shared" si="51"/>
        <v>1</v>
      </c>
      <c r="C699">
        <f t="shared" si="52"/>
        <v>0</v>
      </c>
      <c r="D699" s="6">
        <f t="shared" si="53"/>
        <v>1</v>
      </c>
      <c r="E699">
        <v>698</v>
      </c>
      <c r="F699">
        <v>1</v>
      </c>
      <c r="G699">
        <v>3</v>
      </c>
      <c r="H699" t="s">
        <v>978</v>
      </c>
      <c r="I699" t="s">
        <v>17</v>
      </c>
      <c r="K699">
        <f t="shared" si="54"/>
        <v>1</v>
      </c>
      <c r="L699">
        <v>0</v>
      </c>
      <c r="M699">
        <v>0</v>
      </c>
      <c r="N699">
        <v>35852</v>
      </c>
      <c r="O699">
        <v>7.7332999999999998</v>
      </c>
      <c r="Q699" t="s">
        <v>27</v>
      </c>
    </row>
    <row r="700" spans="1:17">
      <c r="A700">
        <f t="shared" si="50"/>
        <v>0</v>
      </c>
      <c r="B700" s="5">
        <f t="shared" si="51"/>
        <v>0</v>
      </c>
      <c r="C700">
        <f t="shared" si="52"/>
        <v>0</v>
      </c>
      <c r="D700" s="6">
        <f t="shared" si="53"/>
        <v>0</v>
      </c>
      <c r="E700">
        <v>699</v>
      </c>
      <c r="F700">
        <v>0</v>
      </c>
      <c r="G700">
        <v>1</v>
      </c>
      <c r="H700" t="s">
        <v>979</v>
      </c>
      <c r="I700" t="s">
        <v>13</v>
      </c>
      <c r="J700" s="4">
        <v>49</v>
      </c>
      <c r="K700">
        <f t="shared" si="54"/>
        <v>0</v>
      </c>
      <c r="L700">
        <v>1</v>
      </c>
      <c r="M700">
        <v>1</v>
      </c>
      <c r="N700">
        <v>17421</v>
      </c>
      <c r="O700">
        <v>110.88330000000001</v>
      </c>
      <c r="P700" t="s">
        <v>832</v>
      </c>
      <c r="Q700" t="s">
        <v>20</v>
      </c>
    </row>
    <row r="701" spans="1:17">
      <c r="A701">
        <f t="shared" si="50"/>
        <v>0</v>
      </c>
      <c r="B701" s="5">
        <f t="shared" si="51"/>
        <v>0</v>
      </c>
      <c r="C701">
        <f t="shared" si="52"/>
        <v>0</v>
      </c>
      <c r="D701" s="6">
        <f t="shared" si="53"/>
        <v>0</v>
      </c>
      <c r="E701">
        <v>700</v>
      </c>
      <c r="F701">
        <v>0</v>
      </c>
      <c r="G701">
        <v>3</v>
      </c>
      <c r="H701" t="s">
        <v>980</v>
      </c>
      <c r="I701" t="s">
        <v>13</v>
      </c>
      <c r="J701" s="4">
        <v>42</v>
      </c>
      <c r="K701">
        <f t="shared" si="54"/>
        <v>0</v>
      </c>
      <c r="L701">
        <v>0</v>
      </c>
      <c r="M701">
        <v>0</v>
      </c>
      <c r="N701">
        <v>348121</v>
      </c>
      <c r="O701">
        <v>7.65</v>
      </c>
      <c r="P701" t="s">
        <v>981</v>
      </c>
      <c r="Q701" t="s">
        <v>15</v>
      </c>
    </row>
    <row r="702" spans="1:17">
      <c r="A702">
        <f t="shared" si="50"/>
        <v>1</v>
      </c>
      <c r="B702" s="5">
        <f t="shared" si="51"/>
        <v>1</v>
      </c>
      <c r="C702">
        <f t="shared" si="52"/>
        <v>0</v>
      </c>
      <c r="D702" s="6">
        <f t="shared" si="53"/>
        <v>1</v>
      </c>
      <c r="E702">
        <v>701</v>
      </c>
      <c r="F702">
        <v>1</v>
      </c>
      <c r="G702">
        <v>1</v>
      </c>
      <c r="H702" t="s">
        <v>982</v>
      </c>
      <c r="I702" t="s">
        <v>17</v>
      </c>
      <c r="J702" s="4">
        <v>18</v>
      </c>
      <c r="K702">
        <f t="shared" si="54"/>
        <v>1</v>
      </c>
      <c r="L702">
        <v>1</v>
      </c>
      <c r="M702">
        <v>0</v>
      </c>
      <c r="N702" t="s">
        <v>565</v>
      </c>
      <c r="O702">
        <v>227.52500000000001</v>
      </c>
      <c r="P702" t="s">
        <v>983</v>
      </c>
      <c r="Q702" t="s">
        <v>20</v>
      </c>
    </row>
    <row r="703" spans="1:17">
      <c r="A703">
        <f t="shared" si="50"/>
        <v>0</v>
      </c>
      <c r="B703" s="5">
        <f t="shared" si="51"/>
        <v>0</v>
      </c>
      <c r="C703">
        <f t="shared" si="52"/>
        <v>1</v>
      </c>
      <c r="D703" s="6">
        <f t="shared" si="53"/>
        <v>0</v>
      </c>
      <c r="E703">
        <v>702</v>
      </c>
      <c r="F703">
        <v>1</v>
      </c>
      <c r="G703">
        <v>1</v>
      </c>
      <c r="H703" t="s">
        <v>984</v>
      </c>
      <c r="I703" t="s">
        <v>13</v>
      </c>
      <c r="J703" s="4">
        <v>35</v>
      </c>
      <c r="K703">
        <f t="shared" si="54"/>
        <v>0</v>
      </c>
      <c r="L703">
        <v>0</v>
      </c>
      <c r="M703">
        <v>0</v>
      </c>
      <c r="N703" t="s">
        <v>985</v>
      </c>
      <c r="O703">
        <v>26.287500000000001</v>
      </c>
      <c r="P703" t="s">
        <v>986</v>
      </c>
      <c r="Q703" t="s">
        <v>15</v>
      </c>
    </row>
    <row r="704" spans="1:17">
      <c r="A704">
        <f t="shared" si="50"/>
        <v>1</v>
      </c>
      <c r="B704" s="5">
        <f t="shared" si="51"/>
        <v>1</v>
      </c>
      <c r="C704">
        <f t="shared" si="52"/>
        <v>1</v>
      </c>
      <c r="D704" s="6">
        <f t="shared" si="53"/>
        <v>1</v>
      </c>
      <c r="E704">
        <v>703</v>
      </c>
      <c r="F704">
        <v>0</v>
      </c>
      <c r="G704">
        <v>3</v>
      </c>
      <c r="H704" t="s">
        <v>987</v>
      </c>
      <c r="I704" t="s">
        <v>17</v>
      </c>
      <c r="J704" s="4">
        <v>18</v>
      </c>
      <c r="K704">
        <f t="shared" si="54"/>
        <v>1</v>
      </c>
      <c r="L704">
        <v>0</v>
      </c>
      <c r="M704">
        <v>1</v>
      </c>
      <c r="N704">
        <v>2691</v>
      </c>
      <c r="O704">
        <v>14.4542</v>
      </c>
      <c r="Q704" t="s">
        <v>20</v>
      </c>
    </row>
    <row r="705" spans="1:17">
      <c r="A705">
        <f t="shared" si="50"/>
        <v>0</v>
      </c>
      <c r="B705" s="5">
        <f t="shared" si="51"/>
        <v>1</v>
      </c>
      <c r="C705">
        <f t="shared" si="52"/>
        <v>0</v>
      </c>
      <c r="D705" s="6">
        <f t="shared" si="53"/>
        <v>0</v>
      </c>
      <c r="E705">
        <v>704</v>
      </c>
      <c r="F705">
        <v>0</v>
      </c>
      <c r="G705">
        <v>3</v>
      </c>
      <c r="H705" t="s">
        <v>988</v>
      </c>
      <c r="I705" t="s">
        <v>13</v>
      </c>
      <c r="J705" s="4">
        <v>25</v>
      </c>
      <c r="K705">
        <f t="shared" si="54"/>
        <v>0</v>
      </c>
      <c r="L705">
        <v>0</v>
      </c>
      <c r="M705">
        <v>0</v>
      </c>
      <c r="N705">
        <v>36864</v>
      </c>
      <c r="O705">
        <v>7.7416999999999998</v>
      </c>
      <c r="Q705" t="s">
        <v>27</v>
      </c>
    </row>
    <row r="706" spans="1:17">
      <c r="A706">
        <f t="shared" ref="A706:A769" si="55">IF(AND(B706=1, D706=1),1,0)</f>
        <v>0</v>
      </c>
      <c r="B706" s="5">
        <f t="shared" si="51"/>
        <v>1</v>
      </c>
      <c r="C706">
        <f t="shared" si="52"/>
        <v>0</v>
      </c>
      <c r="D706" s="6">
        <f t="shared" si="53"/>
        <v>0</v>
      </c>
      <c r="E706">
        <v>705</v>
      </c>
      <c r="F706">
        <v>0</v>
      </c>
      <c r="G706">
        <v>3</v>
      </c>
      <c r="H706" t="s">
        <v>989</v>
      </c>
      <c r="I706" t="s">
        <v>13</v>
      </c>
      <c r="J706" s="4">
        <v>26</v>
      </c>
      <c r="K706">
        <f t="shared" si="54"/>
        <v>0</v>
      </c>
      <c r="L706">
        <v>1</v>
      </c>
      <c r="M706">
        <v>0</v>
      </c>
      <c r="N706">
        <v>350025</v>
      </c>
      <c r="O706">
        <v>7.8541999999999996</v>
      </c>
      <c r="Q706" t="s">
        <v>15</v>
      </c>
    </row>
    <row r="707" spans="1:17">
      <c r="A707">
        <f t="shared" si="55"/>
        <v>0</v>
      </c>
      <c r="B707" s="5">
        <f t="shared" ref="B707:B770" si="56">IF(J707&lt;30,1,0)</f>
        <v>0</v>
      </c>
      <c r="C707">
        <f t="shared" ref="C707:C770" si="57">ABS(D707-F707)</f>
        <v>0</v>
      </c>
      <c r="D707" s="6">
        <f t="shared" ref="D707:D770" si="58">IF(I707="female",1,0)</f>
        <v>0</v>
      </c>
      <c r="E707">
        <v>706</v>
      </c>
      <c r="F707">
        <v>0</v>
      </c>
      <c r="G707">
        <v>2</v>
      </c>
      <c r="H707" t="s">
        <v>990</v>
      </c>
      <c r="I707" t="s">
        <v>13</v>
      </c>
      <c r="J707" s="4">
        <v>39</v>
      </c>
      <c r="K707">
        <f t="shared" ref="K707:K770" si="59">IF(J707&lt;20,1,0)</f>
        <v>0</v>
      </c>
      <c r="L707">
        <v>0</v>
      </c>
      <c r="M707">
        <v>0</v>
      </c>
      <c r="N707">
        <v>250655</v>
      </c>
      <c r="O707">
        <v>26</v>
      </c>
      <c r="Q707" t="s">
        <v>15</v>
      </c>
    </row>
    <row r="708" spans="1:17">
      <c r="A708">
        <f t="shared" si="55"/>
        <v>0</v>
      </c>
      <c r="B708" s="5">
        <f t="shared" si="56"/>
        <v>0</v>
      </c>
      <c r="C708">
        <f t="shared" si="57"/>
        <v>0</v>
      </c>
      <c r="D708" s="6">
        <f t="shared" si="58"/>
        <v>1</v>
      </c>
      <c r="E708">
        <v>707</v>
      </c>
      <c r="F708">
        <v>1</v>
      </c>
      <c r="G708">
        <v>2</v>
      </c>
      <c r="H708" t="s">
        <v>991</v>
      </c>
      <c r="I708" t="s">
        <v>17</v>
      </c>
      <c r="J708" s="4">
        <v>45</v>
      </c>
      <c r="K708">
        <f t="shared" si="59"/>
        <v>0</v>
      </c>
      <c r="L708">
        <v>0</v>
      </c>
      <c r="M708">
        <v>0</v>
      </c>
      <c r="N708">
        <v>223596</v>
      </c>
      <c r="O708">
        <v>13.5</v>
      </c>
      <c r="Q708" t="s">
        <v>15</v>
      </c>
    </row>
    <row r="709" spans="1:17">
      <c r="A709">
        <f t="shared" si="55"/>
        <v>0</v>
      </c>
      <c r="B709" s="5">
        <f t="shared" si="56"/>
        <v>0</v>
      </c>
      <c r="C709">
        <f t="shared" si="57"/>
        <v>1</v>
      </c>
      <c r="D709" s="6">
        <f t="shared" si="58"/>
        <v>0</v>
      </c>
      <c r="E709">
        <v>708</v>
      </c>
      <c r="F709">
        <v>1</v>
      </c>
      <c r="G709">
        <v>1</v>
      </c>
      <c r="H709" t="s">
        <v>992</v>
      </c>
      <c r="I709" t="s">
        <v>13</v>
      </c>
      <c r="J709" s="4">
        <v>42</v>
      </c>
      <c r="K709">
        <f t="shared" si="59"/>
        <v>0</v>
      </c>
      <c r="L709">
        <v>0</v>
      </c>
      <c r="M709">
        <v>0</v>
      </c>
      <c r="N709" t="s">
        <v>993</v>
      </c>
      <c r="O709">
        <v>26.287500000000001</v>
      </c>
      <c r="P709" t="s">
        <v>986</v>
      </c>
      <c r="Q709" t="s">
        <v>15</v>
      </c>
    </row>
    <row r="710" spans="1:17">
      <c r="A710">
        <f t="shared" si="55"/>
        <v>1</v>
      </c>
      <c r="B710" s="5">
        <f t="shared" si="56"/>
        <v>1</v>
      </c>
      <c r="C710">
        <f t="shared" si="57"/>
        <v>0</v>
      </c>
      <c r="D710" s="6">
        <f t="shared" si="58"/>
        <v>1</v>
      </c>
      <c r="E710">
        <v>709</v>
      </c>
      <c r="F710">
        <v>1</v>
      </c>
      <c r="G710">
        <v>1</v>
      </c>
      <c r="H710" t="s">
        <v>994</v>
      </c>
      <c r="I710" t="s">
        <v>17</v>
      </c>
      <c r="J710" s="4">
        <v>22</v>
      </c>
      <c r="K710">
        <f t="shared" si="59"/>
        <v>0</v>
      </c>
      <c r="L710">
        <v>0</v>
      </c>
      <c r="M710">
        <v>0</v>
      </c>
      <c r="N710">
        <v>113781</v>
      </c>
      <c r="O710">
        <v>151.55000000000001</v>
      </c>
      <c r="Q710" t="s">
        <v>15</v>
      </c>
    </row>
    <row r="711" spans="1:17">
      <c r="A711">
        <f t="shared" si="55"/>
        <v>0</v>
      </c>
      <c r="B711" s="5">
        <f t="shared" si="56"/>
        <v>1</v>
      </c>
      <c r="C711">
        <f t="shared" si="57"/>
        <v>1</v>
      </c>
      <c r="D711" s="6">
        <f t="shared" si="58"/>
        <v>0</v>
      </c>
      <c r="E711">
        <v>710</v>
      </c>
      <c r="F711">
        <v>1</v>
      </c>
      <c r="G711">
        <v>3</v>
      </c>
      <c r="H711" t="s">
        <v>995</v>
      </c>
      <c r="I711" t="s">
        <v>13</v>
      </c>
      <c r="K711">
        <f t="shared" si="59"/>
        <v>1</v>
      </c>
      <c r="L711">
        <v>1</v>
      </c>
      <c r="M711">
        <v>1</v>
      </c>
      <c r="N711">
        <v>2661</v>
      </c>
      <c r="O711">
        <v>15.245799999999999</v>
      </c>
      <c r="Q711" t="s">
        <v>20</v>
      </c>
    </row>
    <row r="712" spans="1:17">
      <c r="A712">
        <f t="shared" si="55"/>
        <v>1</v>
      </c>
      <c r="B712" s="5">
        <f t="shared" si="56"/>
        <v>1</v>
      </c>
      <c r="C712">
        <f t="shared" si="57"/>
        <v>0</v>
      </c>
      <c r="D712" s="6">
        <f t="shared" si="58"/>
        <v>1</v>
      </c>
      <c r="E712">
        <v>711</v>
      </c>
      <c r="F712">
        <v>1</v>
      </c>
      <c r="G712">
        <v>1</v>
      </c>
      <c r="H712" t="s">
        <v>996</v>
      </c>
      <c r="I712" t="s">
        <v>17</v>
      </c>
      <c r="J712" s="4">
        <v>24</v>
      </c>
      <c r="K712">
        <f t="shared" si="59"/>
        <v>0</v>
      </c>
      <c r="L712">
        <v>0</v>
      </c>
      <c r="M712">
        <v>0</v>
      </c>
      <c r="N712" t="s">
        <v>997</v>
      </c>
      <c r="O712">
        <v>49.504199999999997</v>
      </c>
      <c r="P712" t="s">
        <v>998</v>
      </c>
      <c r="Q712" t="s">
        <v>20</v>
      </c>
    </row>
    <row r="713" spans="1:17">
      <c r="A713">
        <f t="shared" si="55"/>
        <v>0</v>
      </c>
      <c r="B713" s="5">
        <f t="shared" si="56"/>
        <v>1</v>
      </c>
      <c r="C713">
        <f t="shared" si="57"/>
        <v>0</v>
      </c>
      <c r="D713" s="6">
        <f t="shared" si="58"/>
        <v>0</v>
      </c>
      <c r="E713">
        <v>712</v>
      </c>
      <c r="F713">
        <v>0</v>
      </c>
      <c r="G713">
        <v>1</v>
      </c>
      <c r="H713" t="s">
        <v>999</v>
      </c>
      <c r="I713" t="s">
        <v>13</v>
      </c>
      <c r="K713">
        <f t="shared" si="59"/>
        <v>1</v>
      </c>
      <c r="L713">
        <v>0</v>
      </c>
      <c r="M713">
        <v>0</v>
      </c>
      <c r="N713">
        <v>113028</v>
      </c>
      <c r="O713">
        <v>26.55</v>
      </c>
      <c r="P713" t="s">
        <v>500</v>
      </c>
      <c r="Q713" t="s">
        <v>15</v>
      </c>
    </row>
    <row r="714" spans="1:17">
      <c r="A714">
        <f t="shared" si="55"/>
        <v>0</v>
      </c>
      <c r="B714" s="5">
        <f t="shared" si="56"/>
        <v>0</v>
      </c>
      <c r="C714">
        <f t="shared" si="57"/>
        <v>1</v>
      </c>
      <c r="D714" s="6">
        <f t="shared" si="58"/>
        <v>0</v>
      </c>
      <c r="E714">
        <v>713</v>
      </c>
      <c r="F714">
        <v>1</v>
      </c>
      <c r="G714">
        <v>1</v>
      </c>
      <c r="H714" t="s">
        <v>1000</v>
      </c>
      <c r="I714" t="s">
        <v>13</v>
      </c>
      <c r="J714" s="4">
        <v>48</v>
      </c>
      <c r="K714">
        <f t="shared" si="59"/>
        <v>0</v>
      </c>
      <c r="L714">
        <v>1</v>
      </c>
      <c r="M714">
        <v>0</v>
      </c>
      <c r="N714">
        <v>19996</v>
      </c>
      <c r="O714">
        <v>52</v>
      </c>
      <c r="P714" t="s">
        <v>943</v>
      </c>
      <c r="Q714" t="s">
        <v>15</v>
      </c>
    </row>
    <row r="715" spans="1:17">
      <c r="A715">
        <f t="shared" si="55"/>
        <v>0</v>
      </c>
      <c r="B715" s="5">
        <f t="shared" si="56"/>
        <v>1</v>
      </c>
      <c r="C715">
        <f t="shared" si="57"/>
        <v>0</v>
      </c>
      <c r="D715" s="6">
        <f t="shared" si="58"/>
        <v>0</v>
      </c>
      <c r="E715">
        <v>714</v>
      </c>
      <c r="F715">
        <v>0</v>
      </c>
      <c r="G715">
        <v>3</v>
      </c>
      <c r="H715" t="s">
        <v>1001</v>
      </c>
      <c r="I715" t="s">
        <v>13</v>
      </c>
      <c r="J715" s="4">
        <v>29</v>
      </c>
      <c r="K715">
        <f t="shared" si="59"/>
        <v>0</v>
      </c>
      <c r="L715">
        <v>0</v>
      </c>
      <c r="M715">
        <v>0</v>
      </c>
      <c r="N715">
        <v>7545</v>
      </c>
      <c r="O715">
        <v>9.4832999999999998</v>
      </c>
      <c r="Q715" t="s">
        <v>15</v>
      </c>
    </row>
    <row r="716" spans="1:17">
      <c r="A716">
        <f t="shared" si="55"/>
        <v>0</v>
      </c>
      <c r="B716" s="5">
        <f t="shared" si="56"/>
        <v>0</v>
      </c>
      <c r="C716">
        <f t="shared" si="57"/>
        <v>0</v>
      </c>
      <c r="D716" s="6">
        <f t="shared" si="58"/>
        <v>0</v>
      </c>
      <c r="E716">
        <v>715</v>
      </c>
      <c r="F716">
        <v>0</v>
      </c>
      <c r="G716">
        <v>2</v>
      </c>
      <c r="H716" t="s">
        <v>1002</v>
      </c>
      <c r="I716" t="s">
        <v>13</v>
      </c>
      <c r="J716" s="4">
        <v>52</v>
      </c>
      <c r="K716">
        <f t="shared" si="59"/>
        <v>0</v>
      </c>
      <c r="L716">
        <v>0</v>
      </c>
      <c r="M716">
        <v>0</v>
      </c>
      <c r="N716">
        <v>250647</v>
      </c>
      <c r="O716">
        <v>13</v>
      </c>
      <c r="Q716" t="s">
        <v>15</v>
      </c>
    </row>
    <row r="717" spans="1:17">
      <c r="A717">
        <f t="shared" si="55"/>
        <v>0</v>
      </c>
      <c r="B717" s="5">
        <f t="shared" si="56"/>
        <v>1</v>
      </c>
      <c r="C717">
        <f t="shared" si="57"/>
        <v>0</v>
      </c>
      <c r="D717" s="6">
        <f t="shared" si="58"/>
        <v>0</v>
      </c>
      <c r="E717">
        <v>716</v>
      </c>
      <c r="F717">
        <v>0</v>
      </c>
      <c r="G717">
        <v>3</v>
      </c>
      <c r="H717" t="s">
        <v>1003</v>
      </c>
      <c r="I717" t="s">
        <v>13</v>
      </c>
      <c r="J717" s="4">
        <v>19</v>
      </c>
      <c r="K717">
        <f t="shared" si="59"/>
        <v>1</v>
      </c>
      <c r="L717">
        <v>0</v>
      </c>
      <c r="M717">
        <v>0</v>
      </c>
      <c r="N717">
        <v>348124</v>
      </c>
      <c r="O717">
        <v>7.65</v>
      </c>
      <c r="P717" t="s">
        <v>130</v>
      </c>
      <c r="Q717" t="s">
        <v>15</v>
      </c>
    </row>
    <row r="718" spans="1:17">
      <c r="A718">
        <f t="shared" si="55"/>
        <v>0</v>
      </c>
      <c r="B718" s="5">
        <f t="shared" si="56"/>
        <v>0</v>
      </c>
      <c r="C718">
        <f t="shared" si="57"/>
        <v>0</v>
      </c>
      <c r="D718" s="6">
        <f t="shared" si="58"/>
        <v>1</v>
      </c>
      <c r="E718">
        <v>717</v>
      </c>
      <c r="F718">
        <v>1</v>
      </c>
      <c r="G718">
        <v>1</v>
      </c>
      <c r="H718" t="s">
        <v>1004</v>
      </c>
      <c r="I718" t="s">
        <v>17</v>
      </c>
      <c r="J718" s="4">
        <v>38</v>
      </c>
      <c r="K718">
        <f t="shared" si="59"/>
        <v>0</v>
      </c>
      <c r="L718">
        <v>0</v>
      </c>
      <c r="M718">
        <v>0</v>
      </c>
      <c r="N718" t="s">
        <v>565</v>
      </c>
      <c r="O718">
        <v>227.52500000000001</v>
      </c>
      <c r="P718" t="s">
        <v>1005</v>
      </c>
      <c r="Q718" t="s">
        <v>20</v>
      </c>
    </row>
    <row r="719" spans="1:17">
      <c r="A719">
        <f t="shared" si="55"/>
        <v>1</v>
      </c>
      <c r="B719" s="5">
        <f t="shared" si="56"/>
        <v>1</v>
      </c>
      <c r="C719">
        <f t="shared" si="57"/>
        <v>0</v>
      </c>
      <c r="D719" s="6">
        <f t="shared" si="58"/>
        <v>1</v>
      </c>
      <c r="E719">
        <v>718</v>
      </c>
      <c r="F719">
        <v>1</v>
      </c>
      <c r="G719">
        <v>2</v>
      </c>
      <c r="H719" t="s">
        <v>1006</v>
      </c>
      <c r="I719" t="s">
        <v>17</v>
      </c>
      <c r="J719" s="4">
        <v>27</v>
      </c>
      <c r="K719">
        <f t="shared" si="59"/>
        <v>0</v>
      </c>
      <c r="L719">
        <v>0</v>
      </c>
      <c r="M719">
        <v>0</v>
      </c>
      <c r="N719">
        <v>34218</v>
      </c>
      <c r="O719">
        <v>10.5</v>
      </c>
      <c r="P719" t="s">
        <v>195</v>
      </c>
      <c r="Q719" t="s">
        <v>15</v>
      </c>
    </row>
    <row r="720" spans="1:17">
      <c r="A720">
        <f t="shared" si="55"/>
        <v>0</v>
      </c>
      <c r="B720" s="5">
        <f t="shared" si="56"/>
        <v>1</v>
      </c>
      <c r="C720">
        <f t="shared" si="57"/>
        <v>0</v>
      </c>
      <c r="D720" s="6">
        <f t="shared" si="58"/>
        <v>0</v>
      </c>
      <c r="E720">
        <v>719</v>
      </c>
      <c r="F720">
        <v>0</v>
      </c>
      <c r="G720">
        <v>3</v>
      </c>
      <c r="H720" t="s">
        <v>1007</v>
      </c>
      <c r="I720" t="s">
        <v>13</v>
      </c>
      <c r="K720">
        <f t="shared" si="59"/>
        <v>1</v>
      </c>
      <c r="L720">
        <v>0</v>
      </c>
      <c r="M720">
        <v>0</v>
      </c>
      <c r="N720">
        <v>36568</v>
      </c>
      <c r="O720">
        <v>15.5</v>
      </c>
      <c r="Q720" t="s">
        <v>27</v>
      </c>
    </row>
    <row r="721" spans="1:17">
      <c r="A721">
        <f t="shared" si="55"/>
        <v>0</v>
      </c>
      <c r="B721" s="5">
        <f t="shared" si="56"/>
        <v>0</v>
      </c>
      <c r="C721">
        <f t="shared" si="57"/>
        <v>0</v>
      </c>
      <c r="D721" s="6">
        <f t="shared" si="58"/>
        <v>0</v>
      </c>
      <c r="E721">
        <v>720</v>
      </c>
      <c r="F721">
        <v>0</v>
      </c>
      <c r="G721">
        <v>3</v>
      </c>
      <c r="H721" t="s">
        <v>1008</v>
      </c>
      <c r="I721" t="s">
        <v>13</v>
      </c>
      <c r="J721" s="4">
        <v>33</v>
      </c>
      <c r="K721">
        <f t="shared" si="59"/>
        <v>0</v>
      </c>
      <c r="L721">
        <v>0</v>
      </c>
      <c r="M721">
        <v>0</v>
      </c>
      <c r="N721">
        <v>347062</v>
      </c>
      <c r="O721">
        <v>7.7750000000000004</v>
      </c>
      <c r="Q721" t="s">
        <v>15</v>
      </c>
    </row>
    <row r="722" spans="1:17">
      <c r="A722">
        <f t="shared" si="55"/>
        <v>1</v>
      </c>
      <c r="B722" s="5">
        <f t="shared" si="56"/>
        <v>1</v>
      </c>
      <c r="C722">
        <f t="shared" si="57"/>
        <v>0</v>
      </c>
      <c r="D722" s="6">
        <f t="shared" si="58"/>
        <v>1</v>
      </c>
      <c r="E722">
        <v>721</v>
      </c>
      <c r="F722">
        <v>1</v>
      </c>
      <c r="G722">
        <v>2</v>
      </c>
      <c r="H722" t="s">
        <v>1009</v>
      </c>
      <c r="I722" t="s">
        <v>17</v>
      </c>
      <c r="J722" s="4">
        <v>6</v>
      </c>
      <c r="K722">
        <f t="shared" si="59"/>
        <v>1</v>
      </c>
      <c r="L722">
        <v>0</v>
      </c>
      <c r="M722">
        <v>1</v>
      </c>
      <c r="N722">
        <v>248727</v>
      </c>
      <c r="O722">
        <v>33</v>
      </c>
      <c r="Q722" t="s">
        <v>15</v>
      </c>
    </row>
    <row r="723" spans="1:17">
      <c r="A723">
        <f t="shared" si="55"/>
        <v>0</v>
      </c>
      <c r="B723" s="5">
        <f t="shared" si="56"/>
        <v>1</v>
      </c>
      <c r="C723">
        <f t="shared" si="57"/>
        <v>0</v>
      </c>
      <c r="D723" s="6">
        <f t="shared" si="58"/>
        <v>0</v>
      </c>
      <c r="E723">
        <v>722</v>
      </c>
      <c r="F723">
        <v>0</v>
      </c>
      <c r="G723">
        <v>3</v>
      </c>
      <c r="H723" t="s">
        <v>1010</v>
      </c>
      <c r="I723" t="s">
        <v>13</v>
      </c>
      <c r="J723" s="4">
        <v>17</v>
      </c>
      <c r="K723">
        <f t="shared" si="59"/>
        <v>1</v>
      </c>
      <c r="L723">
        <v>1</v>
      </c>
      <c r="M723">
        <v>0</v>
      </c>
      <c r="N723">
        <v>350048</v>
      </c>
      <c r="O723">
        <v>7.0541999999999998</v>
      </c>
      <c r="Q723" t="s">
        <v>15</v>
      </c>
    </row>
    <row r="724" spans="1:17">
      <c r="A724">
        <f t="shared" si="55"/>
        <v>0</v>
      </c>
      <c r="B724" s="5">
        <f t="shared" si="56"/>
        <v>0</v>
      </c>
      <c r="C724">
        <f t="shared" si="57"/>
        <v>0</v>
      </c>
      <c r="D724" s="6">
        <f t="shared" si="58"/>
        <v>0</v>
      </c>
      <c r="E724">
        <v>723</v>
      </c>
      <c r="F724">
        <v>0</v>
      </c>
      <c r="G724">
        <v>2</v>
      </c>
      <c r="H724" t="s">
        <v>1011</v>
      </c>
      <c r="I724" t="s">
        <v>13</v>
      </c>
      <c r="J724" s="4">
        <v>34</v>
      </c>
      <c r="K724">
        <f t="shared" si="59"/>
        <v>0</v>
      </c>
      <c r="L724">
        <v>0</v>
      </c>
      <c r="M724">
        <v>0</v>
      </c>
      <c r="N724">
        <v>12233</v>
      </c>
      <c r="O724">
        <v>13</v>
      </c>
      <c r="Q724" t="s">
        <v>15</v>
      </c>
    </row>
    <row r="725" spans="1:17">
      <c r="A725">
        <f t="shared" si="55"/>
        <v>0</v>
      </c>
      <c r="B725" s="5">
        <f t="shared" si="56"/>
        <v>0</v>
      </c>
      <c r="C725">
        <f t="shared" si="57"/>
        <v>0</v>
      </c>
      <c r="D725" s="6">
        <f t="shared" si="58"/>
        <v>0</v>
      </c>
      <c r="E725">
        <v>724</v>
      </c>
      <c r="F725">
        <v>0</v>
      </c>
      <c r="G725">
        <v>2</v>
      </c>
      <c r="H725" t="s">
        <v>1012</v>
      </c>
      <c r="I725" t="s">
        <v>13</v>
      </c>
      <c r="J725" s="4">
        <v>50</v>
      </c>
      <c r="K725">
        <f t="shared" si="59"/>
        <v>0</v>
      </c>
      <c r="L725">
        <v>0</v>
      </c>
      <c r="M725">
        <v>0</v>
      </c>
      <c r="N725">
        <v>250643</v>
      </c>
      <c r="O725">
        <v>13</v>
      </c>
      <c r="Q725" t="s">
        <v>15</v>
      </c>
    </row>
    <row r="726" spans="1:17">
      <c r="A726">
        <f t="shared" si="55"/>
        <v>0</v>
      </c>
      <c r="B726" s="5">
        <f t="shared" si="56"/>
        <v>1</v>
      </c>
      <c r="C726">
        <f t="shared" si="57"/>
        <v>1</v>
      </c>
      <c r="D726" s="6">
        <f t="shared" si="58"/>
        <v>0</v>
      </c>
      <c r="E726">
        <v>725</v>
      </c>
      <c r="F726">
        <v>1</v>
      </c>
      <c r="G726">
        <v>1</v>
      </c>
      <c r="H726" t="s">
        <v>1013</v>
      </c>
      <c r="I726" t="s">
        <v>13</v>
      </c>
      <c r="J726" s="4">
        <v>27</v>
      </c>
      <c r="K726">
        <f t="shared" si="59"/>
        <v>0</v>
      </c>
      <c r="L726">
        <v>1</v>
      </c>
      <c r="M726">
        <v>0</v>
      </c>
      <c r="N726">
        <v>113806</v>
      </c>
      <c r="O726">
        <v>53.1</v>
      </c>
      <c r="P726" t="s">
        <v>1014</v>
      </c>
      <c r="Q726" t="s">
        <v>15</v>
      </c>
    </row>
    <row r="727" spans="1:17">
      <c r="A727">
        <f t="shared" si="55"/>
        <v>0</v>
      </c>
      <c r="B727" s="5">
        <f t="shared" si="56"/>
        <v>1</v>
      </c>
      <c r="C727">
        <f t="shared" si="57"/>
        <v>0</v>
      </c>
      <c r="D727" s="6">
        <f t="shared" si="58"/>
        <v>0</v>
      </c>
      <c r="E727">
        <v>726</v>
      </c>
      <c r="F727">
        <v>0</v>
      </c>
      <c r="G727">
        <v>3</v>
      </c>
      <c r="H727" t="s">
        <v>1015</v>
      </c>
      <c r="I727" t="s">
        <v>13</v>
      </c>
      <c r="J727" s="4">
        <v>20</v>
      </c>
      <c r="K727">
        <f t="shared" si="59"/>
        <v>0</v>
      </c>
      <c r="L727">
        <v>0</v>
      </c>
      <c r="M727">
        <v>0</v>
      </c>
      <c r="N727">
        <v>315094</v>
      </c>
      <c r="O727">
        <v>8.6624999999999996</v>
      </c>
      <c r="Q727" t="s">
        <v>15</v>
      </c>
    </row>
    <row r="728" spans="1:17">
      <c r="A728">
        <f t="shared" si="55"/>
        <v>0</v>
      </c>
      <c r="B728" s="5">
        <f t="shared" si="56"/>
        <v>0</v>
      </c>
      <c r="C728">
        <f t="shared" si="57"/>
        <v>0</v>
      </c>
      <c r="D728" s="6">
        <f t="shared" si="58"/>
        <v>1</v>
      </c>
      <c r="E728">
        <v>727</v>
      </c>
      <c r="F728">
        <v>1</v>
      </c>
      <c r="G728">
        <v>2</v>
      </c>
      <c r="H728" t="s">
        <v>1016</v>
      </c>
      <c r="I728" t="s">
        <v>17</v>
      </c>
      <c r="J728" s="4">
        <v>30</v>
      </c>
      <c r="K728">
        <f t="shared" si="59"/>
        <v>0</v>
      </c>
      <c r="L728">
        <v>3</v>
      </c>
      <c r="M728">
        <v>0</v>
      </c>
      <c r="N728">
        <v>31027</v>
      </c>
      <c r="O728">
        <v>21</v>
      </c>
      <c r="Q728" t="s">
        <v>15</v>
      </c>
    </row>
    <row r="729" spans="1:17">
      <c r="A729">
        <f t="shared" si="55"/>
        <v>1</v>
      </c>
      <c r="B729" s="5">
        <f t="shared" si="56"/>
        <v>1</v>
      </c>
      <c r="C729">
        <f t="shared" si="57"/>
        <v>0</v>
      </c>
      <c r="D729" s="6">
        <f t="shared" si="58"/>
        <v>1</v>
      </c>
      <c r="E729">
        <v>728</v>
      </c>
      <c r="F729">
        <v>1</v>
      </c>
      <c r="G729">
        <v>3</v>
      </c>
      <c r="H729" t="s">
        <v>1017</v>
      </c>
      <c r="I729" t="s">
        <v>17</v>
      </c>
      <c r="K729">
        <f t="shared" si="59"/>
        <v>1</v>
      </c>
      <c r="L729">
        <v>0</v>
      </c>
      <c r="M729">
        <v>0</v>
      </c>
      <c r="N729">
        <v>36866</v>
      </c>
      <c r="O729">
        <v>7.7374999999999998</v>
      </c>
      <c r="Q729" t="s">
        <v>27</v>
      </c>
    </row>
    <row r="730" spans="1:17">
      <c r="A730">
        <f t="shared" si="55"/>
        <v>0</v>
      </c>
      <c r="B730" s="5">
        <f t="shared" si="56"/>
        <v>1</v>
      </c>
      <c r="C730">
        <f t="shared" si="57"/>
        <v>0</v>
      </c>
      <c r="D730" s="6">
        <f t="shared" si="58"/>
        <v>0</v>
      </c>
      <c r="E730">
        <v>729</v>
      </c>
      <c r="F730">
        <v>0</v>
      </c>
      <c r="G730">
        <v>2</v>
      </c>
      <c r="H730" t="s">
        <v>1018</v>
      </c>
      <c r="I730" t="s">
        <v>13</v>
      </c>
      <c r="J730" s="4">
        <v>25</v>
      </c>
      <c r="K730">
        <f t="shared" si="59"/>
        <v>0</v>
      </c>
      <c r="L730">
        <v>1</v>
      </c>
      <c r="M730">
        <v>0</v>
      </c>
      <c r="N730">
        <v>236853</v>
      </c>
      <c r="O730">
        <v>26</v>
      </c>
      <c r="Q730" t="s">
        <v>15</v>
      </c>
    </row>
    <row r="731" spans="1:17">
      <c r="A731">
        <f t="shared" si="55"/>
        <v>1</v>
      </c>
      <c r="B731" s="5">
        <f t="shared" si="56"/>
        <v>1</v>
      </c>
      <c r="C731">
        <f t="shared" si="57"/>
        <v>1</v>
      </c>
      <c r="D731" s="6">
        <f t="shared" si="58"/>
        <v>1</v>
      </c>
      <c r="E731">
        <v>730</v>
      </c>
      <c r="F731">
        <v>0</v>
      </c>
      <c r="G731">
        <v>3</v>
      </c>
      <c r="H731" t="s">
        <v>1019</v>
      </c>
      <c r="I731" t="s">
        <v>17</v>
      </c>
      <c r="J731" s="4">
        <v>25</v>
      </c>
      <c r="K731">
        <f t="shared" si="59"/>
        <v>0</v>
      </c>
      <c r="L731">
        <v>1</v>
      </c>
      <c r="M731">
        <v>0</v>
      </c>
      <c r="N731" t="s">
        <v>1020</v>
      </c>
      <c r="O731">
        <v>7.9249999999999998</v>
      </c>
      <c r="Q731" t="s">
        <v>15</v>
      </c>
    </row>
    <row r="732" spans="1:17">
      <c r="A732">
        <f t="shared" si="55"/>
        <v>1</v>
      </c>
      <c r="B732" s="5">
        <f t="shared" si="56"/>
        <v>1</v>
      </c>
      <c r="C732">
        <f t="shared" si="57"/>
        <v>0</v>
      </c>
      <c r="D732" s="6">
        <f t="shared" si="58"/>
        <v>1</v>
      </c>
      <c r="E732">
        <v>731</v>
      </c>
      <c r="F732">
        <v>1</v>
      </c>
      <c r="G732">
        <v>1</v>
      </c>
      <c r="H732" t="s">
        <v>1021</v>
      </c>
      <c r="I732" t="s">
        <v>17</v>
      </c>
      <c r="J732" s="4">
        <v>29</v>
      </c>
      <c r="K732">
        <f t="shared" si="59"/>
        <v>0</v>
      </c>
      <c r="L732">
        <v>0</v>
      </c>
      <c r="M732">
        <v>0</v>
      </c>
      <c r="N732">
        <v>24160</v>
      </c>
      <c r="O732">
        <v>211.33750000000001</v>
      </c>
      <c r="P732" t="s">
        <v>969</v>
      </c>
      <c r="Q732" t="s">
        <v>15</v>
      </c>
    </row>
    <row r="733" spans="1:17">
      <c r="A733">
        <f t="shared" si="55"/>
        <v>0</v>
      </c>
      <c r="B733" s="5">
        <f t="shared" si="56"/>
        <v>1</v>
      </c>
      <c r="C733">
        <f t="shared" si="57"/>
        <v>0</v>
      </c>
      <c r="D733" s="6">
        <f t="shared" si="58"/>
        <v>0</v>
      </c>
      <c r="E733">
        <v>732</v>
      </c>
      <c r="F733">
        <v>0</v>
      </c>
      <c r="G733">
        <v>3</v>
      </c>
      <c r="H733" t="s">
        <v>1022</v>
      </c>
      <c r="I733" t="s">
        <v>13</v>
      </c>
      <c r="J733" s="4">
        <v>11</v>
      </c>
      <c r="K733">
        <f t="shared" si="59"/>
        <v>1</v>
      </c>
      <c r="L733">
        <v>0</v>
      </c>
      <c r="M733">
        <v>0</v>
      </c>
      <c r="N733">
        <v>2699</v>
      </c>
      <c r="O733">
        <v>18.787500000000001</v>
      </c>
      <c r="Q733" t="s">
        <v>20</v>
      </c>
    </row>
    <row r="734" spans="1:17">
      <c r="A734">
        <f t="shared" si="55"/>
        <v>0</v>
      </c>
      <c r="B734" s="5">
        <f t="shared" si="56"/>
        <v>1</v>
      </c>
      <c r="C734">
        <f t="shared" si="57"/>
        <v>0</v>
      </c>
      <c r="D734" s="6">
        <f t="shared" si="58"/>
        <v>0</v>
      </c>
      <c r="E734">
        <v>733</v>
      </c>
      <c r="F734">
        <v>0</v>
      </c>
      <c r="G734">
        <v>2</v>
      </c>
      <c r="H734" t="s">
        <v>1023</v>
      </c>
      <c r="I734" t="s">
        <v>13</v>
      </c>
      <c r="K734">
        <f t="shared" si="59"/>
        <v>1</v>
      </c>
      <c r="L734">
        <v>0</v>
      </c>
      <c r="M734">
        <v>0</v>
      </c>
      <c r="N734">
        <v>239855</v>
      </c>
      <c r="O734">
        <v>0</v>
      </c>
      <c r="Q734" t="s">
        <v>15</v>
      </c>
    </row>
    <row r="735" spans="1:17">
      <c r="A735">
        <f t="shared" si="55"/>
        <v>0</v>
      </c>
      <c r="B735" s="5">
        <f t="shared" si="56"/>
        <v>1</v>
      </c>
      <c r="C735">
        <f t="shared" si="57"/>
        <v>0</v>
      </c>
      <c r="D735" s="6">
        <f t="shared" si="58"/>
        <v>0</v>
      </c>
      <c r="E735">
        <v>734</v>
      </c>
      <c r="F735">
        <v>0</v>
      </c>
      <c r="G735">
        <v>2</v>
      </c>
      <c r="H735" t="s">
        <v>1024</v>
      </c>
      <c r="I735" t="s">
        <v>13</v>
      </c>
      <c r="J735" s="4">
        <v>23</v>
      </c>
      <c r="K735">
        <f t="shared" si="59"/>
        <v>0</v>
      </c>
      <c r="L735">
        <v>0</v>
      </c>
      <c r="M735">
        <v>0</v>
      </c>
      <c r="N735">
        <v>28425</v>
      </c>
      <c r="O735">
        <v>13</v>
      </c>
      <c r="Q735" t="s">
        <v>15</v>
      </c>
    </row>
    <row r="736" spans="1:17">
      <c r="A736">
        <f t="shared" si="55"/>
        <v>0</v>
      </c>
      <c r="B736" s="5">
        <f t="shared" si="56"/>
        <v>1</v>
      </c>
      <c r="C736">
        <f t="shared" si="57"/>
        <v>0</v>
      </c>
      <c r="D736" s="6">
        <f t="shared" si="58"/>
        <v>0</v>
      </c>
      <c r="E736">
        <v>735</v>
      </c>
      <c r="F736">
        <v>0</v>
      </c>
      <c r="G736">
        <v>2</v>
      </c>
      <c r="H736" t="s">
        <v>1025</v>
      </c>
      <c r="I736" t="s">
        <v>13</v>
      </c>
      <c r="J736" s="4">
        <v>23</v>
      </c>
      <c r="K736">
        <f t="shared" si="59"/>
        <v>0</v>
      </c>
      <c r="L736">
        <v>0</v>
      </c>
      <c r="M736">
        <v>0</v>
      </c>
      <c r="N736">
        <v>233639</v>
      </c>
      <c r="O736">
        <v>13</v>
      </c>
      <c r="Q736" t="s">
        <v>15</v>
      </c>
    </row>
    <row r="737" spans="1:17">
      <c r="A737">
        <f t="shared" si="55"/>
        <v>0</v>
      </c>
      <c r="B737" s="5">
        <f t="shared" si="56"/>
        <v>1</v>
      </c>
      <c r="C737">
        <f t="shared" si="57"/>
        <v>0</v>
      </c>
      <c r="D737" s="6">
        <f t="shared" si="58"/>
        <v>0</v>
      </c>
      <c r="E737">
        <v>736</v>
      </c>
      <c r="F737">
        <v>0</v>
      </c>
      <c r="G737">
        <v>3</v>
      </c>
      <c r="H737" t="s">
        <v>1026</v>
      </c>
      <c r="I737" t="s">
        <v>13</v>
      </c>
      <c r="J737" s="4">
        <v>28.5</v>
      </c>
      <c r="K737">
        <f t="shared" si="59"/>
        <v>0</v>
      </c>
      <c r="L737">
        <v>0</v>
      </c>
      <c r="M737">
        <v>0</v>
      </c>
      <c r="N737">
        <v>54636</v>
      </c>
      <c r="O737">
        <v>16.100000000000001</v>
      </c>
      <c r="Q737" t="s">
        <v>15</v>
      </c>
    </row>
    <row r="738" spans="1:17">
      <c r="A738">
        <f t="shared" si="55"/>
        <v>0</v>
      </c>
      <c r="B738" s="5">
        <f t="shared" si="56"/>
        <v>0</v>
      </c>
      <c r="C738">
        <f t="shared" si="57"/>
        <v>1</v>
      </c>
      <c r="D738" s="6">
        <f t="shared" si="58"/>
        <v>1</v>
      </c>
      <c r="E738">
        <v>737</v>
      </c>
      <c r="F738">
        <v>0</v>
      </c>
      <c r="G738">
        <v>3</v>
      </c>
      <c r="H738" t="s">
        <v>1027</v>
      </c>
      <c r="I738" t="s">
        <v>17</v>
      </c>
      <c r="J738" s="4">
        <v>48</v>
      </c>
      <c r="K738">
        <f t="shared" si="59"/>
        <v>0</v>
      </c>
      <c r="L738">
        <v>1</v>
      </c>
      <c r="M738">
        <v>3</v>
      </c>
      <c r="N738" t="s">
        <v>143</v>
      </c>
      <c r="O738">
        <v>34.375</v>
      </c>
      <c r="Q738" t="s">
        <v>15</v>
      </c>
    </row>
    <row r="739" spans="1:17">
      <c r="A739">
        <f t="shared" si="55"/>
        <v>0</v>
      </c>
      <c r="B739" s="5">
        <f t="shared" si="56"/>
        <v>0</v>
      </c>
      <c r="C739">
        <f t="shared" si="57"/>
        <v>1</v>
      </c>
      <c r="D739" s="6">
        <f t="shared" si="58"/>
        <v>0</v>
      </c>
      <c r="E739">
        <v>738</v>
      </c>
      <c r="F739">
        <v>1</v>
      </c>
      <c r="G739">
        <v>1</v>
      </c>
      <c r="H739" t="s">
        <v>1028</v>
      </c>
      <c r="I739" t="s">
        <v>13</v>
      </c>
      <c r="J739" s="4">
        <v>35</v>
      </c>
      <c r="K739">
        <f t="shared" si="59"/>
        <v>0</v>
      </c>
      <c r="L739">
        <v>0</v>
      </c>
      <c r="M739">
        <v>0</v>
      </c>
      <c r="N739" t="s">
        <v>392</v>
      </c>
      <c r="O739">
        <v>512.32920000000001</v>
      </c>
      <c r="P739" t="s">
        <v>1029</v>
      </c>
      <c r="Q739" t="s">
        <v>20</v>
      </c>
    </row>
    <row r="740" spans="1:17">
      <c r="A740">
        <f t="shared" si="55"/>
        <v>0</v>
      </c>
      <c r="B740" s="5">
        <f t="shared" si="56"/>
        <v>1</v>
      </c>
      <c r="C740">
        <f t="shared" si="57"/>
        <v>0</v>
      </c>
      <c r="D740" s="6">
        <f t="shared" si="58"/>
        <v>0</v>
      </c>
      <c r="E740">
        <v>739</v>
      </c>
      <c r="F740">
        <v>0</v>
      </c>
      <c r="G740">
        <v>3</v>
      </c>
      <c r="H740" t="s">
        <v>1030</v>
      </c>
      <c r="I740" t="s">
        <v>13</v>
      </c>
      <c r="K740">
        <f t="shared" si="59"/>
        <v>1</v>
      </c>
      <c r="L740">
        <v>0</v>
      </c>
      <c r="M740">
        <v>0</v>
      </c>
      <c r="N740">
        <v>349201</v>
      </c>
      <c r="O740">
        <v>7.8958000000000004</v>
      </c>
      <c r="Q740" t="s">
        <v>15</v>
      </c>
    </row>
    <row r="741" spans="1:17">
      <c r="A741">
        <f t="shared" si="55"/>
        <v>0</v>
      </c>
      <c r="B741" s="5">
        <f t="shared" si="56"/>
        <v>1</v>
      </c>
      <c r="C741">
        <f t="shared" si="57"/>
        <v>0</v>
      </c>
      <c r="D741" s="6">
        <f t="shared" si="58"/>
        <v>0</v>
      </c>
      <c r="E741">
        <v>740</v>
      </c>
      <c r="F741">
        <v>0</v>
      </c>
      <c r="G741">
        <v>3</v>
      </c>
      <c r="H741" t="s">
        <v>1031</v>
      </c>
      <c r="I741" t="s">
        <v>13</v>
      </c>
      <c r="K741">
        <f t="shared" si="59"/>
        <v>1</v>
      </c>
      <c r="L741">
        <v>0</v>
      </c>
      <c r="M741">
        <v>0</v>
      </c>
      <c r="N741">
        <v>349218</v>
      </c>
      <c r="O741">
        <v>7.8958000000000004</v>
      </c>
      <c r="Q741" t="s">
        <v>15</v>
      </c>
    </row>
    <row r="742" spans="1:17">
      <c r="A742">
        <f t="shared" si="55"/>
        <v>0</v>
      </c>
      <c r="B742" s="5">
        <f t="shared" si="56"/>
        <v>1</v>
      </c>
      <c r="C742">
        <f t="shared" si="57"/>
        <v>1</v>
      </c>
      <c r="D742" s="6">
        <f t="shared" si="58"/>
        <v>0</v>
      </c>
      <c r="E742">
        <v>741</v>
      </c>
      <c r="F742">
        <v>1</v>
      </c>
      <c r="G742">
        <v>1</v>
      </c>
      <c r="H742" t="s">
        <v>1032</v>
      </c>
      <c r="I742" t="s">
        <v>13</v>
      </c>
      <c r="K742">
        <f t="shared" si="59"/>
        <v>1</v>
      </c>
      <c r="L742">
        <v>0</v>
      </c>
      <c r="M742">
        <v>0</v>
      </c>
      <c r="N742">
        <v>16988</v>
      </c>
      <c r="O742">
        <v>30</v>
      </c>
      <c r="P742" t="s">
        <v>1033</v>
      </c>
      <c r="Q742" t="s">
        <v>15</v>
      </c>
    </row>
    <row r="743" spans="1:17">
      <c r="A743">
        <f t="shared" si="55"/>
        <v>0</v>
      </c>
      <c r="B743" s="5">
        <f t="shared" si="56"/>
        <v>0</v>
      </c>
      <c r="C743">
        <f t="shared" si="57"/>
        <v>0</v>
      </c>
      <c r="D743" s="6">
        <f t="shared" si="58"/>
        <v>0</v>
      </c>
      <c r="E743">
        <v>742</v>
      </c>
      <c r="F743">
        <v>0</v>
      </c>
      <c r="G743">
        <v>1</v>
      </c>
      <c r="H743" t="s">
        <v>1034</v>
      </c>
      <c r="I743" t="s">
        <v>13</v>
      </c>
      <c r="J743" s="4">
        <v>36</v>
      </c>
      <c r="K743">
        <f t="shared" si="59"/>
        <v>0</v>
      </c>
      <c r="L743">
        <v>1</v>
      </c>
      <c r="M743">
        <v>0</v>
      </c>
      <c r="N743">
        <v>19877</v>
      </c>
      <c r="O743">
        <v>78.849999999999994</v>
      </c>
      <c r="P743" t="s">
        <v>1035</v>
      </c>
      <c r="Q743" t="s">
        <v>15</v>
      </c>
    </row>
    <row r="744" spans="1:17">
      <c r="A744">
        <f t="shared" si="55"/>
        <v>1</v>
      </c>
      <c r="B744" s="5">
        <f t="shared" si="56"/>
        <v>1</v>
      </c>
      <c r="C744">
        <f t="shared" si="57"/>
        <v>0</v>
      </c>
      <c r="D744" s="6">
        <f t="shared" si="58"/>
        <v>1</v>
      </c>
      <c r="E744">
        <v>743</v>
      </c>
      <c r="F744">
        <v>1</v>
      </c>
      <c r="G744">
        <v>1</v>
      </c>
      <c r="H744" t="s">
        <v>1036</v>
      </c>
      <c r="I744" t="s">
        <v>17</v>
      </c>
      <c r="J744" s="4">
        <v>21</v>
      </c>
      <c r="K744">
        <f t="shared" si="59"/>
        <v>0</v>
      </c>
      <c r="L744">
        <v>2</v>
      </c>
      <c r="M744">
        <v>2</v>
      </c>
      <c r="N744" t="s">
        <v>472</v>
      </c>
      <c r="O744">
        <v>262.375</v>
      </c>
      <c r="P744" t="s">
        <v>473</v>
      </c>
      <c r="Q744" t="s">
        <v>20</v>
      </c>
    </row>
    <row r="745" spans="1:17">
      <c r="A745">
        <f t="shared" si="55"/>
        <v>0</v>
      </c>
      <c r="B745" s="5">
        <f t="shared" si="56"/>
        <v>1</v>
      </c>
      <c r="C745">
        <f t="shared" si="57"/>
        <v>0</v>
      </c>
      <c r="D745" s="6">
        <f t="shared" si="58"/>
        <v>0</v>
      </c>
      <c r="E745">
        <v>744</v>
      </c>
      <c r="F745">
        <v>0</v>
      </c>
      <c r="G745">
        <v>3</v>
      </c>
      <c r="H745" t="s">
        <v>1037</v>
      </c>
      <c r="I745" t="s">
        <v>13</v>
      </c>
      <c r="J745" s="4">
        <v>24</v>
      </c>
      <c r="K745">
        <f t="shared" si="59"/>
        <v>0</v>
      </c>
      <c r="L745">
        <v>1</v>
      </c>
      <c r="M745">
        <v>0</v>
      </c>
      <c r="N745">
        <v>376566</v>
      </c>
      <c r="O745">
        <v>16.100000000000001</v>
      </c>
      <c r="Q745" t="s">
        <v>15</v>
      </c>
    </row>
    <row r="746" spans="1:17">
      <c r="A746">
        <f t="shared" si="55"/>
        <v>0</v>
      </c>
      <c r="B746" s="5">
        <f t="shared" si="56"/>
        <v>0</v>
      </c>
      <c r="C746">
        <f t="shared" si="57"/>
        <v>1</v>
      </c>
      <c r="D746" s="6">
        <f t="shared" si="58"/>
        <v>0</v>
      </c>
      <c r="E746">
        <v>745</v>
      </c>
      <c r="F746">
        <v>1</v>
      </c>
      <c r="G746">
        <v>3</v>
      </c>
      <c r="H746" t="s">
        <v>1038</v>
      </c>
      <c r="I746" t="s">
        <v>13</v>
      </c>
      <c r="J746" s="4">
        <v>31</v>
      </c>
      <c r="K746">
        <f t="shared" si="59"/>
        <v>0</v>
      </c>
      <c r="L746">
        <v>0</v>
      </c>
      <c r="M746">
        <v>0</v>
      </c>
      <c r="N746" t="s">
        <v>1039</v>
      </c>
      <c r="O746">
        <v>7.9249999999999998</v>
      </c>
      <c r="Q746" t="s">
        <v>15</v>
      </c>
    </row>
    <row r="747" spans="1:17">
      <c r="A747">
        <f t="shared" si="55"/>
        <v>0</v>
      </c>
      <c r="B747" s="5">
        <f t="shared" si="56"/>
        <v>0</v>
      </c>
      <c r="C747">
        <f t="shared" si="57"/>
        <v>0</v>
      </c>
      <c r="D747" s="6">
        <f t="shared" si="58"/>
        <v>0</v>
      </c>
      <c r="E747">
        <v>746</v>
      </c>
      <c r="F747">
        <v>0</v>
      </c>
      <c r="G747">
        <v>1</v>
      </c>
      <c r="H747" t="s">
        <v>1040</v>
      </c>
      <c r="I747" t="s">
        <v>13</v>
      </c>
      <c r="J747" s="4">
        <v>70</v>
      </c>
      <c r="K747">
        <f t="shared" si="59"/>
        <v>0</v>
      </c>
      <c r="L747">
        <v>1</v>
      </c>
      <c r="M747">
        <v>1</v>
      </c>
      <c r="N747" t="s">
        <v>777</v>
      </c>
      <c r="O747">
        <v>71</v>
      </c>
      <c r="P747" t="s">
        <v>778</v>
      </c>
      <c r="Q747" t="s">
        <v>15</v>
      </c>
    </row>
    <row r="748" spans="1:17">
      <c r="A748">
        <f t="shared" si="55"/>
        <v>0</v>
      </c>
      <c r="B748" s="5">
        <f t="shared" si="56"/>
        <v>1</v>
      </c>
      <c r="C748">
        <f t="shared" si="57"/>
        <v>0</v>
      </c>
      <c r="D748" s="6">
        <f t="shared" si="58"/>
        <v>0</v>
      </c>
      <c r="E748">
        <v>747</v>
      </c>
      <c r="F748">
        <v>0</v>
      </c>
      <c r="G748">
        <v>3</v>
      </c>
      <c r="H748" t="s">
        <v>1041</v>
      </c>
      <c r="I748" t="s">
        <v>13</v>
      </c>
      <c r="J748" s="4">
        <v>16</v>
      </c>
      <c r="K748">
        <f t="shared" si="59"/>
        <v>1</v>
      </c>
      <c r="L748">
        <v>1</v>
      </c>
      <c r="M748">
        <v>1</v>
      </c>
      <c r="N748" t="s">
        <v>424</v>
      </c>
      <c r="O748">
        <v>20.25</v>
      </c>
      <c r="Q748" t="s">
        <v>15</v>
      </c>
    </row>
    <row r="749" spans="1:17">
      <c r="A749">
        <f t="shared" si="55"/>
        <v>0</v>
      </c>
      <c r="B749" s="5">
        <f t="shared" si="56"/>
        <v>0</v>
      </c>
      <c r="C749">
        <f t="shared" si="57"/>
        <v>0</v>
      </c>
      <c r="D749" s="6">
        <f t="shared" si="58"/>
        <v>1</v>
      </c>
      <c r="E749">
        <v>748</v>
      </c>
      <c r="F749">
        <v>1</v>
      </c>
      <c r="G749">
        <v>2</v>
      </c>
      <c r="H749" t="s">
        <v>1042</v>
      </c>
      <c r="I749" t="s">
        <v>17</v>
      </c>
      <c r="J749" s="4">
        <v>30</v>
      </c>
      <c r="K749">
        <f t="shared" si="59"/>
        <v>0</v>
      </c>
      <c r="L749">
        <v>0</v>
      </c>
      <c r="M749">
        <v>0</v>
      </c>
      <c r="N749">
        <v>250648</v>
      </c>
      <c r="O749">
        <v>13</v>
      </c>
      <c r="Q749" t="s">
        <v>15</v>
      </c>
    </row>
    <row r="750" spans="1:17">
      <c r="A750">
        <f t="shared" si="55"/>
        <v>0</v>
      </c>
      <c r="B750" s="5">
        <f t="shared" si="56"/>
        <v>1</v>
      </c>
      <c r="C750">
        <f t="shared" si="57"/>
        <v>0</v>
      </c>
      <c r="D750" s="6">
        <f t="shared" si="58"/>
        <v>0</v>
      </c>
      <c r="E750">
        <v>749</v>
      </c>
      <c r="F750">
        <v>0</v>
      </c>
      <c r="G750">
        <v>1</v>
      </c>
      <c r="H750" t="s">
        <v>1043</v>
      </c>
      <c r="I750" t="s">
        <v>13</v>
      </c>
      <c r="J750" s="4">
        <v>19</v>
      </c>
      <c r="K750">
        <f t="shared" si="59"/>
        <v>1</v>
      </c>
      <c r="L750">
        <v>1</v>
      </c>
      <c r="M750">
        <v>0</v>
      </c>
      <c r="N750">
        <v>113773</v>
      </c>
      <c r="O750">
        <v>53.1</v>
      </c>
      <c r="P750" t="s">
        <v>1044</v>
      </c>
      <c r="Q750" t="s">
        <v>15</v>
      </c>
    </row>
    <row r="751" spans="1:17">
      <c r="A751">
        <f t="shared" si="55"/>
        <v>0</v>
      </c>
      <c r="B751" s="5">
        <f t="shared" si="56"/>
        <v>0</v>
      </c>
      <c r="C751">
        <f t="shared" si="57"/>
        <v>0</v>
      </c>
      <c r="D751" s="6">
        <f t="shared" si="58"/>
        <v>0</v>
      </c>
      <c r="E751">
        <v>750</v>
      </c>
      <c r="F751">
        <v>0</v>
      </c>
      <c r="G751">
        <v>3</v>
      </c>
      <c r="H751" t="s">
        <v>1045</v>
      </c>
      <c r="I751" t="s">
        <v>13</v>
      </c>
      <c r="J751" s="4">
        <v>31</v>
      </c>
      <c r="K751">
        <f t="shared" si="59"/>
        <v>0</v>
      </c>
      <c r="L751">
        <v>0</v>
      </c>
      <c r="M751">
        <v>0</v>
      </c>
      <c r="N751">
        <v>335097</v>
      </c>
      <c r="O751">
        <v>7.75</v>
      </c>
      <c r="Q751" t="s">
        <v>27</v>
      </c>
    </row>
    <row r="752" spans="1:17">
      <c r="A752">
        <f t="shared" si="55"/>
        <v>1</v>
      </c>
      <c r="B752" s="5">
        <f t="shared" si="56"/>
        <v>1</v>
      </c>
      <c r="C752">
        <f t="shared" si="57"/>
        <v>0</v>
      </c>
      <c r="D752" s="6">
        <f t="shared" si="58"/>
        <v>1</v>
      </c>
      <c r="E752">
        <v>751</v>
      </c>
      <c r="F752">
        <v>1</v>
      </c>
      <c r="G752">
        <v>2</v>
      </c>
      <c r="H752" t="s">
        <v>1046</v>
      </c>
      <c r="I752" t="s">
        <v>17</v>
      </c>
      <c r="J752" s="4">
        <v>4</v>
      </c>
      <c r="K752">
        <f t="shared" si="59"/>
        <v>1</v>
      </c>
      <c r="L752">
        <v>1</v>
      </c>
      <c r="M752">
        <v>1</v>
      </c>
      <c r="N752">
        <v>29103</v>
      </c>
      <c r="O752">
        <v>23</v>
      </c>
      <c r="Q752" t="s">
        <v>15</v>
      </c>
    </row>
    <row r="753" spans="1:17">
      <c r="A753">
        <f t="shared" si="55"/>
        <v>0</v>
      </c>
      <c r="B753" s="5">
        <f t="shared" si="56"/>
        <v>1</v>
      </c>
      <c r="C753">
        <f t="shared" si="57"/>
        <v>1</v>
      </c>
      <c r="D753" s="6">
        <f t="shared" si="58"/>
        <v>0</v>
      </c>
      <c r="E753">
        <v>752</v>
      </c>
      <c r="F753">
        <v>1</v>
      </c>
      <c r="G753">
        <v>3</v>
      </c>
      <c r="H753" t="s">
        <v>1047</v>
      </c>
      <c r="I753" t="s">
        <v>13</v>
      </c>
      <c r="J753" s="4">
        <v>6</v>
      </c>
      <c r="K753">
        <f t="shared" si="59"/>
        <v>1</v>
      </c>
      <c r="L753">
        <v>0</v>
      </c>
      <c r="M753">
        <v>1</v>
      </c>
      <c r="N753">
        <v>392096</v>
      </c>
      <c r="O753">
        <v>12.475</v>
      </c>
      <c r="P753" t="s">
        <v>1048</v>
      </c>
      <c r="Q753" t="s">
        <v>15</v>
      </c>
    </row>
    <row r="754" spans="1:17">
      <c r="A754">
        <f t="shared" si="55"/>
        <v>0</v>
      </c>
      <c r="B754" s="5">
        <f t="shared" si="56"/>
        <v>0</v>
      </c>
      <c r="C754">
        <f t="shared" si="57"/>
        <v>0</v>
      </c>
      <c r="D754" s="6">
        <f t="shared" si="58"/>
        <v>0</v>
      </c>
      <c r="E754">
        <v>753</v>
      </c>
      <c r="F754">
        <v>0</v>
      </c>
      <c r="G754">
        <v>3</v>
      </c>
      <c r="H754" t="s">
        <v>1049</v>
      </c>
      <c r="I754" t="s">
        <v>13</v>
      </c>
      <c r="J754" s="4">
        <v>33</v>
      </c>
      <c r="K754">
        <f t="shared" si="59"/>
        <v>0</v>
      </c>
      <c r="L754">
        <v>0</v>
      </c>
      <c r="M754">
        <v>0</v>
      </c>
      <c r="N754">
        <v>345780</v>
      </c>
      <c r="O754">
        <v>9.5</v>
      </c>
      <c r="Q754" t="s">
        <v>15</v>
      </c>
    </row>
    <row r="755" spans="1:17">
      <c r="A755">
        <f t="shared" si="55"/>
        <v>0</v>
      </c>
      <c r="B755" s="5">
        <f t="shared" si="56"/>
        <v>1</v>
      </c>
      <c r="C755">
        <f t="shared" si="57"/>
        <v>0</v>
      </c>
      <c r="D755" s="6">
        <f t="shared" si="58"/>
        <v>0</v>
      </c>
      <c r="E755">
        <v>754</v>
      </c>
      <c r="F755">
        <v>0</v>
      </c>
      <c r="G755">
        <v>3</v>
      </c>
      <c r="H755" t="s">
        <v>1050</v>
      </c>
      <c r="I755" t="s">
        <v>13</v>
      </c>
      <c r="J755" s="4">
        <v>23</v>
      </c>
      <c r="K755">
        <f t="shared" si="59"/>
        <v>0</v>
      </c>
      <c r="L755">
        <v>0</v>
      </c>
      <c r="M755">
        <v>0</v>
      </c>
      <c r="N755">
        <v>349204</v>
      </c>
      <c r="O755">
        <v>7.8958000000000004</v>
      </c>
      <c r="Q755" t="s">
        <v>15</v>
      </c>
    </row>
    <row r="756" spans="1:17">
      <c r="A756">
        <f t="shared" si="55"/>
        <v>0</v>
      </c>
      <c r="B756" s="5">
        <f t="shared" si="56"/>
        <v>0</v>
      </c>
      <c r="C756">
        <f t="shared" si="57"/>
        <v>0</v>
      </c>
      <c r="D756" s="6">
        <f t="shared" si="58"/>
        <v>1</v>
      </c>
      <c r="E756">
        <v>755</v>
      </c>
      <c r="F756">
        <v>1</v>
      </c>
      <c r="G756">
        <v>2</v>
      </c>
      <c r="H756" t="s">
        <v>1051</v>
      </c>
      <c r="I756" t="s">
        <v>17</v>
      </c>
      <c r="J756" s="4">
        <v>48</v>
      </c>
      <c r="K756">
        <f t="shared" si="59"/>
        <v>0</v>
      </c>
      <c r="L756">
        <v>1</v>
      </c>
      <c r="M756">
        <v>2</v>
      </c>
      <c r="N756">
        <v>220845</v>
      </c>
      <c r="O756">
        <v>65</v>
      </c>
      <c r="Q756" t="s">
        <v>15</v>
      </c>
    </row>
    <row r="757" spans="1:17">
      <c r="A757">
        <f t="shared" si="55"/>
        <v>0</v>
      </c>
      <c r="B757" s="5">
        <f t="shared" si="56"/>
        <v>1</v>
      </c>
      <c r="C757">
        <f t="shared" si="57"/>
        <v>1</v>
      </c>
      <c r="D757" s="6">
        <f t="shared" si="58"/>
        <v>0</v>
      </c>
      <c r="E757">
        <v>756</v>
      </c>
      <c r="F757">
        <v>1</v>
      </c>
      <c r="G757">
        <v>2</v>
      </c>
      <c r="H757" t="s">
        <v>1052</v>
      </c>
      <c r="I757" t="s">
        <v>13</v>
      </c>
      <c r="J757" s="4">
        <v>0.67</v>
      </c>
      <c r="K757">
        <f t="shared" si="59"/>
        <v>1</v>
      </c>
      <c r="L757">
        <v>1</v>
      </c>
      <c r="M757">
        <v>1</v>
      </c>
      <c r="N757">
        <v>250649</v>
      </c>
      <c r="O757">
        <v>14.5</v>
      </c>
      <c r="Q757" t="s">
        <v>15</v>
      </c>
    </row>
    <row r="758" spans="1:17">
      <c r="A758">
        <f t="shared" si="55"/>
        <v>0</v>
      </c>
      <c r="B758" s="5">
        <f t="shared" si="56"/>
        <v>1</v>
      </c>
      <c r="C758">
        <f t="shared" si="57"/>
        <v>0</v>
      </c>
      <c r="D758" s="6">
        <f t="shared" si="58"/>
        <v>0</v>
      </c>
      <c r="E758">
        <v>757</v>
      </c>
      <c r="F758">
        <v>0</v>
      </c>
      <c r="G758">
        <v>3</v>
      </c>
      <c r="H758" t="s">
        <v>1053</v>
      </c>
      <c r="I758" t="s">
        <v>13</v>
      </c>
      <c r="J758" s="4">
        <v>28</v>
      </c>
      <c r="K758">
        <f t="shared" si="59"/>
        <v>0</v>
      </c>
      <c r="L758">
        <v>0</v>
      </c>
      <c r="M758">
        <v>0</v>
      </c>
      <c r="N758">
        <v>350042</v>
      </c>
      <c r="O758">
        <v>7.7957999999999998</v>
      </c>
      <c r="Q758" t="s">
        <v>15</v>
      </c>
    </row>
    <row r="759" spans="1:17">
      <c r="A759">
        <f t="shared" si="55"/>
        <v>0</v>
      </c>
      <c r="B759" s="5">
        <f t="shared" si="56"/>
        <v>1</v>
      </c>
      <c r="C759">
        <f t="shared" si="57"/>
        <v>0</v>
      </c>
      <c r="D759" s="6">
        <f t="shared" si="58"/>
        <v>0</v>
      </c>
      <c r="E759">
        <v>758</v>
      </c>
      <c r="F759">
        <v>0</v>
      </c>
      <c r="G759">
        <v>2</v>
      </c>
      <c r="H759" t="s">
        <v>1054</v>
      </c>
      <c r="I759" t="s">
        <v>13</v>
      </c>
      <c r="J759" s="4">
        <v>18</v>
      </c>
      <c r="K759">
        <f t="shared" si="59"/>
        <v>1</v>
      </c>
      <c r="L759">
        <v>0</v>
      </c>
      <c r="M759">
        <v>0</v>
      </c>
      <c r="N759">
        <v>29108</v>
      </c>
      <c r="O759">
        <v>11.5</v>
      </c>
      <c r="Q759" t="s">
        <v>15</v>
      </c>
    </row>
    <row r="760" spans="1:17">
      <c r="A760">
        <f t="shared" si="55"/>
        <v>0</v>
      </c>
      <c r="B760" s="5">
        <f t="shared" si="56"/>
        <v>0</v>
      </c>
      <c r="C760">
        <f t="shared" si="57"/>
        <v>0</v>
      </c>
      <c r="D760" s="6">
        <f t="shared" si="58"/>
        <v>0</v>
      </c>
      <c r="E760">
        <v>759</v>
      </c>
      <c r="F760">
        <v>0</v>
      </c>
      <c r="G760">
        <v>3</v>
      </c>
      <c r="H760" t="s">
        <v>1055</v>
      </c>
      <c r="I760" t="s">
        <v>13</v>
      </c>
      <c r="J760" s="4">
        <v>34</v>
      </c>
      <c r="K760">
        <f t="shared" si="59"/>
        <v>0</v>
      </c>
      <c r="L760">
        <v>0</v>
      </c>
      <c r="M760">
        <v>0</v>
      </c>
      <c r="N760">
        <v>363294</v>
      </c>
      <c r="O760">
        <v>8.0500000000000007</v>
      </c>
      <c r="Q760" t="s">
        <v>15</v>
      </c>
    </row>
    <row r="761" spans="1:17">
      <c r="A761">
        <f t="shared" si="55"/>
        <v>0</v>
      </c>
      <c r="B761" s="5">
        <f t="shared" si="56"/>
        <v>0</v>
      </c>
      <c r="C761">
        <f t="shared" si="57"/>
        <v>0</v>
      </c>
      <c r="D761" s="6">
        <f t="shared" si="58"/>
        <v>1</v>
      </c>
      <c r="E761">
        <v>760</v>
      </c>
      <c r="F761">
        <v>1</v>
      </c>
      <c r="G761">
        <v>1</v>
      </c>
      <c r="H761" t="s">
        <v>1056</v>
      </c>
      <c r="I761" t="s">
        <v>17</v>
      </c>
      <c r="J761" s="4">
        <v>33</v>
      </c>
      <c r="K761">
        <f t="shared" si="59"/>
        <v>0</v>
      </c>
      <c r="L761">
        <v>0</v>
      </c>
      <c r="M761">
        <v>0</v>
      </c>
      <c r="N761">
        <v>110152</v>
      </c>
      <c r="O761">
        <v>86.5</v>
      </c>
      <c r="P761" t="s">
        <v>390</v>
      </c>
      <c r="Q761" t="s">
        <v>15</v>
      </c>
    </row>
    <row r="762" spans="1:17">
      <c r="A762">
        <f t="shared" si="55"/>
        <v>0</v>
      </c>
      <c r="B762" s="5">
        <f t="shared" si="56"/>
        <v>1</v>
      </c>
      <c r="C762">
        <f t="shared" si="57"/>
        <v>0</v>
      </c>
      <c r="D762" s="6">
        <f t="shared" si="58"/>
        <v>0</v>
      </c>
      <c r="E762">
        <v>761</v>
      </c>
      <c r="F762">
        <v>0</v>
      </c>
      <c r="G762">
        <v>3</v>
      </c>
      <c r="H762" t="s">
        <v>1057</v>
      </c>
      <c r="I762" t="s">
        <v>13</v>
      </c>
      <c r="K762">
        <f t="shared" si="59"/>
        <v>1</v>
      </c>
      <c r="L762">
        <v>0</v>
      </c>
      <c r="M762">
        <v>0</v>
      </c>
      <c r="N762">
        <v>358585</v>
      </c>
      <c r="O762">
        <v>14.5</v>
      </c>
      <c r="Q762" t="s">
        <v>15</v>
      </c>
    </row>
    <row r="763" spans="1:17">
      <c r="A763">
        <f t="shared" si="55"/>
        <v>0</v>
      </c>
      <c r="B763" s="5">
        <f t="shared" si="56"/>
        <v>0</v>
      </c>
      <c r="C763">
        <f t="shared" si="57"/>
        <v>0</v>
      </c>
      <c r="D763" s="6">
        <f t="shared" si="58"/>
        <v>0</v>
      </c>
      <c r="E763">
        <v>762</v>
      </c>
      <c r="F763">
        <v>0</v>
      </c>
      <c r="G763">
        <v>3</v>
      </c>
      <c r="H763" t="s">
        <v>1058</v>
      </c>
      <c r="I763" t="s">
        <v>13</v>
      </c>
      <c r="J763" s="4">
        <v>41</v>
      </c>
      <c r="K763">
        <f t="shared" si="59"/>
        <v>0</v>
      </c>
      <c r="L763">
        <v>0</v>
      </c>
      <c r="M763">
        <v>0</v>
      </c>
      <c r="N763" t="s">
        <v>1059</v>
      </c>
      <c r="O763">
        <v>7.125</v>
      </c>
      <c r="Q763" t="s">
        <v>15</v>
      </c>
    </row>
    <row r="764" spans="1:17">
      <c r="A764">
        <f t="shared" si="55"/>
        <v>0</v>
      </c>
      <c r="B764" s="5">
        <f t="shared" si="56"/>
        <v>1</v>
      </c>
      <c r="C764">
        <f t="shared" si="57"/>
        <v>1</v>
      </c>
      <c r="D764" s="6">
        <f t="shared" si="58"/>
        <v>0</v>
      </c>
      <c r="E764">
        <v>763</v>
      </c>
      <c r="F764">
        <v>1</v>
      </c>
      <c r="G764">
        <v>3</v>
      </c>
      <c r="H764" t="s">
        <v>1060</v>
      </c>
      <c r="I764" t="s">
        <v>13</v>
      </c>
      <c r="J764" s="4">
        <v>20</v>
      </c>
      <c r="K764">
        <f t="shared" si="59"/>
        <v>0</v>
      </c>
      <c r="L764">
        <v>0</v>
      </c>
      <c r="M764">
        <v>0</v>
      </c>
      <c r="N764">
        <v>2663</v>
      </c>
      <c r="O764">
        <v>7.2291999999999996</v>
      </c>
      <c r="Q764" t="s">
        <v>20</v>
      </c>
    </row>
    <row r="765" spans="1:17">
      <c r="A765">
        <f t="shared" si="55"/>
        <v>0</v>
      </c>
      <c r="B765" s="5">
        <f t="shared" si="56"/>
        <v>0</v>
      </c>
      <c r="C765">
        <f t="shared" si="57"/>
        <v>0</v>
      </c>
      <c r="D765" s="6">
        <f t="shared" si="58"/>
        <v>1</v>
      </c>
      <c r="E765">
        <v>764</v>
      </c>
      <c r="F765">
        <v>1</v>
      </c>
      <c r="G765">
        <v>1</v>
      </c>
      <c r="H765" t="s">
        <v>1061</v>
      </c>
      <c r="I765" t="s">
        <v>17</v>
      </c>
      <c r="J765" s="4">
        <v>36</v>
      </c>
      <c r="K765">
        <f t="shared" si="59"/>
        <v>0</v>
      </c>
      <c r="L765">
        <v>1</v>
      </c>
      <c r="M765">
        <v>2</v>
      </c>
      <c r="N765">
        <v>113760</v>
      </c>
      <c r="O765">
        <v>120</v>
      </c>
      <c r="P765" t="s">
        <v>578</v>
      </c>
      <c r="Q765" t="s">
        <v>15</v>
      </c>
    </row>
    <row r="766" spans="1:17">
      <c r="A766">
        <f t="shared" si="55"/>
        <v>0</v>
      </c>
      <c r="B766" s="5">
        <f t="shared" si="56"/>
        <v>1</v>
      </c>
      <c r="C766">
        <f t="shared" si="57"/>
        <v>0</v>
      </c>
      <c r="D766" s="6">
        <f t="shared" si="58"/>
        <v>0</v>
      </c>
      <c r="E766">
        <v>765</v>
      </c>
      <c r="F766">
        <v>0</v>
      </c>
      <c r="G766">
        <v>3</v>
      </c>
      <c r="H766" t="s">
        <v>1062</v>
      </c>
      <c r="I766" t="s">
        <v>13</v>
      </c>
      <c r="J766" s="4">
        <v>16</v>
      </c>
      <c r="K766">
        <f t="shared" si="59"/>
        <v>1</v>
      </c>
      <c r="L766">
        <v>0</v>
      </c>
      <c r="M766">
        <v>0</v>
      </c>
      <c r="N766">
        <v>347074</v>
      </c>
      <c r="O766">
        <v>7.7750000000000004</v>
      </c>
      <c r="Q766" t="s">
        <v>15</v>
      </c>
    </row>
    <row r="767" spans="1:17">
      <c r="A767">
        <f t="shared" si="55"/>
        <v>0</v>
      </c>
      <c r="B767" s="5">
        <f t="shared" si="56"/>
        <v>0</v>
      </c>
      <c r="C767">
        <f t="shared" si="57"/>
        <v>0</v>
      </c>
      <c r="D767" s="6">
        <f t="shared" si="58"/>
        <v>1</v>
      </c>
      <c r="E767">
        <v>766</v>
      </c>
      <c r="F767">
        <v>1</v>
      </c>
      <c r="G767">
        <v>1</v>
      </c>
      <c r="H767" t="s">
        <v>1063</v>
      </c>
      <c r="I767" t="s">
        <v>17</v>
      </c>
      <c r="J767" s="4">
        <v>51</v>
      </c>
      <c r="K767">
        <f t="shared" si="59"/>
        <v>0</v>
      </c>
      <c r="L767">
        <v>1</v>
      </c>
      <c r="M767">
        <v>0</v>
      </c>
      <c r="N767">
        <v>13502</v>
      </c>
      <c r="O767">
        <v>77.958299999999994</v>
      </c>
      <c r="P767" t="s">
        <v>1064</v>
      </c>
      <c r="Q767" t="s">
        <v>15</v>
      </c>
    </row>
    <row r="768" spans="1:17">
      <c r="A768">
        <f t="shared" si="55"/>
        <v>0</v>
      </c>
      <c r="B768" s="5">
        <f t="shared" si="56"/>
        <v>1</v>
      </c>
      <c r="C768">
        <f t="shared" si="57"/>
        <v>0</v>
      </c>
      <c r="D768" s="6">
        <f t="shared" si="58"/>
        <v>0</v>
      </c>
      <c r="E768">
        <v>767</v>
      </c>
      <c r="F768">
        <v>0</v>
      </c>
      <c r="G768">
        <v>1</v>
      </c>
      <c r="H768" t="s">
        <v>1065</v>
      </c>
      <c r="I768" t="s">
        <v>13</v>
      </c>
      <c r="K768">
        <f t="shared" si="59"/>
        <v>1</v>
      </c>
      <c r="L768">
        <v>0</v>
      </c>
      <c r="M768">
        <v>0</v>
      </c>
      <c r="N768">
        <v>112379</v>
      </c>
      <c r="O768">
        <v>39.6</v>
      </c>
      <c r="Q768" t="s">
        <v>20</v>
      </c>
    </row>
    <row r="769" spans="1:17">
      <c r="A769">
        <f t="shared" si="55"/>
        <v>0</v>
      </c>
      <c r="B769" s="5">
        <f t="shared" si="56"/>
        <v>0</v>
      </c>
      <c r="C769">
        <f t="shared" si="57"/>
        <v>1</v>
      </c>
      <c r="D769" s="6">
        <f t="shared" si="58"/>
        <v>1</v>
      </c>
      <c r="E769">
        <v>768</v>
      </c>
      <c r="F769">
        <v>0</v>
      </c>
      <c r="G769">
        <v>3</v>
      </c>
      <c r="H769" t="s">
        <v>1066</v>
      </c>
      <c r="I769" t="s">
        <v>17</v>
      </c>
      <c r="J769" s="4">
        <v>30.5</v>
      </c>
      <c r="K769">
        <f t="shared" si="59"/>
        <v>0</v>
      </c>
      <c r="L769">
        <v>0</v>
      </c>
      <c r="M769">
        <v>0</v>
      </c>
      <c r="N769">
        <v>364850</v>
      </c>
      <c r="O769">
        <v>7.75</v>
      </c>
      <c r="Q769" t="s">
        <v>27</v>
      </c>
    </row>
    <row r="770" spans="1:17">
      <c r="A770">
        <f t="shared" ref="A770:A833" si="60">IF(AND(B770=1, D770=1),1,0)</f>
        <v>0</v>
      </c>
      <c r="B770" s="5">
        <f t="shared" si="56"/>
        <v>1</v>
      </c>
      <c r="C770">
        <f t="shared" si="57"/>
        <v>0</v>
      </c>
      <c r="D770" s="6">
        <f t="shared" si="58"/>
        <v>0</v>
      </c>
      <c r="E770">
        <v>769</v>
      </c>
      <c r="F770">
        <v>0</v>
      </c>
      <c r="G770">
        <v>3</v>
      </c>
      <c r="H770" t="s">
        <v>1067</v>
      </c>
      <c r="I770" t="s">
        <v>13</v>
      </c>
      <c r="K770">
        <f t="shared" si="59"/>
        <v>1</v>
      </c>
      <c r="L770">
        <v>1</v>
      </c>
      <c r="M770">
        <v>0</v>
      </c>
      <c r="N770">
        <v>371110</v>
      </c>
      <c r="O770">
        <v>24.15</v>
      </c>
      <c r="Q770" t="s">
        <v>27</v>
      </c>
    </row>
    <row r="771" spans="1:17">
      <c r="A771">
        <f t="shared" si="60"/>
        <v>0</v>
      </c>
      <c r="B771" s="5">
        <f t="shared" ref="B771:B834" si="61">IF(J771&lt;30,1,0)</f>
        <v>0</v>
      </c>
      <c r="C771">
        <f t="shared" ref="C771:C834" si="62">ABS(D771-F771)</f>
        <v>0</v>
      </c>
      <c r="D771" s="6">
        <f t="shared" ref="D771:D834" si="63">IF(I771="female",1,0)</f>
        <v>0</v>
      </c>
      <c r="E771">
        <v>770</v>
      </c>
      <c r="F771">
        <v>0</v>
      </c>
      <c r="G771">
        <v>3</v>
      </c>
      <c r="H771" t="s">
        <v>1068</v>
      </c>
      <c r="I771" t="s">
        <v>13</v>
      </c>
      <c r="J771" s="4">
        <v>32</v>
      </c>
      <c r="K771">
        <f t="shared" ref="K771:K834" si="64">IF(J771&lt;20,1,0)</f>
        <v>0</v>
      </c>
      <c r="L771">
        <v>0</v>
      </c>
      <c r="M771">
        <v>0</v>
      </c>
      <c r="N771">
        <v>8471</v>
      </c>
      <c r="O771">
        <v>8.3625000000000007</v>
      </c>
      <c r="Q771" t="s">
        <v>15</v>
      </c>
    </row>
    <row r="772" spans="1:17">
      <c r="A772">
        <f t="shared" si="60"/>
        <v>0</v>
      </c>
      <c r="B772" s="5">
        <f t="shared" si="61"/>
        <v>1</v>
      </c>
      <c r="C772">
        <f t="shared" si="62"/>
        <v>0</v>
      </c>
      <c r="D772" s="6">
        <f t="shared" si="63"/>
        <v>0</v>
      </c>
      <c r="E772">
        <v>771</v>
      </c>
      <c r="F772">
        <v>0</v>
      </c>
      <c r="G772">
        <v>3</v>
      </c>
      <c r="H772" t="s">
        <v>1069</v>
      </c>
      <c r="I772" t="s">
        <v>13</v>
      </c>
      <c r="J772" s="4">
        <v>24</v>
      </c>
      <c r="K772">
        <f t="shared" si="64"/>
        <v>0</v>
      </c>
      <c r="L772">
        <v>0</v>
      </c>
      <c r="M772">
        <v>0</v>
      </c>
      <c r="N772">
        <v>345781</v>
      </c>
      <c r="O772">
        <v>9.5</v>
      </c>
      <c r="Q772" t="s">
        <v>15</v>
      </c>
    </row>
    <row r="773" spans="1:17">
      <c r="A773">
        <f t="shared" si="60"/>
        <v>0</v>
      </c>
      <c r="B773" s="5">
        <f t="shared" si="61"/>
        <v>0</v>
      </c>
      <c r="C773">
        <f t="shared" si="62"/>
        <v>0</v>
      </c>
      <c r="D773" s="6">
        <f t="shared" si="63"/>
        <v>0</v>
      </c>
      <c r="E773">
        <v>772</v>
      </c>
      <c r="F773">
        <v>0</v>
      </c>
      <c r="G773">
        <v>3</v>
      </c>
      <c r="H773" t="s">
        <v>1070</v>
      </c>
      <c r="I773" t="s">
        <v>13</v>
      </c>
      <c r="J773" s="4">
        <v>48</v>
      </c>
      <c r="K773">
        <f t="shared" si="64"/>
        <v>0</v>
      </c>
      <c r="L773">
        <v>0</v>
      </c>
      <c r="M773">
        <v>0</v>
      </c>
      <c r="N773">
        <v>350047</v>
      </c>
      <c r="O773">
        <v>7.8541999999999996</v>
      </c>
      <c r="Q773" t="s">
        <v>15</v>
      </c>
    </row>
    <row r="774" spans="1:17">
      <c r="A774">
        <f t="shared" si="60"/>
        <v>0</v>
      </c>
      <c r="B774" s="5">
        <f t="shared" si="61"/>
        <v>0</v>
      </c>
      <c r="C774">
        <f t="shared" si="62"/>
        <v>1</v>
      </c>
      <c r="D774" s="6">
        <f t="shared" si="63"/>
        <v>1</v>
      </c>
      <c r="E774">
        <v>773</v>
      </c>
      <c r="F774">
        <v>0</v>
      </c>
      <c r="G774">
        <v>2</v>
      </c>
      <c r="H774" t="s">
        <v>1071</v>
      </c>
      <c r="I774" t="s">
        <v>17</v>
      </c>
      <c r="J774" s="4">
        <v>57</v>
      </c>
      <c r="K774">
        <f t="shared" si="64"/>
        <v>0</v>
      </c>
      <c r="L774">
        <v>0</v>
      </c>
      <c r="M774">
        <v>0</v>
      </c>
      <c r="N774" t="s">
        <v>1072</v>
      </c>
      <c r="O774">
        <v>10.5</v>
      </c>
      <c r="P774" t="s">
        <v>1073</v>
      </c>
      <c r="Q774" t="s">
        <v>15</v>
      </c>
    </row>
    <row r="775" spans="1:17">
      <c r="A775">
        <f t="shared" si="60"/>
        <v>0</v>
      </c>
      <c r="B775" s="5">
        <f t="shared" si="61"/>
        <v>1</v>
      </c>
      <c r="C775">
        <f t="shared" si="62"/>
        <v>0</v>
      </c>
      <c r="D775" s="6">
        <f t="shared" si="63"/>
        <v>0</v>
      </c>
      <c r="E775">
        <v>774</v>
      </c>
      <c r="F775">
        <v>0</v>
      </c>
      <c r="G775">
        <v>3</v>
      </c>
      <c r="H775" t="s">
        <v>1074</v>
      </c>
      <c r="I775" t="s">
        <v>13</v>
      </c>
      <c r="K775">
        <f t="shared" si="64"/>
        <v>1</v>
      </c>
      <c r="L775">
        <v>0</v>
      </c>
      <c r="M775">
        <v>0</v>
      </c>
      <c r="N775">
        <v>2674</v>
      </c>
      <c r="O775">
        <v>7.2249999999999996</v>
      </c>
      <c r="Q775" t="s">
        <v>20</v>
      </c>
    </row>
    <row r="776" spans="1:17">
      <c r="A776">
        <f t="shared" si="60"/>
        <v>0</v>
      </c>
      <c r="B776" s="5">
        <f t="shared" si="61"/>
        <v>0</v>
      </c>
      <c r="C776">
        <f t="shared" si="62"/>
        <v>0</v>
      </c>
      <c r="D776" s="6">
        <f t="shared" si="63"/>
        <v>1</v>
      </c>
      <c r="E776">
        <v>775</v>
      </c>
      <c r="F776">
        <v>1</v>
      </c>
      <c r="G776">
        <v>2</v>
      </c>
      <c r="H776" t="s">
        <v>1075</v>
      </c>
      <c r="I776" t="s">
        <v>17</v>
      </c>
      <c r="J776" s="4">
        <v>54</v>
      </c>
      <c r="K776">
        <f t="shared" si="64"/>
        <v>0</v>
      </c>
      <c r="L776">
        <v>1</v>
      </c>
      <c r="M776">
        <v>3</v>
      </c>
      <c r="N776">
        <v>29105</v>
      </c>
      <c r="O776">
        <v>23</v>
      </c>
      <c r="Q776" t="s">
        <v>15</v>
      </c>
    </row>
    <row r="777" spans="1:17">
      <c r="A777">
        <f t="shared" si="60"/>
        <v>0</v>
      </c>
      <c r="B777" s="5">
        <f t="shared" si="61"/>
        <v>1</v>
      </c>
      <c r="C777">
        <f t="shared" si="62"/>
        <v>0</v>
      </c>
      <c r="D777" s="6">
        <f t="shared" si="63"/>
        <v>0</v>
      </c>
      <c r="E777">
        <v>776</v>
      </c>
      <c r="F777">
        <v>0</v>
      </c>
      <c r="G777">
        <v>3</v>
      </c>
      <c r="H777" t="s">
        <v>1076</v>
      </c>
      <c r="I777" t="s">
        <v>13</v>
      </c>
      <c r="J777" s="4">
        <v>18</v>
      </c>
      <c r="K777">
        <f t="shared" si="64"/>
        <v>1</v>
      </c>
      <c r="L777">
        <v>0</v>
      </c>
      <c r="M777">
        <v>0</v>
      </c>
      <c r="N777">
        <v>347078</v>
      </c>
      <c r="O777">
        <v>7.75</v>
      </c>
      <c r="Q777" t="s">
        <v>15</v>
      </c>
    </row>
    <row r="778" spans="1:17">
      <c r="A778">
        <f t="shared" si="60"/>
        <v>0</v>
      </c>
      <c r="B778" s="5">
        <f t="shared" si="61"/>
        <v>1</v>
      </c>
      <c r="C778">
        <f t="shared" si="62"/>
        <v>0</v>
      </c>
      <c r="D778" s="6">
        <f t="shared" si="63"/>
        <v>0</v>
      </c>
      <c r="E778">
        <v>777</v>
      </c>
      <c r="F778">
        <v>0</v>
      </c>
      <c r="G778">
        <v>3</v>
      </c>
      <c r="H778" t="s">
        <v>1077</v>
      </c>
      <c r="I778" t="s">
        <v>13</v>
      </c>
      <c r="K778">
        <f t="shared" si="64"/>
        <v>1</v>
      </c>
      <c r="L778">
        <v>0</v>
      </c>
      <c r="M778">
        <v>0</v>
      </c>
      <c r="N778">
        <v>383121</v>
      </c>
      <c r="O778">
        <v>7.75</v>
      </c>
      <c r="P778" t="s">
        <v>1078</v>
      </c>
      <c r="Q778" t="s">
        <v>27</v>
      </c>
    </row>
    <row r="779" spans="1:17">
      <c r="A779">
        <f t="shared" si="60"/>
        <v>1</v>
      </c>
      <c r="B779" s="5">
        <f t="shared" si="61"/>
        <v>1</v>
      </c>
      <c r="C779">
        <f t="shared" si="62"/>
        <v>0</v>
      </c>
      <c r="D779" s="6">
        <f t="shared" si="63"/>
        <v>1</v>
      </c>
      <c r="E779">
        <v>778</v>
      </c>
      <c r="F779">
        <v>1</v>
      </c>
      <c r="G779">
        <v>3</v>
      </c>
      <c r="H779" t="s">
        <v>1079</v>
      </c>
      <c r="I779" t="s">
        <v>17</v>
      </c>
      <c r="J779" s="4">
        <v>5</v>
      </c>
      <c r="K779">
        <f t="shared" si="64"/>
        <v>1</v>
      </c>
      <c r="L779">
        <v>0</v>
      </c>
      <c r="M779">
        <v>0</v>
      </c>
      <c r="N779">
        <v>364516</v>
      </c>
      <c r="O779">
        <v>12.475</v>
      </c>
      <c r="Q779" t="s">
        <v>15</v>
      </c>
    </row>
    <row r="780" spans="1:17">
      <c r="A780">
        <f t="shared" si="60"/>
        <v>0</v>
      </c>
      <c r="B780" s="5">
        <f t="shared" si="61"/>
        <v>1</v>
      </c>
      <c r="C780">
        <f t="shared" si="62"/>
        <v>0</v>
      </c>
      <c r="D780" s="6">
        <f t="shared" si="63"/>
        <v>0</v>
      </c>
      <c r="E780">
        <v>779</v>
      </c>
      <c r="F780">
        <v>0</v>
      </c>
      <c r="G780">
        <v>3</v>
      </c>
      <c r="H780" t="s">
        <v>1080</v>
      </c>
      <c r="I780" t="s">
        <v>13</v>
      </c>
      <c r="K780">
        <f t="shared" si="64"/>
        <v>1</v>
      </c>
      <c r="L780">
        <v>0</v>
      </c>
      <c r="M780">
        <v>0</v>
      </c>
      <c r="N780">
        <v>36865</v>
      </c>
      <c r="O780">
        <v>7.7374999999999998</v>
      </c>
      <c r="Q780" t="s">
        <v>27</v>
      </c>
    </row>
    <row r="781" spans="1:17">
      <c r="A781">
        <f t="shared" si="60"/>
        <v>0</v>
      </c>
      <c r="B781" s="5">
        <f t="shared" si="61"/>
        <v>0</v>
      </c>
      <c r="C781">
        <f t="shared" si="62"/>
        <v>0</v>
      </c>
      <c r="D781" s="6">
        <f t="shared" si="63"/>
        <v>1</v>
      </c>
      <c r="E781">
        <v>780</v>
      </c>
      <c r="F781">
        <v>1</v>
      </c>
      <c r="G781">
        <v>1</v>
      </c>
      <c r="H781" t="s">
        <v>1081</v>
      </c>
      <c r="I781" t="s">
        <v>17</v>
      </c>
      <c r="J781" s="4">
        <v>43</v>
      </c>
      <c r="K781">
        <f t="shared" si="64"/>
        <v>0</v>
      </c>
      <c r="L781">
        <v>0</v>
      </c>
      <c r="M781">
        <v>1</v>
      </c>
      <c r="N781">
        <v>24160</v>
      </c>
      <c r="O781">
        <v>211.33750000000001</v>
      </c>
      <c r="P781" t="s">
        <v>1082</v>
      </c>
      <c r="Q781" t="s">
        <v>15</v>
      </c>
    </row>
    <row r="782" spans="1:17">
      <c r="A782">
        <f t="shared" si="60"/>
        <v>1</v>
      </c>
      <c r="B782" s="5">
        <f t="shared" si="61"/>
        <v>1</v>
      </c>
      <c r="C782">
        <f t="shared" si="62"/>
        <v>0</v>
      </c>
      <c r="D782" s="6">
        <f t="shared" si="63"/>
        <v>1</v>
      </c>
      <c r="E782">
        <v>781</v>
      </c>
      <c r="F782">
        <v>1</v>
      </c>
      <c r="G782">
        <v>3</v>
      </c>
      <c r="H782" t="s">
        <v>1083</v>
      </c>
      <c r="I782" t="s">
        <v>17</v>
      </c>
      <c r="J782" s="4">
        <v>13</v>
      </c>
      <c r="K782">
        <f t="shared" si="64"/>
        <v>1</v>
      </c>
      <c r="L782">
        <v>0</v>
      </c>
      <c r="M782">
        <v>0</v>
      </c>
      <c r="N782">
        <v>2687</v>
      </c>
      <c r="O782">
        <v>7.2291999999999996</v>
      </c>
      <c r="Q782" t="s">
        <v>20</v>
      </c>
    </row>
    <row r="783" spans="1:17">
      <c r="A783">
        <f t="shared" si="60"/>
        <v>1</v>
      </c>
      <c r="B783" s="5">
        <f t="shared" si="61"/>
        <v>1</v>
      </c>
      <c r="C783">
        <f t="shared" si="62"/>
        <v>0</v>
      </c>
      <c r="D783" s="6">
        <f t="shared" si="63"/>
        <v>1</v>
      </c>
      <c r="E783">
        <v>782</v>
      </c>
      <c r="F783">
        <v>1</v>
      </c>
      <c r="G783">
        <v>1</v>
      </c>
      <c r="H783" t="s">
        <v>1084</v>
      </c>
      <c r="I783" t="s">
        <v>17</v>
      </c>
      <c r="J783" s="4">
        <v>17</v>
      </c>
      <c r="K783">
        <f t="shared" si="64"/>
        <v>1</v>
      </c>
      <c r="L783">
        <v>1</v>
      </c>
      <c r="M783">
        <v>0</v>
      </c>
      <c r="N783">
        <v>17474</v>
      </c>
      <c r="O783">
        <v>57</v>
      </c>
      <c r="P783" t="s">
        <v>971</v>
      </c>
      <c r="Q783" t="s">
        <v>15</v>
      </c>
    </row>
    <row r="784" spans="1:17">
      <c r="A784">
        <f t="shared" si="60"/>
        <v>0</v>
      </c>
      <c r="B784" s="5">
        <f t="shared" si="61"/>
        <v>1</v>
      </c>
      <c r="C784">
        <f t="shared" si="62"/>
        <v>0</v>
      </c>
      <c r="D784" s="6">
        <f t="shared" si="63"/>
        <v>0</v>
      </c>
      <c r="E784">
        <v>783</v>
      </c>
      <c r="F784">
        <v>0</v>
      </c>
      <c r="G784">
        <v>1</v>
      </c>
      <c r="H784" t="s">
        <v>1085</v>
      </c>
      <c r="I784" t="s">
        <v>13</v>
      </c>
      <c r="J784" s="4">
        <v>29</v>
      </c>
      <c r="K784">
        <f t="shared" si="64"/>
        <v>0</v>
      </c>
      <c r="L784">
        <v>0</v>
      </c>
      <c r="M784">
        <v>0</v>
      </c>
      <c r="N784">
        <v>113501</v>
      </c>
      <c r="O784">
        <v>30</v>
      </c>
      <c r="P784" t="s">
        <v>1086</v>
      </c>
      <c r="Q784" t="s">
        <v>15</v>
      </c>
    </row>
    <row r="785" spans="1:17">
      <c r="A785">
        <f t="shared" si="60"/>
        <v>0</v>
      </c>
      <c r="B785" s="5">
        <f t="shared" si="61"/>
        <v>1</v>
      </c>
      <c r="C785">
        <f t="shared" si="62"/>
        <v>0</v>
      </c>
      <c r="D785" s="6">
        <f t="shared" si="63"/>
        <v>0</v>
      </c>
      <c r="E785">
        <v>784</v>
      </c>
      <c r="F785">
        <v>0</v>
      </c>
      <c r="G785">
        <v>3</v>
      </c>
      <c r="H785" t="s">
        <v>1087</v>
      </c>
      <c r="I785" t="s">
        <v>13</v>
      </c>
      <c r="K785">
        <f t="shared" si="64"/>
        <v>1</v>
      </c>
      <c r="L785">
        <v>1</v>
      </c>
      <c r="M785">
        <v>2</v>
      </c>
      <c r="N785" t="s">
        <v>1088</v>
      </c>
      <c r="O785">
        <v>23.45</v>
      </c>
      <c r="Q785" t="s">
        <v>15</v>
      </c>
    </row>
    <row r="786" spans="1:17">
      <c r="A786">
        <f t="shared" si="60"/>
        <v>0</v>
      </c>
      <c r="B786" s="5">
        <f t="shared" si="61"/>
        <v>1</v>
      </c>
      <c r="C786">
        <f t="shared" si="62"/>
        <v>0</v>
      </c>
      <c r="D786" s="6">
        <f t="shared" si="63"/>
        <v>0</v>
      </c>
      <c r="E786">
        <v>785</v>
      </c>
      <c r="F786">
        <v>0</v>
      </c>
      <c r="G786">
        <v>3</v>
      </c>
      <c r="H786" t="s">
        <v>1089</v>
      </c>
      <c r="I786" t="s">
        <v>13</v>
      </c>
      <c r="J786" s="4">
        <v>25</v>
      </c>
      <c r="K786">
        <f t="shared" si="64"/>
        <v>0</v>
      </c>
      <c r="L786">
        <v>0</v>
      </c>
      <c r="M786">
        <v>0</v>
      </c>
      <c r="N786" t="s">
        <v>1090</v>
      </c>
      <c r="O786">
        <v>7.05</v>
      </c>
      <c r="Q786" t="s">
        <v>15</v>
      </c>
    </row>
    <row r="787" spans="1:17">
      <c r="A787">
        <f t="shared" si="60"/>
        <v>0</v>
      </c>
      <c r="B787" s="5">
        <f t="shared" si="61"/>
        <v>1</v>
      </c>
      <c r="C787">
        <f t="shared" si="62"/>
        <v>0</v>
      </c>
      <c r="D787" s="6">
        <f t="shared" si="63"/>
        <v>0</v>
      </c>
      <c r="E787">
        <v>786</v>
      </c>
      <c r="F787">
        <v>0</v>
      </c>
      <c r="G787">
        <v>3</v>
      </c>
      <c r="H787" t="s">
        <v>1091</v>
      </c>
      <c r="I787" t="s">
        <v>13</v>
      </c>
      <c r="J787" s="4">
        <v>25</v>
      </c>
      <c r="K787">
        <f t="shared" si="64"/>
        <v>0</v>
      </c>
      <c r="L787">
        <v>0</v>
      </c>
      <c r="M787">
        <v>0</v>
      </c>
      <c r="N787">
        <v>374887</v>
      </c>
      <c r="O787">
        <v>7.25</v>
      </c>
      <c r="Q787" t="s">
        <v>15</v>
      </c>
    </row>
    <row r="788" spans="1:17">
      <c r="A788">
        <f t="shared" si="60"/>
        <v>1</v>
      </c>
      <c r="B788" s="5">
        <f t="shared" si="61"/>
        <v>1</v>
      </c>
      <c r="C788">
        <f t="shared" si="62"/>
        <v>0</v>
      </c>
      <c r="D788" s="6">
        <f t="shared" si="63"/>
        <v>1</v>
      </c>
      <c r="E788">
        <v>787</v>
      </c>
      <c r="F788">
        <v>1</v>
      </c>
      <c r="G788">
        <v>3</v>
      </c>
      <c r="H788" t="s">
        <v>1092</v>
      </c>
      <c r="I788" t="s">
        <v>17</v>
      </c>
      <c r="J788" s="4">
        <v>18</v>
      </c>
      <c r="K788">
        <f t="shared" si="64"/>
        <v>1</v>
      </c>
      <c r="L788">
        <v>0</v>
      </c>
      <c r="M788">
        <v>0</v>
      </c>
      <c r="N788">
        <v>3101265</v>
      </c>
      <c r="O788">
        <v>7.4958</v>
      </c>
      <c r="Q788" t="s">
        <v>15</v>
      </c>
    </row>
    <row r="789" spans="1:17">
      <c r="A789">
        <f t="shared" si="60"/>
        <v>0</v>
      </c>
      <c r="B789" s="5">
        <f t="shared" si="61"/>
        <v>1</v>
      </c>
      <c r="C789">
        <f t="shared" si="62"/>
        <v>0</v>
      </c>
      <c r="D789" s="6">
        <f t="shared" si="63"/>
        <v>0</v>
      </c>
      <c r="E789">
        <v>788</v>
      </c>
      <c r="F789">
        <v>0</v>
      </c>
      <c r="G789">
        <v>3</v>
      </c>
      <c r="H789" t="s">
        <v>1093</v>
      </c>
      <c r="I789" t="s">
        <v>13</v>
      </c>
      <c r="J789" s="4">
        <v>8</v>
      </c>
      <c r="K789">
        <f t="shared" si="64"/>
        <v>1</v>
      </c>
      <c r="L789">
        <v>4</v>
      </c>
      <c r="M789">
        <v>1</v>
      </c>
      <c r="N789">
        <v>382652</v>
      </c>
      <c r="O789">
        <v>29.125</v>
      </c>
      <c r="Q789" t="s">
        <v>27</v>
      </c>
    </row>
    <row r="790" spans="1:17">
      <c r="A790">
        <f t="shared" si="60"/>
        <v>0</v>
      </c>
      <c r="B790" s="5">
        <f t="shared" si="61"/>
        <v>1</v>
      </c>
      <c r="C790">
        <f t="shared" si="62"/>
        <v>1</v>
      </c>
      <c r="D790" s="6">
        <f t="shared" si="63"/>
        <v>0</v>
      </c>
      <c r="E790">
        <v>789</v>
      </c>
      <c r="F790">
        <v>1</v>
      </c>
      <c r="G790">
        <v>3</v>
      </c>
      <c r="H790" t="s">
        <v>1094</v>
      </c>
      <c r="I790" t="s">
        <v>13</v>
      </c>
      <c r="J790" s="4">
        <v>1</v>
      </c>
      <c r="K790">
        <f t="shared" si="64"/>
        <v>1</v>
      </c>
      <c r="L790">
        <v>1</v>
      </c>
      <c r="M790">
        <v>2</v>
      </c>
      <c r="N790" t="s">
        <v>154</v>
      </c>
      <c r="O790">
        <v>20.574999999999999</v>
      </c>
      <c r="Q790" t="s">
        <v>15</v>
      </c>
    </row>
    <row r="791" spans="1:17">
      <c r="A791">
        <f t="shared" si="60"/>
        <v>0</v>
      </c>
      <c r="B791" s="5">
        <f t="shared" si="61"/>
        <v>0</v>
      </c>
      <c r="C791">
        <f t="shared" si="62"/>
        <v>0</v>
      </c>
      <c r="D791" s="6">
        <f t="shared" si="63"/>
        <v>0</v>
      </c>
      <c r="E791">
        <v>790</v>
      </c>
      <c r="F791">
        <v>0</v>
      </c>
      <c r="G791">
        <v>1</v>
      </c>
      <c r="H791" t="s">
        <v>1095</v>
      </c>
      <c r="I791" t="s">
        <v>13</v>
      </c>
      <c r="J791" s="4">
        <v>46</v>
      </c>
      <c r="K791">
        <f t="shared" si="64"/>
        <v>0</v>
      </c>
      <c r="L791">
        <v>0</v>
      </c>
      <c r="M791">
        <v>0</v>
      </c>
      <c r="N791" t="s">
        <v>219</v>
      </c>
      <c r="O791">
        <v>79.2</v>
      </c>
      <c r="P791" t="s">
        <v>1096</v>
      </c>
      <c r="Q791" t="s">
        <v>20</v>
      </c>
    </row>
    <row r="792" spans="1:17">
      <c r="A792">
        <f t="shared" si="60"/>
        <v>0</v>
      </c>
      <c r="B792" s="5">
        <f t="shared" si="61"/>
        <v>1</v>
      </c>
      <c r="C792">
        <f t="shared" si="62"/>
        <v>0</v>
      </c>
      <c r="D792" s="6">
        <f t="shared" si="63"/>
        <v>0</v>
      </c>
      <c r="E792">
        <v>791</v>
      </c>
      <c r="F792">
        <v>0</v>
      </c>
      <c r="G792">
        <v>3</v>
      </c>
      <c r="H792" t="s">
        <v>1097</v>
      </c>
      <c r="I792" t="s">
        <v>13</v>
      </c>
      <c r="K792">
        <f t="shared" si="64"/>
        <v>1</v>
      </c>
      <c r="L792">
        <v>0</v>
      </c>
      <c r="M792">
        <v>0</v>
      </c>
      <c r="N792">
        <v>12460</v>
      </c>
      <c r="O792">
        <v>7.75</v>
      </c>
      <c r="Q792" t="s">
        <v>27</v>
      </c>
    </row>
    <row r="793" spans="1:17">
      <c r="A793">
        <f t="shared" si="60"/>
        <v>0</v>
      </c>
      <c r="B793" s="5">
        <f t="shared" si="61"/>
        <v>1</v>
      </c>
      <c r="C793">
        <f t="shared" si="62"/>
        <v>0</v>
      </c>
      <c r="D793" s="6">
        <f t="shared" si="63"/>
        <v>0</v>
      </c>
      <c r="E793">
        <v>792</v>
      </c>
      <c r="F793">
        <v>0</v>
      </c>
      <c r="G793">
        <v>2</v>
      </c>
      <c r="H793" t="s">
        <v>1098</v>
      </c>
      <c r="I793" t="s">
        <v>13</v>
      </c>
      <c r="J793" s="4">
        <v>16</v>
      </c>
      <c r="K793">
        <f t="shared" si="64"/>
        <v>1</v>
      </c>
      <c r="L793">
        <v>0</v>
      </c>
      <c r="M793">
        <v>0</v>
      </c>
      <c r="N793">
        <v>239865</v>
      </c>
      <c r="O793">
        <v>26</v>
      </c>
      <c r="Q793" t="s">
        <v>15</v>
      </c>
    </row>
    <row r="794" spans="1:17">
      <c r="A794">
        <f t="shared" si="60"/>
        <v>1</v>
      </c>
      <c r="B794" s="5">
        <f t="shared" si="61"/>
        <v>1</v>
      </c>
      <c r="C794">
        <f t="shared" si="62"/>
        <v>1</v>
      </c>
      <c r="D794" s="6">
        <f t="shared" si="63"/>
        <v>1</v>
      </c>
      <c r="E794">
        <v>793</v>
      </c>
      <c r="F794">
        <v>0</v>
      </c>
      <c r="G794">
        <v>3</v>
      </c>
      <c r="H794" t="s">
        <v>1099</v>
      </c>
      <c r="I794" t="s">
        <v>17</v>
      </c>
      <c r="K794">
        <f t="shared" si="64"/>
        <v>1</v>
      </c>
      <c r="L794">
        <v>8</v>
      </c>
      <c r="M794">
        <v>2</v>
      </c>
      <c r="N794" t="s">
        <v>251</v>
      </c>
      <c r="O794">
        <v>69.55</v>
      </c>
      <c r="Q794" t="s">
        <v>15</v>
      </c>
    </row>
    <row r="795" spans="1:17">
      <c r="A795">
        <f t="shared" si="60"/>
        <v>0</v>
      </c>
      <c r="B795" s="5">
        <f t="shared" si="61"/>
        <v>1</v>
      </c>
      <c r="C795">
        <f t="shared" si="62"/>
        <v>0</v>
      </c>
      <c r="D795" s="6">
        <f t="shared" si="63"/>
        <v>0</v>
      </c>
      <c r="E795">
        <v>794</v>
      </c>
      <c r="F795">
        <v>0</v>
      </c>
      <c r="G795">
        <v>1</v>
      </c>
      <c r="H795" t="s">
        <v>1100</v>
      </c>
      <c r="I795" t="s">
        <v>13</v>
      </c>
      <c r="K795">
        <f t="shared" si="64"/>
        <v>1</v>
      </c>
      <c r="L795">
        <v>0</v>
      </c>
      <c r="M795">
        <v>0</v>
      </c>
      <c r="N795" t="s">
        <v>1101</v>
      </c>
      <c r="O795">
        <v>30.695799999999998</v>
      </c>
      <c r="Q795" t="s">
        <v>20</v>
      </c>
    </row>
    <row r="796" spans="1:17">
      <c r="A796">
        <f t="shared" si="60"/>
        <v>0</v>
      </c>
      <c r="B796" s="5">
        <f t="shared" si="61"/>
        <v>1</v>
      </c>
      <c r="C796">
        <f t="shared" si="62"/>
        <v>0</v>
      </c>
      <c r="D796" s="6">
        <f t="shared" si="63"/>
        <v>0</v>
      </c>
      <c r="E796">
        <v>795</v>
      </c>
      <c r="F796">
        <v>0</v>
      </c>
      <c r="G796">
        <v>3</v>
      </c>
      <c r="H796" t="s">
        <v>1102</v>
      </c>
      <c r="I796" t="s">
        <v>13</v>
      </c>
      <c r="J796" s="4">
        <v>25</v>
      </c>
      <c r="K796">
        <f t="shared" si="64"/>
        <v>0</v>
      </c>
      <c r="L796">
        <v>0</v>
      </c>
      <c r="M796">
        <v>0</v>
      </c>
      <c r="N796">
        <v>349203</v>
      </c>
      <c r="O796">
        <v>7.8958000000000004</v>
      </c>
      <c r="Q796" t="s">
        <v>15</v>
      </c>
    </row>
    <row r="797" spans="1:17">
      <c r="A797">
        <f t="shared" si="60"/>
        <v>0</v>
      </c>
      <c r="B797" s="5">
        <f t="shared" si="61"/>
        <v>0</v>
      </c>
      <c r="C797">
        <f t="shared" si="62"/>
        <v>0</v>
      </c>
      <c r="D797" s="6">
        <f t="shared" si="63"/>
        <v>0</v>
      </c>
      <c r="E797">
        <v>796</v>
      </c>
      <c r="F797">
        <v>0</v>
      </c>
      <c r="G797">
        <v>2</v>
      </c>
      <c r="H797" t="s">
        <v>1103</v>
      </c>
      <c r="I797" t="s">
        <v>13</v>
      </c>
      <c r="J797" s="4">
        <v>39</v>
      </c>
      <c r="K797">
        <f t="shared" si="64"/>
        <v>0</v>
      </c>
      <c r="L797">
        <v>0</v>
      </c>
      <c r="M797">
        <v>0</v>
      </c>
      <c r="N797">
        <v>28213</v>
      </c>
      <c r="O797">
        <v>13</v>
      </c>
      <c r="Q797" t="s">
        <v>15</v>
      </c>
    </row>
    <row r="798" spans="1:17">
      <c r="A798">
        <f t="shared" si="60"/>
        <v>0</v>
      </c>
      <c r="B798" s="5">
        <f t="shared" si="61"/>
        <v>0</v>
      </c>
      <c r="C798">
        <f t="shared" si="62"/>
        <v>0</v>
      </c>
      <c r="D798" s="6">
        <f t="shared" si="63"/>
        <v>1</v>
      </c>
      <c r="E798">
        <v>797</v>
      </c>
      <c r="F798">
        <v>1</v>
      </c>
      <c r="G798">
        <v>1</v>
      </c>
      <c r="H798" t="s">
        <v>1104</v>
      </c>
      <c r="I798" t="s">
        <v>17</v>
      </c>
      <c r="J798" s="4">
        <v>49</v>
      </c>
      <c r="K798">
        <f t="shared" si="64"/>
        <v>0</v>
      </c>
      <c r="L798">
        <v>0</v>
      </c>
      <c r="M798">
        <v>0</v>
      </c>
      <c r="N798">
        <v>17465</v>
      </c>
      <c r="O798">
        <v>25.929200000000002</v>
      </c>
      <c r="P798" t="s">
        <v>1105</v>
      </c>
      <c r="Q798" t="s">
        <v>15</v>
      </c>
    </row>
    <row r="799" spans="1:17">
      <c r="A799">
        <f t="shared" si="60"/>
        <v>0</v>
      </c>
      <c r="B799" s="5">
        <f t="shared" si="61"/>
        <v>0</v>
      </c>
      <c r="C799">
        <f t="shared" si="62"/>
        <v>0</v>
      </c>
      <c r="D799" s="6">
        <f t="shared" si="63"/>
        <v>1</v>
      </c>
      <c r="E799">
        <v>798</v>
      </c>
      <c r="F799">
        <v>1</v>
      </c>
      <c r="G799">
        <v>3</v>
      </c>
      <c r="H799" t="s">
        <v>1106</v>
      </c>
      <c r="I799" t="s">
        <v>17</v>
      </c>
      <c r="J799" s="4">
        <v>31</v>
      </c>
      <c r="K799">
        <f t="shared" si="64"/>
        <v>0</v>
      </c>
      <c r="L799">
        <v>0</v>
      </c>
      <c r="M799">
        <v>0</v>
      </c>
      <c r="N799">
        <v>349244</v>
      </c>
      <c r="O799">
        <v>8.6832999999999991</v>
      </c>
      <c r="Q799" t="s">
        <v>15</v>
      </c>
    </row>
    <row r="800" spans="1:17">
      <c r="A800">
        <f t="shared" si="60"/>
        <v>0</v>
      </c>
      <c r="B800" s="5">
        <f t="shared" si="61"/>
        <v>0</v>
      </c>
      <c r="C800">
        <f t="shared" si="62"/>
        <v>0</v>
      </c>
      <c r="D800" s="6">
        <f t="shared" si="63"/>
        <v>0</v>
      </c>
      <c r="E800">
        <v>799</v>
      </c>
      <c r="F800">
        <v>0</v>
      </c>
      <c r="G800">
        <v>3</v>
      </c>
      <c r="H800" t="s">
        <v>1107</v>
      </c>
      <c r="I800" t="s">
        <v>13</v>
      </c>
      <c r="J800" s="4">
        <v>30</v>
      </c>
      <c r="K800">
        <f t="shared" si="64"/>
        <v>0</v>
      </c>
      <c r="L800">
        <v>0</v>
      </c>
      <c r="M800">
        <v>0</v>
      </c>
      <c r="N800">
        <v>2685</v>
      </c>
      <c r="O800">
        <v>7.2291999999999996</v>
      </c>
      <c r="Q800" t="s">
        <v>20</v>
      </c>
    </row>
    <row r="801" spans="1:17">
      <c r="A801">
        <f t="shared" si="60"/>
        <v>0</v>
      </c>
      <c r="B801" s="5">
        <f t="shared" si="61"/>
        <v>0</v>
      </c>
      <c r="C801">
        <f t="shared" si="62"/>
        <v>1</v>
      </c>
      <c r="D801" s="6">
        <f t="shared" si="63"/>
        <v>1</v>
      </c>
      <c r="E801">
        <v>800</v>
      </c>
      <c r="F801">
        <v>0</v>
      </c>
      <c r="G801">
        <v>3</v>
      </c>
      <c r="H801" t="s">
        <v>1108</v>
      </c>
      <c r="I801" t="s">
        <v>17</v>
      </c>
      <c r="J801" s="4">
        <v>30</v>
      </c>
      <c r="K801">
        <f t="shared" si="64"/>
        <v>0</v>
      </c>
      <c r="L801">
        <v>1</v>
      </c>
      <c r="M801">
        <v>1</v>
      </c>
      <c r="N801">
        <v>345773</v>
      </c>
      <c r="O801">
        <v>24.15</v>
      </c>
      <c r="Q801" t="s">
        <v>15</v>
      </c>
    </row>
    <row r="802" spans="1:17">
      <c r="A802">
        <f t="shared" si="60"/>
        <v>0</v>
      </c>
      <c r="B802" s="5">
        <f t="shared" si="61"/>
        <v>0</v>
      </c>
      <c r="C802">
        <f t="shared" si="62"/>
        <v>0</v>
      </c>
      <c r="D802" s="6">
        <f t="shared" si="63"/>
        <v>0</v>
      </c>
      <c r="E802">
        <v>801</v>
      </c>
      <c r="F802">
        <v>0</v>
      </c>
      <c r="G802">
        <v>2</v>
      </c>
      <c r="H802" t="s">
        <v>1109</v>
      </c>
      <c r="I802" t="s">
        <v>13</v>
      </c>
      <c r="J802" s="4">
        <v>34</v>
      </c>
      <c r="K802">
        <f t="shared" si="64"/>
        <v>0</v>
      </c>
      <c r="L802">
        <v>0</v>
      </c>
      <c r="M802">
        <v>0</v>
      </c>
      <c r="N802">
        <v>250647</v>
      </c>
      <c r="O802">
        <v>13</v>
      </c>
      <c r="Q802" t="s">
        <v>15</v>
      </c>
    </row>
    <row r="803" spans="1:17">
      <c r="A803">
        <f t="shared" si="60"/>
        <v>0</v>
      </c>
      <c r="B803" s="5">
        <f t="shared" si="61"/>
        <v>0</v>
      </c>
      <c r="C803">
        <f t="shared" si="62"/>
        <v>0</v>
      </c>
      <c r="D803" s="6">
        <f t="shared" si="63"/>
        <v>1</v>
      </c>
      <c r="E803">
        <v>802</v>
      </c>
      <c r="F803">
        <v>1</v>
      </c>
      <c r="G803">
        <v>2</v>
      </c>
      <c r="H803" t="s">
        <v>1110</v>
      </c>
      <c r="I803" t="s">
        <v>17</v>
      </c>
      <c r="J803" s="4">
        <v>31</v>
      </c>
      <c r="K803">
        <f t="shared" si="64"/>
        <v>0</v>
      </c>
      <c r="L803">
        <v>1</v>
      </c>
      <c r="M803">
        <v>1</v>
      </c>
      <c r="N803" t="s">
        <v>361</v>
      </c>
      <c r="O803">
        <v>26.25</v>
      </c>
      <c r="Q803" t="s">
        <v>15</v>
      </c>
    </row>
    <row r="804" spans="1:17">
      <c r="A804">
        <f t="shared" si="60"/>
        <v>0</v>
      </c>
      <c r="B804" s="5">
        <f t="shared" si="61"/>
        <v>1</v>
      </c>
      <c r="C804">
        <f t="shared" si="62"/>
        <v>1</v>
      </c>
      <c r="D804" s="6">
        <f t="shared" si="63"/>
        <v>0</v>
      </c>
      <c r="E804">
        <v>803</v>
      </c>
      <c r="F804">
        <v>1</v>
      </c>
      <c r="G804">
        <v>1</v>
      </c>
      <c r="H804" t="s">
        <v>1111</v>
      </c>
      <c r="I804" t="s">
        <v>13</v>
      </c>
      <c r="J804" s="4">
        <v>11</v>
      </c>
      <c r="K804">
        <f t="shared" si="64"/>
        <v>1</v>
      </c>
      <c r="L804">
        <v>1</v>
      </c>
      <c r="M804">
        <v>2</v>
      </c>
      <c r="N804">
        <v>113760</v>
      </c>
      <c r="O804">
        <v>120</v>
      </c>
      <c r="P804" t="s">
        <v>578</v>
      </c>
      <c r="Q804" t="s">
        <v>15</v>
      </c>
    </row>
    <row r="805" spans="1:17">
      <c r="A805">
        <f t="shared" si="60"/>
        <v>0</v>
      </c>
      <c r="B805" s="5">
        <f t="shared" si="61"/>
        <v>1</v>
      </c>
      <c r="C805">
        <f t="shared" si="62"/>
        <v>1</v>
      </c>
      <c r="D805" s="6">
        <f t="shared" si="63"/>
        <v>0</v>
      </c>
      <c r="E805">
        <v>804</v>
      </c>
      <c r="F805">
        <v>1</v>
      </c>
      <c r="G805">
        <v>3</v>
      </c>
      <c r="H805" t="s">
        <v>1112</v>
      </c>
      <c r="I805" t="s">
        <v>13</v>
      </c>
      <c r="J805" s="4">
        <v>0.42</v>
      </c>
      <c r="K805">
        <f t="shared" si="64"/>
        <v>1</v>
      </c>
      <c r="L805">
        <v>0</v>
      </c>
      <c r="M805">
        <v>1</v>
      </c>
      <c r="N805">
        <v>2625</v>
      </c>
      <c r="O805">
        <v>8.5167000000000002</v>
      </c>
      <c r="Q805" t="s">
        <v>20</v>
      </c>
    </row>
    <row r="806" spans="1:17">
      <c r="A806">
        <f t="shared" si="60"/>
        <v>0</v>
      </c>
      <c r="B806" s="5">
        <f t="shared" si="61"/>
        <v>1</v>
      </c>
      <c r="C806">
        <f t="shared" si="62"/>
        <v>1</v>
      </c>
      <c r="D806" s="6">
        <f t="shared" si="63"/>
        <v>0</v>
      </c>
      <c r="E806">
        <v>805</v>
      </c>
      <c r="F806">
        <v>1</v>
      </c>
      <c r="G806">
        <v>3</v>
      </c>
      <c r="H806" t="s">
        <v>1113</v>
      </c>
      <c r="I806" t="s">
        <v>13</v>
      </c>
      <c r="J806" s="4">
        <v>27</v>
      </c>
      <c r="K806">
        <f t="shared" si="64"/>
        <v>0</v>
      </c>
      <c r="L806">
        <v>0</v>
      </c>
      <c r="M806">
        <v>0</v>
      </c>
      <c r="N806">
        <v>347089</v>
      </c>
      <c r="O806">
        <v>6.9749999999999996</v>
      </c>
      <c r="Q806" t="s">
        <v>15</v>
      </c>
    </row>
    <row r="807" spans="1:17">
      <c r="A807">
        <f t="shared" si="60"/>
        <v>0</v>
      </c>
      <c r="B807" s="5">
        <f t="shared" si="61"/>
        <v>0</v>
      </c>
      <c r="C807">
        <f t="shared" si="62"/>
        <v>0</v>
      </c>
      <c r="D807" s="6">
        <f t="shared" si="63"/>
        <v>0</v>
      </c>
      <c r="E807">
        <v>806</v>
      </c>
      <c r="F807">
        <v>0</v>
      </c>
      <c r="G807">
        <v>3</v>
      </c>
      <c r="H807" t="s">
        <v>1114</v>
      </c>
      <c r="I807" t="s">
        <v>13</v>
      </c>
      <c r="J807" s="4">
        <v>31</v>
      </c>
      <c r="K807">
        <f t="shared" si="64"/>
        <v>0</v>
      </c>
      <c r="L807">
        <v>0</v>
      </c>
      <c r="M807">
        <v>0</v>
      </c>
      <c r="N807">
        <v>347063</v>
      </c>
      <c r="O807">
        <v>7.7750000000000004</v>
      </c>
      <c r="Q807" t="s">
        <v>15</v>
      </c>
    </row>
    <row r="808" spans="1:17">
      <c r="A808">
        <f t="shared" si="60"/>
        <v>0</v>
      </c>
      <c r="B808" s="5">
        <f t="shared" si="61"/>
        <v>0</v>
      </c>
      <c r="C808">
        <f t="shared" si="62"/>
        <v>0</v>
      </c>
      <c r="D808" s="6">
        <f t="shared" si="63"/>
        <v>0</v>
      </c>
      <c r="E808">
        <v>807</v>
      </c>
      <c r="F808">
        <v>0</v>
      </c>
      <c r="G808">
        <v>1</v>
      </c>
      <c r="H808" t="s">
        <v>1115</v>
      </c>
      <c r="I808" t="s">
        <v>13</v>
      </c>
      <c r="J808" s="4">
        <v>39</v>
      </c>
      <c r="K808">
        <f t="shared" si="64"/>
        <v>0</v>
      </c>
      <c r="L808">
        <v>0</v>
      </c>
      <c r="M808">
        <v>0</v>
      </c>
      <c r="N808">
        <v>112050</v>
      </c>
      <c r="O808">
        <v>0</v>
      </c>
      <c r="P808" t="s">
        <v>1116</v>
      </c>
      <c r="Q808" t="s">
        <v>15</v>
      </c>
    </row>
    <row r="809" spans="1:17">
      <c r="A809">
        <f t="shared" si="60"/>
        <v>1</v>
      </c>
      <c r="B809" s="5">
        <f t="shared" si="61"/>
        <v>1</v>
      </c>
      <c r="C809">
        <f t="shared" si="62"/>
        <v>1</v>
      </c>
      <c r="D809" s="6">
        <f t="shared" si="63"/>
        <v>1</v>
      </c>
      <c r="E809">
        <v>808</v>
      </c>
      <c r="F809">
        <v>0</v>
      </c>
      <c r="G809">
        <v>3</v>
      </c>
      <c r="H809" t="s">
        <v>1117</v>
      </c>
      <c r="I809" t="s">
        <v>17</v>
      </c>
      <c r="J809" s="4">
        <v>18</v>
      </c>
      <c r="K809">
        <f t="shared" si="64"/>
        <v>1</v>
      </c>
      <c r="L809">
        <v>0</v>
      </c>
      <c r="M809">
        <v>0</v>
      </c>
      <c r="N809">
        <v>347087</v>
      </c>
      <c r="O809">
        <v>7.7750000000000004</v>
      </c>
      <c r="Q809" t="s">
        <v>15</v>
      </c>
    </row>
    <row r="810" spans="1:17">
      <c r="A810">
        <f t="shared" si="60"/>
        <v>0</v>
      </c>
      <c r="B810" s="5">
        <f t="shared" si="61"/>
        <v>0</v>
      </c>
      <c r="C810">
        <f t="shared" si="62"/>
        <v>0</v>
      </c>
      <c r="D810" s="6">
        <f t="shared" si="63"/>
        <v>0</v>
      </c>
      <c r="E810">
        <v>809</v>
      </c>
      <c r="F810">
        <v>0</v>
      </c>
      <c r="G810">
        <v>2</v>
      </c>
      <c r="H810" t="s">
        <v>1118</v>
      </c>
      <c r="I810" t="s">
        <v>13</v>
      </c>
      <c r="J810" s="4">
        <v>39</v>
      </c>
      <c r="K810">
        <f t="shared" si="64"/>
        <v>0</v>
      </c>
      <c r="L810">
        <v>0</v>
      </c>
      <c r="M810">
        <v>0</v>
      </c>
      <c r="N810">
        <v>248723</v>
      </c>
      <c r="O810">
        <v>13</v>
      </c>
      <c r="Q810" t="s">
        <v>15</v>
      </c>
    </row>
    <row r="811" spans="1:17">
      <c r="A811">
        <f t="shared" si="60"/>
        <v>0</v>
      </c>
      <c r="B811" s="5">
        <f t="shared" si="61"/>
        <v>0</v>
      </c>
      <c r="C811">
        <f t="shared" si="62"/>
        <v>0</v>
      </c>
      <c r="D811" s="6">
        <f t="shared" si="63"/>
        <v>1</v>
      </c>
      <c r="E811">
        <v>810</v>
      </c>
      <c r="F811">
        <v>1</v>
      </c>
      <c r="G811">
        <v>1</v>
      </c>
      <c r="H811" t="s">
        <v>1119</v>
      </c>
      <c r="I811" t="s">
        <v>17</v>
      </c>
      <c r="J811" s="4">
        <v>33</v>
      </c>
      <c r="K811">
        <f t="shared" si="64"/>
        <v>0</v>
      </c>
      <c r="L811">
        <v>1</v>
      </c>
      <c r="M811">
        <v>0</v>
      </c>
      <c r="N811">
        <v>113806</v>
      </c>
      <c r="O811">
        <v>53.1</v>
      </c>
      <c r="P811" t="s">
        <v>1014</v>
      </c>
      <c r="Q811" t="s">
        <v>15</v>
      </c>
    </row>
    <row r="812" spans="1:17">
      <c r="A812">
        <f t="shared" si="60"/>
        <v>0</v>
      </c>
      <c r="B812" s="5">
        <f t="shared" si="61"/>
        <v>1</v>
      </c>
      <c r="C812">
        <f t="shared" si="62"/>
        <v>0</v>
      </c>
      <c r="D812" s="6">
        <f t="shared" si="63"/>
        <v>0</v>
      </c>
      <c r="E812">
        <v>811</v>
      </c>
      <c r="F812">
        <v>0</v>
      </c>
      <c r="G812">
        <v>3</v>
      </c>
      <c r="H812" t="s">
        <v>1120</v>
      </c>
      <c r="I812" t="s">
        <v>13</v>
      </c>
      <c r="J812" s="4">
        <v>26</v>
      </c>
      <c r="K812">
        <f t="shared" si="64"/>
        <v>0</v>
      </c>
      <c r="L812">
        <v>0</v>
      </c>
      <c r="M812">
        <v>0</v>
      </c>
      <c r="N812">
        <v>3474</v>
      </c>
      <c r="O812">
        <v>7.8875000000000002</v>
      </c>
      <c r="Q812" t="s">
        <v>15</v>
      </c>
    </row>
    <row r="813" spans="1:17">
      <c r="A813">
        <f t="shared" si="60"/>
        <v>0</v>
      </c>
      <c r="B813" s="5">
        <f t="shared" si="61"/>
        <v>0</v>
      </c>
      <c r="C813">
        <f t="shared" si="62"/>
        <v>0</v>
      </c>
      <c r="D813" s="6">
        <f t="shared" si="63"/>
        <v>0</v>
      </c>
      <c r="E813">
        <v>812</v>
      </c>
      <c r="F813">
        <v>0</v>
      </c>
      <c r="G813">
        <v>3</v>
      </c>
      <c r="H813" t="s">
        <v>1121</v>
      </c>
      <c r="I813" t="s">
        <v>13</v>
      </c>
      <c r="J813" s="4">
        <v>39</v>
      </c>
      <c r="K813">
        <f t="shared" si="64"/>
        <v>0</v>
      </c>
      <c r="L813">
        <v>0</v>
      </c>
      <c r="M813">
        <v>0</v>
      </c>
      <c r="N813" t="s">
        <v>810</v>
      </c>
      <c r="O813">
        <v>24.15</v>
      </c>
      <c r="Q813" t="s">
        <v>15</v>
      </c>
    </row>
    <row r="814" spans="1:17">
      <c r="A814">
        <f t="shared" si="60"/>
        <v>0</v>
      </c>
      <c r="B814" s="5">
        <f t="shared" si="61"/>
        <v>0</v>
      </c>
      <c r="C814">
        <f t="shared" si="62"/>
        <v>0</v>
      </c>
      <c r="D814" s="6">
        <f t="shared" si="63"/>
        <v>0</v>
      </c>
      <c r="E814">
        <v>813</v>
      </c>
      <c r="F814">
        <v>0</v>
      </c>
      <c r="G814">
        <v>2</v>
      </c>
      <c r="H814" t="s">
        <v>1122</v>
      </c>
      <c r="I814" t="s">
        <v>13</v>
      </c>
      <c r="J814" s="4">
        <v>35</v>
      </c>
      <c r="K814">
        <f t="shared" si="64"/>
        <v>0</v>
      </c>
      <c r="L814">
        <v>0</v>
      </c>
      <c r="M814">
        <v>0</v>
      </c>
      <c r="N814">
        <v>28206</v>
      </c>
      <c r="O814">
        <v>10.5</v>
      </c>
      <c r="Q814" t="s">
        <v>15</v>
      </c>
    </row>
    <row r="815" spans="1:17">
      <c r="A815">
        <f t="shared" si="60"/>
        <v>1</v>
      </c>
      <c r="B815" s="5">
        <f t="shared" si="61"/>
        <v>1</v>
      </c>
      <c r="C815">
        <f t="shared" si="62"/>
        <v>1</v>
      </c>
      <c r="D815" s="6">
        <f t="shared" si="63"/>
        <v>1</v>
      </c>
      <c r="E815">
        <v>814</v>
      </c>
      <c r="F815">
        <v>0</v>
      </c>
      <c r="G815">
        <v>3</v>
      </c>
      <c r="H815" t="s">
        <v>1123</v>
      </c>
      <c r="I815" t="s">
        <v>17</v>
      </c>
      <c r="J815" s="4">
        <v>6</v>
      </c>
      <c r="K815">
        <f t="shared" si="64"/>
        <v>1</v>
      </c>
      <c r="L815">
        <v>4</v>
      </c>
      <c r="M815">
        <v>2</v>
      </c>
      <c r="N815">
        <v>347082</v>
      </c>
      <c r="O815">
        <v>31.274999999999999</v>
      </c>
      <c r="Q815" t="s">
        <v>15</v>
      </c>
    </row>
    <row r="816" spans="1:17">
      <c r="A816">
        <f t="shared" si="60"/>
        <v>0</v>
      </c>
      <c r="B816" s="5">
        <f t="shared" si="61"/>
        <v>0</v>
      </c>
      <c r="C816">
        <f t="shared" si="62"/>
        <v>0</v>
      </c>
      <c r="D816" s="6">
        <f t="shared" si="63"/>
        <v>0</v>
      </c>
      <c r="E816">
        <v>815</v>
      </c>
      <c r="F816">
        <v>0</v>
      </c>
      <c r="G816">
        <v>3</v>
      </c>
      <c r="H816" t="s">
        <v>1124</v>
      </c>
      <c r="I816" t="s">
        <v>13</v>
      </c>
      <c r="J816" s="4">
        <v>30.5</v>
      </c>
      <c r="K816">
        <f t="shared" si="64"/>
        <v>0</v>
      </c>
      <c r="L816">
        <v>0</v>
      </c>
      <c r="M816">
        <v>0</v>
      </c>
      <c r="N816">
        <v>364499</v>
      </c>
      <c r="O816">
        <v>8.0500000000000007</v>
      </c>
      <c r="Q816" t="s">
        <v>15</v>
      </c>
    </row>
    <row r="817" spans="1:17">
      <c r="A817">
        <f t="shared" si="60"/>
        <v>0</v>
      </c>
      <c r="B817" s="5">
        <f t="shared" si="61"/>
        <v>1</v>
      </c>
      <c r="C817">
        <f t="shared" si="62"/>
        <v>0</v>
      </c>
      <c r="D817" s="6">
        <f t="shared" si="63"/>
        <v>0</v>
      </c>
      <c r="E817">
        <v>816</v>
      </c>
      <c r="F817">
        <v>0</v>
      </c>
      <c r="G817">
        <v>1</v>
      </c>
      <c r="H817" t="s">
        <v>1125</v>
      </c>
      <c r="I817" t="s">
        <v>13</v>
      </c>
      <c r="K817">
        <f t="shared" si="64"/>
        <v>1</v>
      </c>
      <c r="L817">
        <v>0</v>
      </c>
      <c r="M817">
        <v>0</v>
      </c>
      <c r="N817">
        <v>112058</v>
      </c>
      <c r="O817">
        <v>0</v>
      </c>
      <c r="P817" t="s">
        <v>1126</v>
      </c>
      <c r="Q817" t="s">
        <v>15</v>
      </c>
    </row>
    <row r="818" spans="1:17">
      <c r="A818">
        <f t="shared" si="60"/>
        <v>1</v>
      </c>
      <c r="B818" s="5">
        <f t="shared" si="61"/>
        <v>1</v>
      </c>
      <c r="C818">
        <f t="shared" si="62"/>
        <v>1</v>
      </c>
      <c r="D818" s="6">
        <f t="shared" si="63"/>
        <v>1</v>
      </c>
      <c r="E818">
        <v>817</v>
      </c>
      <c r="F818">
        <v>0</v>
      </c>
      <c r="G818">
        <v>3</v>
      </c>
      <c r="H818" t="s">
        <v>1127</v>
      </c>
      <c r="I818" t="s">
        <v>17</v>
      </c>
      <c r="J818" s="4">
        <v>23</v>
      </c>
      <c r="K818">
        <f t="shared" si="64"/>
        <v>0</v>
      </c>
      <c r="L818">
        <v>0</v>
      </c>
      <c r="M818">
        <v>0</v>
      </c>
      <c r="N818" t="s">
        <v>1128</v>
      </c>
      <c r="O818">
        <v>7.9249999999999998</v>
      </c>
      <c r="Q818" t="s">
        <v>15</v>
      </c>
    </row>
    <row r="819" spans="1:17">
      <c r="A819">
        <f t="shared" si="60"/>
        <v>0</v>
      </c>
      <c r="B819" s="5">
        <f t="shared" si="61"/>
        <v>0</v>
      </c>
      <c r="C819">
        <f t="shared" si="62"/>
        <v>0</v>
      </c>
      <c r="D819" s="6">
        <f t="shared" si="63"/>
        <v>0</v>
      </c>
      <c r="E819">
        <v>818</v>
      </c>
      <c r="F819">
        <v>0</v>
      </c>
      <c r="G819">
        <v>2</v>
      </c>
      <c r="H819" t="s">
        <v>1129</v>
      </c>
      <c r="I819" t="s">
        <v>13</v>
      </c>
      <c r="J819" s="4">
        <v>31</v>
      </c>
      <c r="K819">
        <f t="shared" si="64"/>
        <v>0</v>
      </c>
      <c r="L819">
        <v>1</v>
      </c>
      <c r="M819">
        <v>1</v>
      </c>
      <c r="N819" t="s">
        <v>1130</v>
      </c>
      <c r="O819">
        <v>37.004199999999997</v>
      </c>
      <c r="Q819" t="s">
        <v>20</v>
      </c>
    </row>
    <row r="820" spans="1:17">
      <c r="A820">
        <f t="shared" si="60"/>
        <v>0</v>
      </c>
      <c r="B820" s="5">
        <f t="shared" si="61"/>
        <v>0</v>
      </c>
      <c r="C820">
        <f t="shared" si="62"/>
        <v>0</v>
      </c>
      <c r="D820" s="6">
        <f t="shared" si="63"/>
        <v>0</v>
      </c>
      <c r="E820">
        <v>819</v>
      </c>
      <c r="F820">
        <v>0</v>
      </c>
      <c r="G820">
        <v>3</v>
      </c>
      <c r="H820" t="s">
        <v>1131</v>
      </c>
      <c r="I820" t="s">
        <v>13</v>
      </c>
      <c r="J820" s="4">
        <v>43</v>
      </c>
      <c r="K820">
        <f t="shared" si="64"/>
        <v>0</v>
      </c>
      <c r="L820">
        <v>0</v>
      </c>
      <c r="M820">
        <v>0</v>
      </c>
      <c r="N820" t="s">
        <v>1132</v>
      </c>
      <c r="O820">
        <v>6.45</v>
      </c>
      <c r="Q820" t="s">
        <v>15</v>
      </c>
    </row>
    <row r="821" spans="1:17">
      <c r="A821">
        <f t="shared" si="60"/>
        <v>0</v>
      </c>
      <c r="B821" s="5">
        <f t="shared" si="61"/>
        <v>1</v>
      </c>
      <c r="C821">
        <f t="shared" si="62"/>
        <v>0</v>
      </c>
      <c r="D821" s="6">
        <f t="shared" si="63"/>
        <v>0</v>
      </c>
      <c r="E821">
        <v>820</v>
      </c>
      <c r="F821">
        <v>0</v>
      </c>
      <c r="G821">
        <v>3</v>
      </c>
      <c r="H821" t="s">
        <v>1133</v>
      </c>
      <c r="I821" t="s">
        <v>13</v>
      </c>
      <c r="J821" s="4">
        <v>10</v>
      </c>
      <c r="K821">
        <f t="shared" si="64"/>
        <v>1</v>
      </c>
      <c r="L821">
        <v>3</v>
      </c>
      <c r="M821">
        <v>2</v>
      </c>
      <c r="N821">
        <v>347088</v>
      </c>
      <c r="O821">
        <v>27.9</v>
      </c>
      <c r="Q821" t="s">
        <v>15</v>
      </c>
    </row>
    <row r="822" spans="1:17">
      <c r="A822">
        <f t="shared" si="60"/>
        <v>0</v>
      </c>
      <c r="B822" s="5">
        <f t="shared" si="61"/>
        <v>0</v>
      </c>
      <c r="C822">
        <f t="shared" si="62"/>
        <v>0</v>
      </c>
      <c r="D822" s="6">
        <f t="shared" si="63"/>
        <v>1</v>
      </c>
      <c r="E822">
        <v>821</v>
      </c>
      <c r="F822">
        <v>1</v>
      </c>
      <c r="G822">
        <v>1</v>
      </c>
      <c r="H822" t="s">
        <v>1134</v>
      </c>
      <c r="I822" t="s">
        <v>17</v>
      </c>
      <c r="J822" s="4">
        <v>52</v>
      </c>
      <c r="K822">
        <f t="shared" si="64"/>
        <v>0</v>
      </c>
      <c r="L822">
        <v>1</v>
      </c>
      <c r="M822">
        <v>1</v>
      </c>
      <c r="N822">
        <v>12749</v>
      </c>
      <c r="O822">
        <v>93.5</v>
      </c>
      <c r="P822" t="s">
        <v>1135</v>
      </c>
      <c r="Q822" t="s">
        <v>15</v>
      </c>
    </row>
    <row r="823" spans="1:17">
      <c r="A823">
        <f t="shared" si="60"/>
        <v>0</v>
      </c>
      <c r="B823" s="5">
        <f t="shared" si="61"/>
        <v>1</v>
      </c>
      <c r="C823">
        <f t="shared" si="62"/>
        <v>1</v>
      </c>
      <c r="D823" s="6">
        <f t="shared" si="63"/>
        <v>0</v>
      </c>
      <c r="E823">
        <v>822</v>
      </c>
      <c r="F823">
        <v>1</v>
      </c>
      <c r="G823">
        <v>3</v>
      </c>
      <c r="H823" t="s">
        <v>1136</v>
      </c>
      <c r="I823" t="s">
        <v>13</v>
      </c>
      <c r="J823" s="4">
        <v>27</v>
      </c>
      <c r="K823">
        <f t="shared" si="64"/>
        <v>0</v>
      </c>
      <c r="L823">
        <v>0</v>
      </c>
      <c r="M823">
        <v>0</v>
      </c>
      <c r="N823">
        <v>315098</v>
      </c>
      <c r="O823">
        <v>8.6624999999999996</v>
      </c>
      <c r="Q823" t="s">
        <v>15</v>
      </c>
    </row>
    <row r="824" spans="1:17">
      <c r="A824">
        <f t="shared" si="60"/>
        <v>0</v>
      </c>
      <c r="B824" s="5">
        <f t="shared" si="61"/>
        <v>0</v>
      </c>
      <c r="C824">
        <f t="shared" si="62"/>
        <v>0</v>
      </c>
      <c r="D824" s="6">
        <f t="shared" si="63"/>
        <v>0</v>
      </c>
      <c r="E824">
        <v>823</v>
      </c>
      <c r="F824">
        <v>0</v>
      </c>
      <c r="G824">
        <v>1</v>
      </c>
      <c r="H824" t="s">
        <v>1137</v>
      </c>
      <c r="I824" t="s">
        <v>13</v>
      </c>
      <c r="J824" s="4">
        <v>38</v>
      </c>
      <c r="K824">
        <f t="shared" si="64"/>
        <v>0</v>
      </c>
      <c r="L824">
        <v>0</v>
      </c>
      <c r="M824">
        <v>0</v>
      </c>
      <c r="N824">
        <v>19972</v>
      </c>
      <c r="O824">
        <v>0</v>
      </c>
      <c r="Q824" t="s">
        <v>15</v>
      </c>
    </row>
    <row r="825" spans="1:17">
      <c r="A825">
        <f t="shared" si="60"/>
        <v>1</v>
      </c>
      <c r="B825" s="5">
        <f t="shared" si="61"/>
        <v>1</v>
      </c>
      <c r="C825">
        <f t="shared" si="62"/>
        <v>0</v>
      </c>
      <c r="D825" s="6">
        <f t="shared" si="63"/>
        <v>1</v>
      </c>
      <c r="E825">
        <v>824</v>
      </c>
      <c r="F825">
        <v>1</v>
      </c>
      <c r="G825">
        <v>3</v>
      </c>
      <c r="H825" t="s">
        <v>1138</v>
      </c>
      <c r="I825" t="s">
        <v>17</v>
      </c>
      <c r="J825" s="4">
        <v>27</v>
      </c>
      <c r="K825">
        <f t="shared" si="64"/>
        <v>0</v>
      </c>
      <c r="L825">
        <v>0</v>
      </c>
      <c r="M825">
        <v>1</v>
      </c>
      <c r="N825">
        <v>392096</v>
      </c>
      <c r="O825">
        <v>12.475</v>
      </c>
      <c r="P825" t="s">
        <v>1048</v>
      </c>
      <c r="Q825" t="s">
        <v>15</v>
      </c>
    </row>
    <row r="826" spans="1:17">
      <c r="A826">
        <f t="shared" si="60"/>
        <v>0</v>
      </c>
      <c r="B826" s="5">
        <f t="shared" si="61"/>
        <v>1</v>
      </c>
      <c r="C826">
        <f t="shared" si="62"/>
        <v>0</v>
      </c>
      <c r="D826" s="6">
        <f t="shared" si="63"/>
        <v>0</v>
      </c>
      <c r="E826">
        <v>825</v>
      </c>
      <c r="F826">
        <v>0</v>
      </c>
      <c r="G826">
        <v>3</v>
      </c>
      <c r="H826" t="s">
        <v>1139</v>
      </c>
      <c r="I826" t="s">
        <v>13</v>
      </c>
      <c r="J826" s="4">
        <v>2</v>
      </c>
      <c r="K826">
        <f t="shared" si="64"/>
        <v>1</v>
      </c>
      <c r="L826">
        <v>4</v>
      </c>
      <c r="M826">
        <v>1</v>
      </c>
      <c r="N826">
        <v>3101295</v>
      </c>
      <c r="O826">
        <v>39.6875</v>
      </c>
      <c r="Q826" t="s">
        <v>15</v>
      </c>
    </row>
    <row r="827" spans="1:17">
      <c r="A827">
        <f t="shared" si="60"/>
        <v>0</v>
      </c>
      <c r="B827" s="5">
        <f t="shared" si="61"/>
        <v>1</v>
      </c>
      <c r="C827">
        <f t="shared" si="62"/>
        <v>0</v>
      </c>
      <c r="D827" s="6">
        <f t="shared" si="63"/>
        <v>0</v>
      </c>
      <c r="E827">
        <v>826</v>
      </c>
      <c r="F827">
        <v>0</v>
      </c>
      <c r="G827">
        <v>3</v>
      </c>
      <c r="H827" t="s">
        <v>1140</v>
      </c>
      <c r="I827" t="s">
        <v>13</v>
      </c>
      <c r="K827">
        <f t="shared" si="64"/>
        <v>1</v>
      </c>
      <c r="L827">
        <v>0</v>
      </c>
      <c r="M827">
        <v>0</v>
      </c>
      <c r="N827">
        <v>368323</v>
      </c>
      <c r="O827">
        <v>6.95</v>
      </c>
      <c r="Q827" t="s">
        <v>27</v>
      </c>
    </row>
    <row r="828" spans="1:17">
      <c r="A828">
        <f t="shared" si="60"/>
        <v>0</v>
      </c>
      <c r="B828" s="5">
        <f t="shared" si="61"/>
        <v>1</v>
      </c>
      <c r="C828">
        <f t="shared" si="62"/>
        <v>0</v>
      </c>
      <c r="D828" s="6">
        <f t="shared" si="63"/>
        <v>0</v>
      </c>
      <c r="E828">
        <v>827</v>
      </c>
      <c r="F828">
        <v>0</v>
      </c>
      <c r="G828">
        <v>3</v>
      </c>
      <c r="H828" t="s">
        <v>1141</v>
      </c>
      <c r="I828" t="s">
        <v>13</v>
      </c>
      <c r="K828">
        <f t="shared" si="64"/>
        <v>1</v>
      </c>
      <c r="L828">
        <v>0</v>
      </c>
      <c r="M828">
        <v>0</v>
      </c>
      <c r="N828">
        <v>1601</v>
      </c>
      <c r="O828">
        <v>56.495800000000003</v>
      </c>
      <c r="Q828" t="s">
        <v>15</v>
      </c>
    </row>
    <row r="829" spans="1:17">
      <c r="A829">
        <f t="shared" si="60"/>
        <v>0</v>
      </c>
      <c r="B829" s="5">
        <f t="shared" si="61"/>
        <v>1</v>
      </c>
      <c r="C829">
        <f t="shared" si="62"/>
        <v>1</v>
      </c>
      <c r="D829" s="6">
        <f t="shared" si="63"/>
        <v>0</v>
      </c>
      <c r="E829">
        <v>828</v>
      </c>
      <c r="F829">
        <v>1</v>
      </c>
      <c r="G829">
        <v>2</v>
      </c>
      <c r="H829" t="s">
        <v>1142</v>
      </c>
      <c r="I829" t="s">
        <v>13</v>
      </c>
      <c r="J829" s="4">
        <v>1</v>
      </c>
      <c r="K829">
        <f t="shared" si="64"/>
        <v>1</v>
      </c>
      <c r="L829">
        <v>0</v>
      </c>
      <c r="M829">
        <v>2</v>
      </c>
      <c r="N829" t="s">
        <v>1130</v>
      </c>
      <c r="O829">
        <v>37.004199999999997</v>
      </c>
      <c r="Q829" t="s">
        <v>20</v>
      </c>
    </row>
    <row r="830" spans="1:17">
      <c r="A830">
        <f t="shared" si="60"/>
        <v>0</v>
      </c>
      <c r="B830" s="5">
        <f t="shared" si="61"/>
        <v>1</v>
      </c>
      <c r="C830">
        <f t="shared" si="62"/>
        <v>1</v>
      </c>
      <c r="D830" s="6">
        <f t="shared" si="63"/>
        <v>0</v>
      </c>
      <c r="E830">
        <v>829</v>
      </c>
      <c r="F830">
        <v>1</v>
      </c>
      <c r="G830">
        <v>3</v>
      </c>
      <c r="H830" t="s">
        <v>1143</v>
      </c>
      <c r="I830" t="s">
        <v>13</v>
      </c>
      <c r="K830">
        <f t="shared" si="64"/>
        <v>1</v>
      </c>
      <c r="L830">
        <v>0</v>
      </c>
      <c r="M830">
        <v>0</v>
      </c>
      <c r="N830">
        <v>367228</v>
      </c>
      <c r="O830">
        <v>7.75</v>
      </c>
      <c r="Q830" t="s">
        <v>27</v>
      </c>
    </row>
    <row r="831" spans="1:17">
      <c r="A831">
        <f t="shared" si="60"/>
        <v>0</v>
      </c>
      <c r="B831" s="5">
        <f t="shared" si="61"/>
        <v>0</v>
      </c>
      <c r="C831">
        <f t="shared" si="62"/>
        <v>0</v>
      </c>
      <c r="D831" s="6">
        <f t="shared" si="63"/>
        <v>1</v>
      </c>
      <c r="E831">
        <v>830</v>
      </c>
      <c r="F831">
        <v>1</v>
      </c>
      <c r="G831">
        <v>1</v>
      </c>
      <c r="H831" t="s">
        <v>1144</v>
      </c>
      <c r="I831" t="s">
        <v>17</v>
      </c>
      <c r="J831" s="4">
        <v>62</v>
      </c>
      <c r="K831">
        <f t="shared" si="64"/>
        <v>0</v>
      </c>
      <c r="L831">
        <v>0</v>
      </c>
      <c r="M831">
        <v>0</v>
      </c>
      <c r="N831">
        <v>113572</v>
      </c>
      <c r="O831">
        <v>80</v>
      </c>
      <c r="P831" t="s">
        <v>108</v>
      </c>
    </row>
    <row r="832" spans="1:17">
      <c r="A832">
        <f t="shared" si="60"/>
        <v>1</v>
      </c>
      <c r="B832" s="5">
        <f t="shared" si="61"/>
        <v>1</v>
      </c>
      <c r="C832">
        <f t="shared" si="62"/>
        <v>0</v>
      </c>
      <c r="D832" s="6">
        <f t="shared" si="63"/>
        <v>1</v>
      </c>
      <c r="E832">
        <v>831</v>
      </c>
      <c r="F832">
        <v>1</v>
      </c>
      <c r="G832">
        <v>3</v>
      </c>
      <c r="H832" t="s">
        <v>1145</v>
      </c>
      <c r="I832" t="s">
        <v>17</v>
      </c>
      <c r="J832" s="4">
        <v>15</v>
      </c>
      <c r="K832">
        <f t="shared" si="64"/>
        <v>1</v>
      </c>
      <c r="L832">
        <v>1</v>
      </c>
      <c r="M832">
        <v>0</v>
      </c>
      <c r="N832">
        <v>2659</v>
      </c>
      <c r="O832">
        <v>14.4542</v>
      </c>
      <c r="Q832" t="s">
        <v>20</v>
      </c>
    </row>
    <row r="833" spans="1:17">
      <c r="A833">
        <f t="shared" si="60"/>
        <v>0</v>
      </c>
      <c r="B833" s="5">
        <f t="shared" si="61"/>
        <v>1</v>
      </c>
      <c r="C833">
        <f t="shared" si="62"/>
        <v>1</v>
      </c>
      <c r="D833" s="6">
        <f t="shared" si="63"/>
        <v>0</v>
      </c>
      <c r="E833">
        <v>832</v>
      </c>
      <c r="F833">
        <v>1</v>
      </c>
      <c r="G833">
        <v>2</v>
      </c>
      <c r="H833" t="s">
        <v>1146</v>
      </c>
      <c r="I833" t="s">
        <v>13</v>
      </c>
      <c r="J833" s="4">
        <v>0.83</v>
      </c>
      <c r="K833">
        <f t="shared" si="64"/>
        <v>1</v>
      </c>
      <c r="L833">
        <v>1</v>
      </c>
      <c r="M833">
        <v>1</v>
      </c>
      <c r="N833">
        <v>29106</v>
      </c>
      <c r="O833">
        <v>18.75</v>
      </c>
      <c r="Q833" t="s">
        <v>15</v>
      </c>
    </row>
    <row r="834" spans="1:17">
      <c r="A834">
        <f t="shared" ref="A834:A892" si="65">IF(AND(B834=1, D834=1),1,0)</f>
        <v>0</v>
      </c>
      <c r="B834" s="5">
        <f t="shared" si="61"/>
        <v>1</v>
      </c>
      <c r="C834">
        <f t="shared" si="62"/>
        <v>0</v>
      </c>
      <c r="D834" s="6">
        <f t="shared" si="63"/>
        <v>0</v>
      </c>
      <c r="E834">
        <v>833</v>
      </c>
      <c r="F834">
        <v>0</v>
      </c>
      <c r="G834">
        <v>3</v>
      </c>
      <c r="H834" t="s">
        <v>1147</v>
      </c>
      <c r="I834" t="s">
        <v>13</v>
      </c>
      <c r="K834">
        <f t="shared" si="64"/>
        <v>1</v>
      </c>
      <c r="L834">
        <v>0</v>
      </c>
      <c r="M834">
        <v>0</v>
      </c>
      <c r="N834">
        <v>2671</v>
      </c>
      <c r="O834">
        <v>7.2291999999999996</v>
      </c>
      <c r="Q834" t="s">
        <v>20</v>
      </c>
    </row>
    <row r="835" spans="1:17">
      <c r="A835">
        <f t="shared" si="65"/>
        <v>0</v>
      </c>
      <c r="B835" s="5">
        <f t="shared" ref="B835:B892" si="66">IF(J835&lt;30,1,0)</f>
        <v>1</v>
      </c>
      <c r="C835">
        <f t="shared" ref="C835:C892" si="67">ABS(D835-F835)</f>
        <v>0</v>
      </c>
      <c r="D835" s="6">
        <f t="shared" ref="D835:D892" si="68">IF(I835="female",1,0)</f>
        <v>0</v>
      </c>
      <c r="E835">
        <v>834</v>
      </c>
      <c r="F835">
        <v>0</v>
      </c>
      <c r="G835">
        <v>3</v>
      </c>
      <c r="H835" t="s">
        <v>1148</v>
      </c>
      <c r="I835" t="s">
        <v>13</v>
      </c>
      <c r="J835" s="4">
        <v>23</v>
      </c>
      <c r="K835">
        <f t="shared" ref="K835:K892" si="69">IF(J835&lt;20,1,0)</f>
        <v>0</v>
      </c>
      <c r="L835">
        <v>0</v>
      </c>
      <c r="M835">
        <v>0</v>
      </c>
      <c r="N835">
        <v>347468</v>
      </c>
      <c r="O835">
        <v>7.8541999999999996</v>
      </c>
      <c r="Q835" t="s">
        <v>15</v>
      </c>
    </row>
    <row r="836" spans="1:17">
      <c r="A836">
        <f t="shared" si="65"/>
        <v>0</v>
      </c>
      <c r="B836" s="5">
        <f t="shared" si="66"/>
        <v>1</v>
      </c>
      <c r="C836">
        <f t="shared" si="67"/>
        <v>0</v>
      </c>
      <c r="D836" s="6">
        <f t="shared" si="68"/>
        <v>0</v>
      </c>
      <c r="E836">
        <v>835</v>
      </c>
      <c r="F836">
        <v>0</v>
      </c>
      <c r="G836">
        <v>3</v>
      </c>
      <c r="H836" t="s">
        <v>1149</v>
      </c>
      <c r="I836" t="s">
        <v>13</v>
      </c>
      <c r="J836" s="4">
        <v>18</v>
      </c>
      <c r="K836">
        <f t="shared" si="69"/>
        <v>1</v>
      </c>
      <c r="L836">
        <v>0</v>
      </c>
      <c r="M836">
        <v>0</v>
      </c>
      <c r="N836">
        <v>2223</v>
      </c>
      <c r="O836">
        <v>8.3000000000000007</v>
      </c>
      <c r="Q836" t="s">
        <v>15</v>
      </c>
    </row>
    <row r="837" spans="1:17">
      <c r="A837">
        <f t="shared" si="65"/>
        <v>0</v>
      </c>
      <c r="B837" s="5">
        <f t="shared" si="66"/>
        <v>0</v>
      </c>
      <c r="C837">
        <f t="shared" si="67"/>
        <v>0</v>
      </c>
      <c r="D837" s="6">
        <f t="shared" si="68"/>
        <v>1</v>
      </c>
      <c r="E837">
        <v>836</v>
      </c>
      <c r="F837">
        <v>1</v>
      </c>
      <c r="G837">
        <v>1</v>
      </c>
      <c r="H837" t="s">
        <v>1150</v>
      </c>
      <c r="I837" t="s">
        <v>17</v>
      </c>
      <c r="J837" s="4">
        <v>39</v>
      </c>
      <c r="K837">
        <f t="shared" si="69"/>
        <v>0</v>
      </c>
      <c r="L837">
        <v>1</v>
      </c>
      <c r="M837">
        <v>1</v>
      </c>
      <c r="N837" t="s">
        <v>1151</v>
      </c>
      <c r="O837">
        <v>83.158299999999997</v>
      </c>
      <c r="P837" t="s">
        <v>1152</v>
      </c>
      <c r="Q837" t="s">
        <v>20</v>
      </c>
    </row>
    <row r="838" spans="1:17">
      <c r="A838">
        <f t="shared" si="65"/>
        <v>0</v>
      </c>
      <c r="B838" s="5">
        <f t="shared" si="66"/>
        <v>1</v>
      </c>
      <c r="C838">
        <f t="shared" si="67"/>
        <v>0</v>
      </c>
      <c r="D838" s="6">
        <f t="shared" si="68"/>
        <v>0</v>
      </c>
      <c r="E838">
        <v>837</v>
      </c>
      <c r="F838">
        <v>0</v>
      </c>
      <c r="G838">
        <v>3</v>
      </c>
      <c r="H838" t="s">
        <v>1153</v>
      </c>
      <c r="I838" t="s">
        <v>13</v>
      </c>
      <c r="J838" s="4">
        <v>21</v>
      </c>
      <c r="K838">
        <f t="shared" si="69"/>
        <v>0</v>
      </c>
      <c r="L838">
        <v>0</v>
      </c>
      <c r="M838">
        <v>0</v>
      </c>
      <c r="N838">
        <v>315097</v>
      </c>
      <c r="O838">
        <v>8.6624999999999996</v>
      </c>
      <c r="Q838" t="s">
        <v>15</v>
      </c>
    </row>
    <row r="839" spans="1:17">
      <c r="A839">
        <f t="shared" si="65"/>
        <v>0</v>
      </c>
      <c r="B839" s="5">
        <f t="shared" si="66"/>
        <v>1</v>
      </c>
      <c r="C839">
        <f t="shared" si="67"/>
        <v>0</v>
      </c>
      <c r="D839" s="6">
        <f t="shared" si="68"/>
        <v>0</v>
      </c>
      <c r="E839">
        <v>838</v>
      </c>
      <c r="F839">
        <v>0</v>
      </c>
      <c r="G839">
        <v>3</v>
      </c>
      <c r="H839" t="s">
        <v>1154</v>
      </c>
      <c r="I839" t="s">
        <v>13</v>
      </c>
      <c r="K839">
        <f t="shared" si="69"/>
        <v>1</v>
      </c>
      <c r="L839">
        <v>0</v>
      </c>
      <c r="M839">
        <v>0</v>
      </c>
      <c r="N839">
        <v>392092</v>
      </c>
      <c r="O839">
        <v>8.0500000000000007</v>
      </c>
      <c r="Q839" t="s">
        <v>15</v>
      </c>
    </row>
    <row r="840" spans="1:17">
      <c r="A840">
        <f t="shared" si="65"/>
        <v>0</v>
      </c>
      <c r="B840" s="5">
        <f t="shared" si="66"/>
        <v>0</v>
      </c>
      <c r="C840">
        <f t="shared" si="67"/>
        <v>1</v>
      </c>
      <c r="D840" s="6">
        <f t="shared" si="68"/>
        <v>0</v>
      </c>
      <c r="E840">
        <v>839</v>
      </c>
      <c r="F840">
        <v>1</v>
      </c>
      <c r="G840">
        <v>3</v>
      </c>
      <c r="H840" t="s">
        <v>1155</v>
      </c>
      <c r="I840" t="s">
        <v>13</v>
      </c>
      <c r="J840" s="4">
        <v>32</v>
      </c>
      <c r="K840">
        <f t="shared" si="69"/>
        <v>0</v>
      </c>
      <c r="L840">
        <v>0</v>
      </c>
      <c r="M840">
        <v>0</v>
      </c>
      <c r="N840">
        <v>1601</v>
      </c>
      <c r="O840">
        <v>56.495800000000003</v>
      </c>
      <c r="Q840" t="s">
        <v>15</v>
      </c>
    </row>
    <row r="841" spans="1:17">
      <c r="A841">
        <f t="shared" si="65"/>
        <v>0</v>
      </c>
      <c r="B841" s="5">
        <f t="shared" si="66"/>
        <v>1</v>
      </c>
      <c r="C841">
        <f t="shared" si="67"/>
        <v>1</v>
      </c>
      <c r="D841" s="6">
        <f t="shared" si="68"/>
        <v>0</v>
      </c>
      <c r="E841">
        <v>840</v>
      </c>
      <c r="F841">
        <v>1</v>
      </c>
      <c r="G841">
        <v>1</v>
      </c>
      <c r="H841" t="s">
        <v>1156</v>
      </c>
      <c r="I841" t="s">
        <v>13</v>
      </c>
      <c r="K841">
        <f t="shared" si="69"/>
        <v>1</v>
      </c>
      <c r="L841">
        <v>0</v>
      </c>
      <c r="M841">
        <v>0</v>
      </c>
      <c r="N841">
        <v>11774</v>
      </c>
      <c r="O841">
        <v>29.7</v>
      </c>
      <c r="P841" t="s">
        <v>1157</v>
      </c>
      <c r="Q841" t="s">
        <v>20</v>
      </c>
    </row>
    <row r="842" spans="1:17">
      <c r="A842">
        <f t="shared" si="65"/>
        <v>0</v>
      </c>
      <c r="B842" s="5">
        <f t="shared" si="66"/>
        <v>1</v>
      </c>
      <c r="C842">
        <f t="shared" si="67"/>
        <v>0</v>
      </c>
      <c r="D842" s="6">
        <f t="shared" si="68"/>
        <v>0</v>
      </c>
      <c r="E842">
        <v>841</v>
      </c>
      <c r="F842">
        <v>0</v>
      </c>
      <c r="G842">
        <v>3</v>
      </c>
      <c r="H842" t="s">
        <v>1158</v>
      </c>
      <c r="I842" t="s">
        <v>13</v>
      </c>
      <c r="J842" s="4">
        <v>20</v>
      </c>
      <c r="K842">
        <f t="shared" si="69"/>
        <v>0</v>
      </c>
      <c r="L842">
        <v>0</v>
      </c>
      <c r="M842">
        <v>0</v>
      </c>
      <c r="N842" t="s">
        <v>1159</v>
      </c>
      <c r="O842">
        <v>7.9249999999999998</v>
      </c>
      <c r="Q842" t="s">
        <v>15</v>
      </c>
    </row>
    <row r="843" spans="1:17">
      <c r="A843">
        <f t="shared" si="65"/>
        <v>0</v>
      </c>
      <c r="B843" s="5">
        <f t="shared" si="66"/>
        <v>1</v>
      </c>
      <c r="C843">
        <f t="shared" si="67"/>
        <v>0</v>
      </c>
      <c r="D843" s="6">
        <f t="shared" si="68"/>
        <v>0</v>
      </c>
      <c r="E843">
        <v>842</v>
      </c>
      <c r="F843">
        <v>0</v>
      </c>
      <c r="G843">
        <v>2</v>
      </c>
      <c r="H843" t="s">
        <v>1160</v>
      </c>
      <c r="I843" t="s">
        <v>13</v>
      </c>
      <c r="J843" s="4">
        <v>16</v>
      </c>
      <c r="K843">
        <f t="shared" si="69"/>
        <v>1</v>
      </c>
      <c r="L843">
        <v>0</v>
      </c>
      <c r="M843">
        <v>0</v>
      </c>
      <c r="N843" t="s">
        <v>1072</v>
      </c>
      <c r="O843">
        <v>10.5</v>
      </c>
      <c r="Q843" t="s">
        <v>15</v>
      </c>
    </row>
    <row r="844" spans="1:17">
      <c r="A844">
        <f t="shared" si="65"/>
        <v>0</v>
      </c>
      <c r="B844" s="5">
        <f t="shared" si="66"/>
        <v>0</v>
      </c>
      <c r="C844">
        <f t="shared" si="67"/>
        <v>0</v>
      </c>
      <c r="D844" s="6">
        <f t="shared" si="68"/>
        <v>1</v>
      </c>
      <c r="E844">
        <v>843</v>
      </c>
      <c r="F844">
        <v>1</v>
      </c>
      <c r="G844">
        <v>1</v>
      </c>
      <c r="H844" t="s">
        <v>1161</v>
      </c>
      <c r="I844" t="s">
        <v>17</v>
      </c>
      <c r="J844" s="4">
        <v>30</v>
      </c>
      <c r="K844">
        <f t="shared" si="69"/>
        <v>0</v>
      </c>
      <c r="L844">
        <v>0</v>
      </c>
      <c r="M844">
        <v>0</v>
      </c>
      <c r="N844">
        <v>113798</v>
      </c>
      <c r="O844">
        <v>31</v>
      </c>
      <c r="Q844" t="s">
        <v>20</v>
      </c>
    </row>
    <row r="845" spans="1:17">
      <c r="A845">
        <f t="shared" si="65"/>
        <v>0</v>
      </c>
      <c r="B845" s="5">
        <f t="shared" si="66"/>
        <v>0</v>
      </c>
      <c r="C845">
        <f t="shared" si="67"/>
        <v>0</v>
      </c>
      <c r="D845" s="6">
        <f t="shared" si="68"/>
        <v>0</v>
      </c>
      <c r="E845">
        <v>844</v>
      </c>
      <c r="F845">
        <v>0</v>
      </c>
      <c r="G845">
        <v>3</v>
      </c>
      <c r="H845" t="s">
        <v>1162</v>
      </c>
      <c r="I845" t="s">
        <v>13</v>
      </c>
      <c r="J845" s="4">
        <v>34.5</v>
      </c>
      <c r="K845">
        <f t="shared" si="69"/>
        <v>0</v>
      </c>
      <c r="L845">
        <v>0</v>
      </c>
      <c r="M845">
        <v>0</v>
      </c>
      <c r="N845">
        <v>2683</v>
      </c>
      <c r="O845">
        <v>6.4375</v>
      </c>
      <c r="Q845" t="s">
        <v>20</v>
      </c>
    </row>
    <row r="846" spans="1:17">
      <c r="A846">
        <f t="shared" si="65"/>
        <v>0</v>
      </c>
      <c r="B846" s="5">
        <f t="shared" si="66"/>
        <v>1</v>
      </c>
      <c r="C846">
        <f t="shared" si="67"/>
        <v>0</v>
      </c>
      <c r="D846" s="6">
        <f t="shared" si="68"/>
        <v>0</v>
      </c>
      <c r="E846">
        <v>845</v>
      </c>
      <c r="F846">
        <v>0</v>
      </c>
      <c r="G846">
        <v>3</v>
      </c>
      <c r="H846" t="s">
        <v>1163</v>
      </c>
      <c r="I846" t="s">
        <v>13</v>
      </c>
      <c r="J846" s="4">
        <v>17</v>
      </c>
      <c r="K846">
        <f t="shared" si="69"/>
        <v>1</v>
      </c>
      <c r="L846">
        <v>0</v>
      </c>
      <c r="M846">
        <v>0</v>
      </c>
      <c r="N846">
        <v>315090</v>
      </c>
      <c r="O846">
        <v>8.6624999999999996</v>
      </c>
      <c r="Q846" t="s">
        <v>15</v>
      </c>
    </row>
    <row r="847" spans="1:17">
      <c r="A847">
        <f t="shared" si="65"/>
        <v>0</v>
      </c>
      <c r="B847" s="5">
        <f t="shared" si="66"/>
        <v>0</v>
      </c>
      <c r="C847">
        <f t="shared" si="67"/>
        <v>0</v>
      </c>
      <c r="D847" s="6">
        <f t="shared" si="68"/>
        <v>0</v>
      </c>
      <c r="E847">
        <v>846</v>
      </c>
      <c r="F847">
        <v>0</v>
      </c>
      <c r="G847">
        <v>3</v>
      </c>
      <c r="H847" t="s">
        <v>1164</v>
      </c>
      <c r="I847" t="s">
        <v>13</v>
      </c>
      <c r="J847" s="4">
        <v>42</v>
      </c>
      <c r="K847">
        <f t="shared" si="69"/>
        <v>0</v>
      </c>
      <c r="L847">
        <v>0</v>
      </c>
      <c r="M847">
        <v>0</v>
      </c>
      <c r="N847" t="s">
        <v>1165</v>
      </c>
      <c r="O847">
        <v>7.55</v>
      </c>
      <c r="Q847" t="s">
        <v>15</v>
      </c>
    </row>
    <row r="848" spans="1:17">
      <c r="A848">
        <f t="shared" si="65"/>
        <v>0</v>
      </c>
      <c r="B848" s="5">
        <f t="shared" si="66"/>
        <v>1</v>
      </c>
      <c r="C848">
        <f t="shared" si="67"/>
        <v>0</v>
      </c>
      <c r="D848" s="6">
        <f t="shared" si="68"/>
        <v>0</v>
      </c>
      <c r="E848">
        <v>847</v>
      </c>
      <c r="F848">
        <v>0</v>
      </c>
      <c r="G848">
        <v>3</v>
      </c>
      <c r="H848" t="s">
        <v>1166</v>
      </c>
      <c r="I848" t="s">
        <v>13</v>
      </c>
      <c r="K848">
        <f t="shared" si="69"/>
        <v>1</v>
      </c>
      <c r="L848">
        <v>8</v>
      </c>
      <c r="M848">
        <v>2</v>
      </c>
      <c r="N848" t="s">
        <v>251</v>
      </c>
      <c r="O848">
        <v>69.55</v>
      </c>
      <c r="Q848" t="s">
        <v>15</v>
      </c>
    </row>
    <row r="849" spans="1:17">
      <c r="A849">
        <f t="shared" si="65"/>
        <v>0</v>
      </c>
      <c r="B849" s="5">
        <f t="shared" si="66"/>
        <v>0</v>
      </c>
      <c r="C849">
        <f t="shared" si="67"/>
        <v>0</v>
      </c>
      <c r="D849" s="6">
        <f t="shared" si="68"/>
        <v>0</v>
      </c>
      <c r="E849">
        <v>848</v>
      </c>
      <c r="F849">
        <v>0</v>
      </c>
      <c r="G849">
        <v>3</v>
      </c>
      <c r="H849" t="s">
        <v>1167</v>
      </c>
      <c r="I849" t="s">
        <v>13</v>
      </c>
      <c r="J849" s="4">
        <v>35</v>
      </c>
      <c r="K849">
        <f t="shared" si="69"/>
        <v>0</v>
      </c>
      <c r="L849">
        <v>0</v>
      </c>
      <c r="M849">
        <v>0</v>
      </c>
      <c r="N849">
        <v>349213</v>
      </c>
      <c r="O849">
        <v>7.8958000000000004</v>
      </c>
      <c r="Q849" t="s">
        <v>20</v>
      </c>
    </row>
    <row r="850" spans="1:17">
      <c r="A850">
        <f t="shared" si="65"/>
        <v>0</v>
      </c>
      <c r="B850" s="5">
        <f t="shared" si="66"/>
        <v>1</v>
      </c>
      <c r="C850">
        <f t="shared" si="67"/>
        <v>0</v>
      </c>
      <c r="D850" s="6">
        <f t="shared" si="68"/>
        <v>0</v>
      </c>
      <c r="E850">
        <v>849</v>
      </c>
      <c r="F850">
        <v>0</v>
      </c>
      <c r="G850">
        <v>2</v>
      </c>
      <c r="H850" t="s">
        <v>1168</v>
      </c>
      <c r="I850" t="s">
        <v>13</v>
      </c>
      <c r="J850" s="4">
        <v>28</v>
      </c>
      <c r="K850">
        <f t="shared" si="69"/>
        <v>0</v>
      </c>
      <c r="L850">
        <v>0</v>
      </c>
      <c r="M850">
        <v>1</v>
      </c>
      <c r="N850">
        <v>248727</v>
      </c>
      <c r="O850">
        <v>33</v>
      </c>
      <c r="Q850" t="s">
        <v>15</v>
      </c>
    </row>
    <row r="851" spans="1:17">
      <c r="A851">
        <f t="shared" si="65"/>
        <v>1</v>
      </c>
      <c r="B851" s="5">
        <f t="shared" si="66"/>
        <v>1</v>
      </c>
      <c r="C851">
        <f t="shared" si="67"/>
        <v>0</v>
      </c>
      <c r="D851" s="6">
        <f t="shared" si="68"/>
        <v>1</v>
      </c>
      <c r="E851">
        <v>850</v>
      </c>
      <c r="F851">
        <v>1</v>
      </c>
      <c r="G851">
        <v>1</v>
      </c>
      <c r="H851" t="s">
        <v>1169</v>
      </c>
      <c r="I851" t="s">
        <v>17</v>
      </c>
      <c r="K851">
        <f t="shared" si="69"/>
        <v>1</v>
      </c>
      <c r="L851">
        <v>1</v>
      </c>
      <c r="M851">
        <v>0</v>
      </c>
      <c r="N851">
        <v>17453</v>
      </c>
      <c r="O851">
        <v>89.104200000000006</v>
      </c>
      <c r="P851" t="s">
        <v>655</v>
      </c>
      <c r="Q851" t="s">
        <v>20</v>
      </c>
    </row>
    <row r="852" spans="1:17">
      <c r="A852">
        <f t="shared" si="65"/>
        <v>0</v>
      </c>
      <c r="B852" s="5">
        <f t="shared" si="66"/>
        <v>1</v>
      </c>
      <c r="C852">
        <f t="shared" si="67"/>
        <v>0</v>
      </c>
      <c r="D852" s="6">
        <f t="shared" si="68"/>
        <v>0</v>
      </c>
      <c r="E852">
        <v>851</v>
      </c>
      <c r="F852">
        <v>0</v>
      </c>
      <c r="G852">
        <v>3</v>
      </c>
      <c r="H852" t="s">
        <v>1170</v>
      </c>
      <c r="I852" t="s">
        <v>13</v>
      </c>
      <c r="J852" s="4">
        <v>4</v>
      </c>
      <c r="K852">
        <f t="shared" si="69"/>
        <v>1</v>
      </c>
      <c r="L852">
        <v>4</v>
      </c>
      <c r="M852">
        <v>2</v>
      </c>
      <c r="N852">
        <v>347082</v>
      </c>
      <c r="O852">
        <v>31.274999999999999</v>
      </c>
      <c r="Q852" t="s">
        <v>15</v>
      </c>
    </row>
    <row r="853" spans="1:17">
      <c r="A853">
        <f t="shared" si="65"/>
        <v>0</v>
      </c>
      <c r="B853" s="5">
        <f t="shared" si="66"/>
        <v>0</v>
      </c>
      <c r="C853">
        <f t="shared" si="67"/>
        <v>0</v>
      </c>
      <c r="D853" s="6">
        <f t="shared" si="68"/>
        <v>0</v>
      </c>
      <c r="E853">
        <v>852</v>
      </c>
      <c r="F853">
        <v>0</v>
      </c>
      <c r="G853">
        <v>3</v>
      </c>
      <c r="H853" t="s">
        <v>1171</v>
      </c>
      <c r="I853" t="s">
        <v>13</v>
      </c>
      <c r="J853" s="4">
        <v>74</v>
      </c>
      <c r="K853">
        <f t="shared" si="69"/>
        <v>0</v>
      </c>
      <c r="L853">
        <v>0</v>
      </c>
      <c r="M853">
        <v>0</v>
      </c>
      <c r="N853">
        <v>347060</v>
      </c>
      <c r="O853">
        <v>7.7750000000000004</v>
      </c>
      <c r="Q853" t="s">
        <v>15</v>
      </c>
    </row>
    <row r="854" spans="1:17">
      <c r="A854">
        <f t="shared" si="65"/>
        <v>1</v>
      </c>
      <c r="B854" s="5">
        <f t="shared" si="66"/>
        <v>1</v>
      </c>
      <c r="C854">
        <f t="shared" si="67"/>
        <v>1</v>
      </c>
      <c r="D854" s="6">
        <f t="shared" si="68"/>
        <v>1</v>
      </c>
      <c r="E854">
        <v>853</v>
      </c>
      <c r="F854">
        <v>0</v>
      </c>
      <c r="G854">
        <v>3</v>
      </c>
      <c r="H854" t="s">
        <v>1172</v>
      </c>
      <c r="I854" t="s">
        <v>17</v>
      </c>
      <c r="J854" s="4">
        <v>9</v>
      </c>
      <c r="K854">
        <f t="shared" si="69"/>
        <v>1</v>
      </c>
      <c r="L854">
        <v>1</v>
      </c>
      <c r="M854">
        <v>1</v>
      </c>
      <c r="N854">
        <v>2678</v>
      </c>
      <c r="O854">
        <v>15.245799999999999</v>
      </c>
      <c r="Q854" t="s">
        <v>20</v>
      </c>
    </row>
    <row r="855" spans="1:17">
      <c r="A855">
        <f t="shared" si="65"/>
        <v>1</v>
      </c>
      <c r="B855" s="5">
        <f t="shared" si="66"/>
        <v>1</v>
      </c>
      <c r="C855">
        <f t="shared" si="67"/>
        <v>0</v>
      </c>
      <c r="D855" s="6">
        <f t="shared" si="68"/>
        <v>1</v>
      </c>
      <c r="E855">
        <v>854</v>
      </c>
      <c r="F855">
        <v>1</v>
      </c>
      <c r="G855">
        <v>1</v>
      </c>
      <c r="H855" t="s">
        <v>1173</v>
      </c>
      <c r="I855" t="s">
        <v>17</v>
      </c>
      <c r="J855" s="4">
        <v>16</v>
      </c>
      <c r="K855">
        <f t="shared" si="69"/>
        <v>1</v>
      </c>
      <c r="L855">
        <v>0</v>
      </c>
      <c r="M855">
        <v>1</v>
      </c>
      <c r="N855" t="s">
        <v>1174</v>
      </c>
      <c r="O855">
        <v>39.4</v>
      </c>
      <c r="P855" t="s">
        <v>1175</v>
      </c>
      <c r="Q855" t="s">
        <v>15</v>
      </c>
    </row>
    <row r="856" spans="1:17">
      <c r="A856">
        <f t="shared" si="65"/>
        <v>0</v>
      </c>
      <c r="B856" s="5">
        <f t="shared" si="66"/>
        <v>0</v>
      </c>
      <c r="C856">
        <f t="shared" si="67"/>
        <v>1</v>
      </c>
      <c r="D856" s="6">
        <f t="shared" si="68"/>
        <v>1</v>
      </c>
      <c r="E856">
        <v>855</v>
      </c>
      <c r="F856">
        <v>0</v>
      </c>
      <c r="G856">
        <v>2</v>
      </c>
      <c r="H856" t="s">
        <v>1176</v>
      </c>
      <c r="I856" t="s">
        <v>17</v>
      </c>
      <c r="J856" s="4">
        <v>44</v>
      </c>
      <c r="K856">
        <f t="shared" si="69"/>
        <v>0</v>
      </c>
      <c r="L856">
        <v>1</v>
      </c>
      <c r="M856">
        <v>0</v>
      </c>
      <c r="N856">
        <v>244252</v>
      </c>
      <c r="O856">
        <v>26</v>
      </c>
      <c r="Q856" t="s">
        <v>15</v>
      </c>
    </row>
    <row r="857" spans="1:17">
      <c r="A857">
        <f t="shared" si="65"/>
        <v>1</v>
      </c>
      <c r="B857" s="5">
        <f t="shared" si="66"/>
        <v>1</v>
      </c>
      <c r="C857">
        <f t="shared" si="67"/>
        <v>0</v>
      </c>
      <c r="D857" s="6">
        <f t="shared" si="68"/>
        <v>1</v>
      </c>
      <c r="E857">
        <v>856</v>
      </c>
      <c r="F857">
        <v>1</v>
      </c>
      <c r="G857">
        <v>3</v>
      </c>
      <c r="H857" t="s">
        <v>1177</v>
      </c>
      <c r="I857" t="s">
        <v>17</v>
      </c>
      <c r="J857" s="4">
        <v>18</v>
      </c>
      <c r="K857">
        <f t="shared" si="69"/>
        <v>1</v>
      </c>
      <c r="L857">
        <v>0</v>
      </c>
      <c r="M857">
        <v>1</v>
      </c>
      <c r="N857">
        <v>392091</v>
      </c>
      <c r="O857">
        <v>9.35</v>
      </c>
      <c r="Q857" t="s">
        <v>15</v>
      </c>
    </row>
    <row r="858" spans="1:17">
      <c r="A858">
        <f t="shared" si="65"/>
        <v>0</v>
      </c>
      <c r="B858" s="5">
        <f t="shared" si="66"/>
        <v>0</v>
      </c>
      <c r="C858">
        <f t="shared" si="67"/>
        <v>0</v>
      </c>
      <c r="D858" s="6">
        <f t="shared" si="68"/>
        <v>1</v>
      </c>
      <c r="E858">
        <v>857</v>
      </c>
      <c r="F858">
        <v>1</v>
      </c>
      <c r="G858">
        <v>1</v>
      </c>
      <c r="H858" t="s">
        <v>1178</v>
      </c>
      <c r="I858" t="s">
        <v>17</v>
      </c>
      <c r="J858" s="4">
        <v>45</v>
      </c>
      <c r="K858">
        <f t="shared" si="69"/>
        <v>0</v>
      </c>
      <c r="L858">
        <v>1</v>
      </c>
      <c r="M858">
        <v>1</v>
      </c>
      <c r="N858">
        <v>36928</v>
      </c>
      <c r="O858">
        <v>164.86670000000001</v>
      </c>
      <c r="Q858" t="s">
        <v>15</v>
      </c>
    </row>
    <row r="859" spans="1:17">
      <c r="A859">
        <f t="shared" si="65"/>
        <v>0</v>
      </c>
      <c r="B859" s="5">
        <f t="shared" si="66"/>
        <v>0</v>
      </c>
      <c r="C859">
        <f t="shared" si="67"/>
        <v>1</v>
      </c>
      <c r="D859" s="6">
        <f t="shared" si="68"/>
        <v>0</v>
      </c>
      <c r="E859">
        <v>858</v>
      </c>
      <c r="F859">
        <v>1</v>
      </c>
      <c r="G859">
        <v>1</v>
      </c>
      <c r="H859" t="s">
        <v>1179</v>
      </c>
      <c r="I859" t="s">
        <v>13</v>
      </c>
      <c r="J859" s="4">
        <v>51</v>
      </c>
      <c r="K859">
        <f t="shared" si="69"/>
        <v>0</v>
      </c>
      <c r="L859">
        <v>0</v>
      </c>
      <c r="M859">
        <v>0</v>
      </c>
      <c r="N859">
        <v>113055</v>
      </c>
      <c r="O859">
        <v>26.55</v>
      </c>
      <c r="P859" t="s">
        <v>1180</v>
      </c>
      <c r="Q859" t="s">
        <v>15</v>
      </c>
    </row>
    <row r="860" spans="1:17">
      <c r="A860">
        <f t="shared" si="65"/>
        <v>1</v>
      </c>
      <c r="B860" s="5">
        <f t="shared" si="66"/>
        <v>1</v>
      </c>
      <c r="C860">
        <f t="shared" si="67"/>
        <v>0</v>
      </c>
      <c r="D860" s="6">
        <f t="shared" si="68"/>
        <v>1</v>
      </c>
      <c r="E860">
        <v>859</v>
      </c>
      <c r="F860">
        <v>1</v>
      </c>
      <c r="G860">
        <v>3</v>
      </c>
      <c r="H860" t="s">
        <v>1181</v>
      </c>
      <c r="I860" t="s">
        <v>17</v>
      </c>
      <c r="J860" s="4">
        <v>24</v>
      </c>
      <c r="K860">
        <f t="shared" si="69"/>
        <v>0</v>
      </c>
      <c r="L860">
        <v>0</v>
      </c>
      <c r="M860">
        <v>3</v>
      </c>
      <c r="N860">
        <v>2666</v>
      </c>
      <c r="O860">
        <v>19.258299999999998</v>
      </c>
      <c r="Q860" t="s">
        <v>20</v>
      </c>
    </row>
    <row r="861" spans="1:17">
      <c r="A861">
        <f t="shared" si="65"/>
        <v>0</v>
      </c>
      <c r="B861" s="5">
        <f t="shared" si="66"/>
        <v>1</v>
      </c>
      <c r="C861">
        <f t="shared" si="67"/>
        <v>0</v>
      </c>
      <c r="D861" s="6">
        <f t="shared" si="68"/>
        <v>0</v>
      </c>
      <c r="E861">
        <v>860</v>
      </c>
      <c r="F861">
        <v>0</v>
      </c>
      <c r="G861">
        <v>3</v>
      </c>
      <c r="H861" t="s">
        <v>1182</v>
      </c>
      <c r="I861" t="s">
        <v>13</v>
      </c>
      <c r="K861">
        <f t="shared" si="69"/>
        <v>1</v>
      </c>
      <c r="L861">
        <v>0</v>
      </c>
      <c r="M861">
        <v>0</v>
      </c>
      <c r="N861">
        <v>2629</v>
      </c>
      <c r="O861">
        <v>7.2291999999999996</v>
      </c>
      <c r="Q861" t="s">
        <v>20</v>
      </c>
    </row>
    <row r="862" spans="1:17">
      <c r="A862">
        <f t="shared" si="65"/>
        <v>0</v>
      </c>
      <c r="B862" s="5">
        <f t="shared" si="66"/>
        <v>0</v>
      </c>
      <c r="C862">
        <f t="shared" si="67"/>
        <v>0</v>
      </c>
      <c r="D862" s="6">
        <f t="shared" si="68"/>
        <v>0</v>
      </c>
      <c r="E862">
        <v>861</v>
      </c>
      <c r="F862">
        <v>0</v>
      </c>
      <c r="G862">
        <v>3</v>
      </c>
      <c r="H862" t="s">
        <v>1183</v>
      </c>
      <c r="I862" t="s">
        <v>13</v>
      </c>
      <c r="J862" s="4">
        <v>41</v>
      </c>
      <c r="K862">
        <f t="shared" si="69"/>
        <v>0</v>
      </c>
      <c r="L862">
        <v>2</v>
      </c>
      <c r="M862">
        <v>0</v>
      </c>
      <c r="N862">
        <v>350026</v>
      </c>
      <c r="O862">
        <v>14.1083</v>
      </c>
      <c r="Q862" t="s">
        <v>15</v>
      </c>
    </row>
    <row r="863" spans="1:17">
      <c r="A863">
        <f t="shared" si="65"/>
        <v>0</v>
      </c>
      <c r="B863" s="5">
        <f t="shared" si="66"/>
        <v>1</v>
      </c>
      <c r="C863">
        <f t="shared" si="67"/>
        <v>0</v>
      </c>
      <c r="D863" s="6">
        <f t="shared" si="68"/>
        <v>0</v>
      </c>
      <c r="E863">
        <v>862</v>
      </c>
      <c r="F863">
        <v>0</v>
      </c>
      <c r="G863">
        <v>2</v>
      </c>
      <c r="H863" t="s">
        <v>1184</v>
      </c>
      <c r="I863" t="s">
        <v>13</v>
      </c>
      <c r="J863" s="4">
        <v>21</v>
      </c>
      <c r="K863">
        <f t="shared" si="69"/>
        <v>0</v>
      </c>
      <c r="L863">
        <v>1</v>
      </c>
      <c r="M863">
        <v>0</v>
      </c>
      <c r="N863">
        <v>28134</v>
      </c>
      <c r="O863">
        <v>11.5</v>
      </c>
      <c r="Q863" t="s">
        <v>15</v>
      </c>
    </row>
    <row r="864" spans="1:17">
      <c r="A864">
        <f t="shared" si="65"/>
        <v>0</v>
      </c>
      <c r="B864" s="5">
        <f t="shared" si="66"/>
        <v>0</v>
      </c>
      <c r="C864">
        <f t="shared" si="67"/>
        <v>0</v>
      </c>
      <c r="D864" s="6">
        <f t="shared" si="68"/>
        <v>1</v>
      </c>
      <c r="E864">
        <v>863</v>
      </c>
      <c r="F864">
        <v>1</v>
      </c>
      <c r="G864">
        <v>1</v>
      </c>
      <c r="H864" t="s">
        <v>1185</v>
      </c>
      <c r="I864" t="s">
        <v>17</v>
      </c>
      <c r="J864" s="4">
        <v>48</v>
      </c>
      <c r="K864">
        <f t="shared" si="69"/>
        <v>0</v>
      </c>
      <c r="L864">
        <v>0</v>
      </c>
      <c r="M864">
        <v>0</v>
      </c>
      <c r="N864">
        <v>17466</v>
      </c>
      <c r="O864">
        <v>25.929200000000002</v>
      </c>
      <c r="P864" t="s">
        <v>1105</v>
      </c>
      <c r="Q864" t="s">
        <v>15</v>
      </c>
    </row>
    <row r="865" spans="1:17">
      <c r="A865">
        <f t="shared" si="65"/>
        <v>1</v>
      </c>
      <c r="B865" s="5">
        <f t="shared" si="66"/>
        <v>1</v>
      </c>
      <c r="C865">
        <f t="shared" si="67"/>
        <v>1</v>
      </c>
      <c r="D865" s="6">
        <f t="shared" si="68"/>
        <v>1</v>
      </c>
      <c r="E865">
        <v>864</v>
      </c>
      <c r="F865">
        <v>0</v>
      </c>
      <c r="G865">
        <v>3</v>
      </c>
      <c r="H865" t="s">
        <v>1186</v>
      </c>
      <c r="I865" t="s">
        <v>17</v>
      </c>
      <c r="K865">
        <f t="shared" si="69"/>
        <v>1</v>
      </c>
      <c r="L865">
        <v>8</v>
      </c>
      <c r="M865">
        <v>2</v>
      </c>
      <c r="N865" t="s">
        <v>251</v>
      </c>
      <c r="O865">
        <v>69.55</v>
      </c>
      <c r="Q865" t="s">
        <v>15</v>
      </c>
    </row>
    <row r="866" spans="1:17">
      <c r="A866">
        <f t="shared" si="65"/>
        <v>0</v>
      </c>
      <c r="B866" s="5">
        <f t="shared" si="66"/>
        <v>1</v>
      </c>
      <c r="C866">
        <f t="shared" si="67"/>
        <v>0</v>
      </c>
      <c r="D866" s="6">
        <f t="shared" si="68"/>
        <v>0</v>
      </c>
      <c r="E866">
        <v>865</v>
      </c>
      <c r="F866">
        <v>0</v>
      </c>
      <c r="G866">
        <v>2</v>
      </c>
      <c r="H866" t="s">
        <v>1187</v>
      </c>
      <c r="I866" t="s">
        <v>13</v>
      </c>
      <c r="J866" s="4">
        <v>24</v>
      </c>
      <c r="K866">
        <f t="shared" si="69"/>
        <v>0</v>
      </c>
      <c r="L866">
        <v>0</v>
      </c>
      <c r="M866">
        <v>0</v>
      </c>
      <c r="N866">
        <v>233866</v>
      </c>
      <c r="O866">
        <v>13</v>
      </c>
      <c r="Q866" t="s">
        <v>15</v>
      </c>
    </row>
    <row r="867" spans="1:17">
      <c r="A867">
        <f t="shared" si="65"/>
        <v>0</v>
      </c>
      <c r="B867" s="5">
        <f t="shared" si="66"/>
        <v>0</v>
      </c>
      <c r="C867">
        <f t="shared" si="67"/>
        <v>0</v>
      </c>
      <c r="D867" s="6">
        <f t="shared" si="68"/>
        <v>1</v>
      </c>
      <c r="E867">
        <v>866</v>
      </c>
      <c r="F867">
        <v>1</v>
      </c>
      <c r="G867">
        <v>2</v>
      </c>
      <c r="H867" t="s">
        <v>1188</v>
      </c>
      <c r="I867" t="s">
        <v>17</v>
      </c>
      <c r="J867" s="4">
        <v>42</v>
      </c>
      <c r="K867">
        <f t="shared" si="69"/>
        <v>0</v>
      </c>
      <c r="L867">
        <v>0</v>
      </c>
      <c r="M867">
        <v>0</v>
      </c>
      <c r="N867">
        <v>236852</v>
      </c>
      <c r="O867">
        <v>13</v>
      </c>
      <c r="Q867" t="s">
        <v>15</v>
      </c>
    </row>
    <row r="868" spans="1:17">
      <c r="A868">
        <f t="shared" si="65"/>
        <v>1</v>
      </c>
      <c r="B868" s="5">
        <f t="shared" si="66"/>
        <v>1</v>
      </c>
      <c r="C868">
        <f t="shared" si="67"/>
        <v>0</v>
      </c>
      <c r="D868" s="6">
        <f t="shared" si="68"/>
        <v>1</v>
      </c>
      <c r="E868">
        <v>867</v>
      </c>
      <c r="F868">
        <v>1</v>
      </c>
      <c r="G868">
        <v>2</v>
      </c>
      <c r="H868" t="s">
        <v>1189</v>
      </c>
      <c r="I868" t="s">
        <v>17</v>
      </c>
      <c r="J868" s="4">
        <v>27</v>
      </c>
      <c r="K868">
        <f t="shared" si="69"/>
        <v>0</v>
      </c>
      <c r="L868">
        <v>1</v>
      </c>
      <c r="M868">
        <v>0</v>
      </c>
      <c r="N868" t="s">
        <v>1190</v>
      </c>
      <c r="O868">
        <v>13.8583</v>
      </c>
      <c r="Q868" t="s">
        <v>20</v>
      </c>
    </row>
    <row r="869" spans="1:17">
      <c r="A869">
        <f t="shared" si="65"/>
        <v>0</v>
      </c>
      <c r="B869" s="5">
        <f t="shared" si="66"/>
        <v>0</v>
      </c>
      <c r="C869">
        <f t="shared" si="67"/>
        <v>0</v>
      </c>
      <c r="D869" s="6">
        <f t="shared" si="68"/>
        <v>0</v>
      </c>
      <c r="E869">
        <v>868</v>
      </c>
      <c r="F869">
        <v>0</v>
      </c>
      <c r="G869">
        <v>1</v>
      </c>
      <c r="H869" t="s">
        <v>1191</v>
      </c>
      <c r="I869" t="s">
        <v>13</v>
      </c>
      <c r="J869" s="4">
        <v>31</v>
      </c>
      <c r="K869">
        <f t="shared" si="69"/>
        <v>0</v>
      </c>
      <c r="L869">
        <v>0</v>
      </c>
      <c r="M869">
        <v>0</v>
      </c>
      <c r="N869" t="s">
        <v>1192</v>
      </c>
      <c r="O869">
        <v>50.495800000000003</v>
      </c>
      <c r="P869" t="s">
        <v>1193</v>
      </c>
      <c r="Q869" t="s">
        <v>15</v>
      </c>
    </row>
    <row r="870" spans="1:17">
      <c r="A870">
        <f t="shared" si="65"/>
        <v>0</v>
      </c>
      <c r="B870" s="5">
        <f t="shared" si="66"/>
        <v>1</v>
      </c>
      <c r="C870">
        <f t="shared" si="67"/>
        <v>0</v>
      </c>
      <c r="D870" s="6">
        <f t="shared" si="68"/>
        <v>0</v>
      </c>
      <c r="E870">
        <v>869</v>
      </c>
      <c r="F870">
        <v>0</v>
      </c>
      <c r="G870">
        <v>3</v>
      </c>
      <c r="H870" t="s">
        <v>1194</v>
      </c>
      <c r="I870" t="s">
        <v>13</v>
      </c>
      <c r="K870">
        <f t="shared" si="69"/>
        <v>1</v>
      </c>
      <c r="L870">
        <v>0</v>
      </c>
      <c r="M870">
        <v>0</v>
      </c>
      <c r="N870">
        <v>345777</v>
      </c>
      <c r="O870">
        <v>9.5</v>
      </c>
      <c r="Q870" t="s">
        <v>15</v>
      </c>
    </row>
    <row r="871" spans="1:17">
      <c r="A871">
        <f t="shared" si="65"/>
        <v>0</v>
      </c>
      <c r="B871" s="5">
        <f t="shared" si="66"/>
        <v>1</v>
      </c>
      <c r="C871">
        <f t="shared" si="67"/>
        <v>1</v>
      </c>
      <c r="D871" s="6">
        <f t="shared" si="68"/>
        <v>0</v>
      </c>
      <c r="E871">
        <v>870</v>
      </c>
      <c r="F871">
        <v>1</v>
      </c>
      <c r="G871">
        <v>3</v>
      </c>
      <c r="H871" t="s">
        <v>1195</v>
      </c>
      <c r="I871" t="s">
        <v>13</v>
      </c>
      <c r="J871" s="4">
        <v>4</v>
      </c>
      <c r="K871">
        <f t="shared" si="69"/>
        <v>1</v>
      </c>
      <c r="L871">
        <v>1</v>
      </c>
      <c r="M871">
        <v>1</v>
      </c>
      <c r="N871">
        <v>347742</v>
      </c>
      <c r="O871">
        <v>11.1333</v>
      </c>
      <c r="Q871" t="s">
        <v>15</v>
      </c>
    </row>
    <row r="872" spans="1:17">
      <c r="A872">
        <f t="shared" si="65"/>
        <v>0</v>
      </c>
      <c r="B872" s="5">
        <f t="shared" si="66"/>
        <v>1</v>
      </c>
      <c r="C872">
        <f t="shared" si="67"/>
        <v>0</v>
      </c>
      <c r="D872" s="6">
        <f t="shared" si="68"/>
        <v>0</v>
      </c>
      <c r="E872">
        <v>871</v>
      </c>
      <c r="F872">
        <v>0</v>
      </c>
      <c r="G872">
        <v>3</v>
      </c>
      <c r="H872" t="s">
        <v>1196</v>
      </c>
      <c r="I872" t="s">
        <v>13</v>
      </c>
      <c r="J872" s="4">
        <v>26</v>
      </c>
      <c r="K872">
        <f t="shared" si="69"/>
        <v>0</v>
      </c>
      <c r="L872">
        <v>0</v>
      </c>
      <c r="M872">
        <v>0</v>
      </c>
      <c r="N872">
        <v>349248</v>
      </c>
      <c r="O872">
        <v>7.8958000000000004</v>
      </c>
      <c r="Q872" t="s">
        <v>15</v>
      </c>
    </row>
    <row r="873" spans="1:17">
      <c r="A873">
        <f t="shared" si="65"/>
        <v>0</v>
      </c>
      <c r="B873" s="5">
        <f t="shared" si="66"/>
        <v>0</v>
      </c>
      <c r="C873">
        <f t="shared" si="67"/>
        <v>0</v>
      </c>
      <c r="D873" s="6">
        <f t="shared" si="68"/>
        <v>1</v>
      </c>
      <c r="E873">
        <v>872</v>
      </c>
      <c r="F873">
        <v>1</v>
      </c>
      <c r="G873">
        <v>1</v>
      </c>
      <c r="H873" t="s">
        <v>1197</v>
      </c>
      <c r="I873" t="s">
        <v>17</v>
      </c>
      <c r="J873" s="4">
        <v>47</v>
      </c>
      <c r="K873">
        <f t="shared" si="69"/>
        <v>0</v>
      </c>
      <c r="L873">
        <v>1</v>
      </c>
      <c r="M873">
        <v>1</v>
      </c>
      <c r="N873">
        <v>11751</v>
      </c>
      <c r="O873">
        <v>52.554200000000002</v>
      </c>
      <c r="P873" t="s">
        <v>377</v>
      </c>
      <c r="Q873" t="s">
        <v>15</v>
      </c>
    </row>
    <row r="874" spans="1:17">
      <c r="A874">
        <f t="shared" si="65"/>
        <v>0</v>
      </c>
      <c r="B874" s="5">
        <f t="shared" si="66"/>
        <v>0</v>
      </c>
      <c r="C874">
        <f t="shared" si="67"/>
        <v>0</v>
      </c>
      <c r="D874" s="6">
        <f t="shared" si="68"/>
        <v>0</v>
      </c>
      <c r="E874">
        <v>873</v>
      </c>
      <c r="F874">
        <v>0</v>
      </c>
      <c r="G874">
        <v>1</v>
      </c>
      <c r="H874" t="s">
        <v>1198</v>
      </c>
      <c r="I874" t="s">
        <v>13</v>
      </c>
      <c r="J874" s="4">
        <v>33</v>
      </c>
      <c r="K874">
        <f t="shared" si="69"/>
        <v>0</v>
      </c>
      <c r="L874">
        <v>0</v>
      </c>
      <c r="M874">
        <v>0</v>
      </c>
      <c r="N874">
        <v>695</v>
      </c>
      <c r="O874">
        <v>5</v>
      </c>
      <c r="P874" t="s">
        <v>957</v>
      </c>
      <c r="Q874" t="s">
        <v>15</v>
      </c>
    </row>
    <row r="875" spans="1:17">
      <c r="A875">
        <f t="shared" si="65"/>
        <v>0</v>
      </c>
      <c r="B875" s="5">
        <f t="shared" si="66"/>
        <v>0</v>
      </c>
      <c r="C875">
        <f t="shared" si="67"/>
        <v>0</v>
      </c>
      <c r="D875" s="6">
        <f t="shared" si="68"/>
        <v>0</v>
      </c>
      <c r="E875">
        <v>874</v>
      </c>
      <c r="F875">
        <v>0</v>
      </c>
      <c r="G875">
        <v>3</v>
      </c>
      <c r="H875" t="s">
        <v>1199</v>
      </c>
      <c r="I875" t="s">
        <v>13</v>
      </c>
      <c r="J875" s="4">
        <v>47</v>
      </c>
      <c r="K875">
        <f t="shared" si="69"/>
        <v>0</v>
      </c>
      <c r="L875">
        <v>0</v>
      </c>
      <c r="M875">
        <v>0</v>
      </c>
      <c r="N875">
        <v>345765</v>
      </c>
      <c r="O875">
        <v>9</v>
      </c>
      <c r="Q875" t="s">
        <v>15</v>
      </c>
    </row>
    <row r="876" spans="1:17">
      <c r="A876">
        <f t="shared" si="65"/>
        <v>1</v>
      </c>
      <c r="B876" s="5">
        <f t="shared" si="66"/>
        <v>1</v>
      </c>
      <c r="C876">
        <f t="shared" si="67"/>
        <v>0</v>
      </c>
      <c r="D876" s="6">
        <f t="shared" si="68"/>
        <v>1</v>
      </c>
      <c r="E876">
        <v>875</v>
      </c>
      <c r="F876">
        <v>1</v>
      </c>
      <c r="G876">
        <v>2</v>
      </c>
      <c r="H876" t="s">
        <v>1200</v>
      </c>
      <c r="I876" t="s">
        <v>17</v>
      </c>
      <c r="J876" s="4">
        <v>28</v>
      </c>
      <c r="K876">
        <f t="shared" si="69"/>
        <v>0</v>
      </c>
      <c r="L876">
        <v>1</v>
      </c>
      <c r="M876">
        <v>0</v>
      </c>
      <c r="N876" t="s">
        <v>465</v>
      </c>
      <c r="O876">
        <v>24</v>
      </c>
      <c r="Q876" t="s">
        <v>20</v>
      </c>
    </row>
    <row r="877" spans="1:17">
      <c r="A877">
        <f t="shared" si="65"/>
        <v>1</v>
      </c>
      <c r="B877" s="5">
        <f t="shared" si="66"/>
        <v>1</v>
      </c>
      <c r="C877">
        <f t="shared" si="67"/>
        <v>0</v>
      </c>
      <c r="D877" s="6">
        <f t="shared" si="68"/>
        <v>1</v>
      </c>
      <c r="E877">
        <v>876</v>
      </c>
      <c r="F877">
        <v>1</v>
      </c>
      <c r="G877">
        <v>3</v>
      </c>
      <c r="H877" t="s">
        <v>1201</v>
      </c>
      <c r="I877" t="s">
        <v>17</v>
      </c>
      <c r="J877" s="4">
        <v>15</v>
      </c>
      <c r="K877">
        <f t="shared" si="69"/>
        <v>1</v>
      </c>
      <c r="L877">
        <v>0</v>
      </c>
      <c r="M877">
        <v>0</v>
      </c>
      <c r="N877">
        <v>2667</v>
      </c>
      <c r="O877">
        <v>7.2249999999999996</v>
      </c>
      <c r="Q877" t="s">
        <v>20</v>
      </c>
    </row>
    <row r="878" spans="1:17">
      <c r="A878">
        <f t="shared" si="65"/>
        <v>0</v>
      </c>
      <c r="B878" s="5">
        <f t="shared" si="66"/>
        <v>1</v>
      </c>
      <c r="C878">
        <f t="shared" si="67"/>
        <v>0</v>
      </c>
      <c r="D878" s="6">
        <f t="shared" si="68"/>
        <v>0</v>
      </c>
      <c r="E878">
        <v>877</v>
      </c>
      <c r="F878">
        <v>0</v>
      </c>
      <c r="G878">
        <v>3</v>
      </c>
      <c r="H878" t="s">
        <v>1202</v>
      </c>
      <c r="I878" t="s">
        <v>13</v>
      </c>
      <c r="J878" s="4">
        <v>20</v>
      </c>
      <c r="K878">
        <f t="shared" si="69"/>
        <v>0</v>
      </c>
      <c r="L878">
        <v>0</v>
      </c>
      <c r="M878">
        <v>0</v>
      </c>
      <c r="N878">
        <v>7534</v>
      </c>
      <c r="O878">
        <v>9.8458000000000006</v>
      </c>
      <c r="Q878" t="s">
        <v>15</v>
      </c>
    </row>
    <row r="879" spans="1:17">
      <c r="A879">
        <f t="shared" si="65"/>
        <v>0</v>
      </c>
      <c r="B879" s="5">
        <f t="shared" si="66"/>
        <v>1</v>
      </c>
      <c r="C879">
        <f t="shared" si="67"/>
        <v>0</v>
      </c>
      <c r="D879" s="6">
        <f t="shared" si="68"/>
        <v>0</v>
      </c>
      <c r="E879">
        <v>878</v>
      </c>
      <c r="F879">
        <v>0</v>
      </c>
      <c r="G879">
        <v>3</v>
      </c>
      <c r="H879" t="s">
        <v>1203</v>
      </c>
      <c r="I879" t="s">
        <v>13</v>
      </c>
      <c r="J879" s="4">
        <v>19</v>
      </c>
      <c r="K879">
        <f t="shared" si="69"/>
        <v>1</v>
      </c>
      <c r="L879">
        <v>0</v>
      </c>
      <c r="M879">
        <v>0</v>
      </c>
      <c r="N879">
        <v>349212</v>
      </c>
      <c r="O879">
        <v>7.8958000000000004</v>
      </c>
      <c r="Q879" t="s">
        <v>15</v>
      </c>
    </row>
    <row r="880" spans="1:17">
      <c r="A880">
        <f t="shared" si="65"/>
        <v>0</v>
      </c>
      <c r="B880" s="5">
        <f t="shared" si="66"/>
        <v>1</v>
      </c>
      <c r="C880">
        <f t="shared" si="67"/>
        <v>0</v>
      </c>
      <c r="D880" s="6">
        <f t="shared" si="68"/>
        <v>0</v>
      </c>
      <c r="E880">
        <v>879</v>
      </c>
      <c r="F880">
        <v>0</v>
      </c>
      <c r="G880">
        <v>3</v>
      </c>
      <c r="H880" t="s">
        <v>1204</v>
      </c>
      <c r="I880" t="s">
        <v>13</v>
      </c>
      <c r="K880">
        <f t="shared" si="69"/>
        <v>1</v>
      </c>
      <c r="L880">
        <v>0</v>
      </c>
      <c r="M880">
        <v>0</v>
      </c>
      <c r="N880">
        <v>349217</v>
      </c>
      <c r="O880">
        <v>7.8958000000000004</v>
      </c>
      <c r="Q880" t="s">
        <v>15</v>
      </c>
    </row>
    <row r="881" spans="1:17">
      <c r="A881">
        <f t="shared" si="65"/>
        <v>0</v>
      </c>
      <c r="B881" s="5">
        <f t="shared" si="66"/>
        <v>0</v>
      </c>
      <c r="C881">
        <f t="shared" si="67"/>
        <v>0</v>
      </c>
      <c r="D881" s="6">
        <f t="shared" si="68"/>
        <v>1</v>
      </c>
      <c r="E881">
        <v>880</v>
      </c>
      <c r="F881">
        <v>1</v>
      </c>
      <c r="G881">
        <v>1</v>
      </c>
      <c r="H881" t="s">
        <v>1205</v>
      </c>
      <c r="I881" t="s">
        <v>17</v>
      </c>
      <c r="J881" s="4">
        <v>56</v>
      </c>
      <c r="K881">
        <f t="shared" si="69"/>
        <v>0</v>
      </c>
      <c r="L881">
        <v>0</v>
      </c>
      <c r="M881">
        <v>1</v>
      </c>
      <c r="N881">
        <v>11767</v>
      </c>
      <c r="O881">
        <v>83.158299999999997</v>
      </c>
      <c r="P881" t="s">
        <v>1206</v>
      </c>
      <c r="Q881" t="s">
        <v>20</v>
      </c>
    </row>
    <row r="882" spans="1:17">
      <c r="A882">
        <f t="shared" si="65"/>
        <v>1</v>
      </c>
      <c r="B882" s="5">
        <f t="shared" si="66"/>
        <v>1</v>
      </c>
      <c r="C882">
        <f t="shared" si="67"/>
        <v>0</v>
      </c>
      <c r="D882" s="6">
        <f t="shared" si="68"/>
        <v>1</v>
      </c>
      <c r="E882">
        <v>881</v>
      </c>
      <c r="F882">
        <v>1</v>
      </c>
      <c r="G882">
        <v>2</v>
      </c>
      <c r="H882" t="s">
        <v>1207</v>
      </c>
      <c r="I882" t="s">
        <v>17</v>
      </c>
      <c r="J882" s="4">
        <v>25</v>
      </c>
      <c r="K882">
        <f t="shared" si="69"/>
        <v>0</v>
      </c>
      <c r="L882">
        <v>0</v>
      </c>
      <c r="M882">
        <v>1</v>
      </c>
      <c r="N882">
        <v>230433</v>
      </c>
      <c r="O882">
        <v>26</v>
      </c>
      <c r="Q882" t="s">
        <v>15</v>
      </c>
    </row>
    <row r="883" spans="1:17">
      <c r="A883">
        <f t="shared" si="65"/>
        <v>0</v>
      </c>
      <c r="B883" s="5">
        <f t="shared" si="66"/>
        <v>0</v>
      </c>
      <c r="C883">
        <f t="shared" si="67"/>
        <v>0</v>
      </c>
      <c r="D883" s="6">
        <f t="shared" si="68"/>
        <v>0</v>
      </c>
      <c r="E883">
        <v>882</v>
      </c>
      <c r="F883">
        <v>0</v>
      </c>
      <c r="G883">
        <v>3</v>
      </c>
      <c r="H883" t="s">
        <v>1208</v>
      </c>
      <c r="I883" t="s">
        <v>13</v>
      </c>
      <c r="J883" s="4">
        <v>33</v>
      </c>
      <c r="K883">
        <f t="shared" si="69"/>
        <v>0</v>
      </c>
      <c r="L883">
        <v>0</v>
      </c>
      <c r="M883">
        <v>0</v>
      </c>
      <c r="N883">
        <v>349257</v>
      </c>
      <c r="O883">
        <v>7.8958000000000004</v>
      </c>
      <c r="Q883" t="s">
        <v>15</v>
      </c>
    </row>
    <row r="884" spans="1:17">
      <c r="A884">
        <f t="shared" si="65"/>
        <v>1</v>
      </c>
      <c r="B884" s="5">
        <f t="shared" si="66"/>
        <v>1</v>
      </c>
      <c r="C884">
        <f t="shared" si="67"/>
        <v>1</v>
      </c>
      <c r="D884" s="6">
        <f t="shared" si="68"/>
        <v>1</v>
      </c>
      <c r="E884">
        <v>883</v>
      </c>
      <c r="F884">
        <v>0</v>
      </c>
      <c r="G884">
        <v>3</v>
      </c>
      <c r="H884" t="s">
        <v>1209</v>
      </c>
      <c r="I884" t="s">
        <v>17</v>
      </c>
      <c r="J884" s="4">
        <v>22</v>
      </c>
      <c r="K884">
        <f t="shared" si="69"/>
        <v>0</v>
      </c>
      <c r="L884">
        <v>0</v>
      </c>
      <c r="M884">
        <v>0</v>
      </c>
      <c r="N884">
        <v>7552</v>
      </c>
      <c r="O884">
        <v>10.5167</v>
      </c>
      <c r="Q884" t="s">
        <v>15</v>
      </c>
    </row>
    <row r="885" spans="1:17">
      <c r="A885">
        <f t="shared" si="65"/>
        <v>0</v>
      </c>
      <c r="B885" s="5">
        <f t="shared" si="66"/>
        <v>1</v>
      </c>
      <c r="C885">
        <f t="shared" si="67"/>
        <v>0</v>
      </c>
      <c r="D885" s="6">
        <f t="shared" si="68"/>
        <v>0</v>
      </c>
      <c r="E885">
        <v>884</v>
      </c>
      <c r="F885">
        <v>0</v>
      </c>
      <c r="G885">
        <v>2</v>
      </c>
      <c r="H885" t="s">
        <v>1210</v>
      </c>
      <c r="I885" t="s">
        <v>13</v>
      </c>
      <c r="J885" s="4">
        <v>28</v>
      </c>
      <c r="K885">
        <f t="shared" si="69"/>
        <v>0</v>
      </c>
      <c r="L885">
        <v>0</v>
      </c>
      <c r="M885">
        <v>0</v>
      </c>
      <c r="N885" t="s">
        <v>1211</v>
      </c>
      <c r="O885">
        <v>10.5</v>
      </c>
      <c r="Q885" t="s">
        <v>15</v>
      </c>
    </row>
    <row r="886" spans="1:17">
      <c r="A886">
        <f t="shared" si="65"/>
        <v>0</v>
      </c>
      <c r="B886" s="5">
        <f t="shared" si="66"/>
        <v>1</v>
      </c>
      <c r="C886">
        <f t="shared" si="67"/>
        <v>0</v>
      </c>
      <c r="D886" s="6">
        <f t="shared" si="68"/>
        <v>0</v>
      </c>
      <c r="E886">
        <v>885</v>
      </c>
      <c r="F886">
        <v>0</v>
      </c>
      <c r="G886">
        <v>3</v>
      </c>
      <c r="H886" t="s">
        <v>1212</v>
      </c>
      <c r="I886" t="s">
        <v>13</v>
      </c>
      <c r="J886" s="4">
        <v>25</v>
      </c>
      <c r="K886">
        <f t="shared" si="69"/>
        <v>0</v>
      </c>
      <c r="L886">
        <v>0</v>
      </c>
      <c r="M886">
        <v>0</v>
      </c>
      <c r="N886" t="s">
        <v>1213</v>
      </c>
      <c r="O886">
        <v>7.05</v>
      </c>
      <c r="Q886" t="s">
        <v>15</v>
      </c>
    </row>
    <row r="887" spans="1:17">
      <c r="A887">
        <f t="shared" si="65"/>
        <v>0</v>
      </c>
      <c r="B887" s="5">
        <f t="shared" si="66"/>
        <v>0</v>
      </c>
      <c r="C887">
        <f t="shared" si="67"/>
        <v>1</v>
      </c>
      <c r="D887" s="6">
        <f t="shared" si="68"/>
        <v>1</v>
      </c>
      <c r="E887">
        <v>886</v>
      </c>
      <c r="F887">
        <v>0</v>
      </c>
      <c r="G887">
        <v>3</v>
      </c>
      <c r="H887" t="s">
        <v>1214</v>
      </c>
      <c r="I887" t="s">
        <v>17</v>
      </c>
      <c r="J887" s="4">
        <v>39</v>
      </c>
      <c r="K887">
        <f t="shared" si="69"/>
        <v>0</v>
      </c>
      <c r="L887">
        <v>0</v>
      </c>
      <c r="M887">
        <v>5</v>
      </c>
      <c r="N887">
        <v>382652</v>
      </c>
      <c r="O887">
        <v>29.125</v>
      </c>
      <c r="Q887" t="s">
        <v>27</v>
      </c>
    </row>
    <row r="888" spans="1:17">
      <c r="A888">
        <f t="shared" si="65"/>
        <v>0</v>
      </c>
      <c r="B888" s="5">
        <f t="shared" si="66"/>
        <v>1</v>
      </c>
      <c r="C888">
        <f t="shared" si="67"/>
        <v>0</v>
      </c>
      <c r="D888" s="6">
        <f t="shared" si="68"/>
        <v>0</v>
      </c>
      <c r="E888">
        <v>887</v>
      </c>
      <c r="F888">
        <v>0</v>
      </c>
      <c r="G888">
        <v>2</v>
      </c>
      <c r="H888" t="s">
        <v>1215</v>
      </c>
      <c r="I888" t="s">
        <v>13</v>
      </c>
      <c r="J888" s="4">
        <v>27</v>
      </c>
      <c r="K888">
        <f t="shared" si="69"/>
        <v>0</v>
      </c>
      <c r="L888">
        <v>0</v>
      </c>
      <c r="M888">
        <v>0</v>
      </c>
      <c r="N888">
        <v>211536</v>
      </c>
      <c r="O888">
        <v>13</v>
      </c>
      <c r="Q888" t="s">
        <v>15</v>
      </c>
    </row>
    <row r="889" spans="1:17">
      <c r="A889">
        <f t="shared" si="65"/>
        <v>1</v>
      </c>
      <c r="B889" s="5">
        <f t="shared" si="66"/>
        <v>1</v>
      </c>
      <c r="C889">
        <f t="shared" si="67"/>
        <v>0</v>
      </c>
      <c r="D889" s="6">
        <f t="shared" si="68"/>
        <v>1</v>
      </c>
      <c r="E889">
        <v>888</v>
      </c>
      <c r="F889">
        <v>1</v>
      </c>
      <c r="G889">
        <v>1</v>
      </c>
      <c r="H889" t="s">
        <v>1216</v>
      </c>
      <c r="I889" t="s">
        <v>17</v>
      </c>
      <c r="J889" s="4">
        <v>19</v>
      </c>
      <c r="K889">
        <f t="shared" si="69"/>
        <v>1</v>
      </c>
      <c r="L889">
        <v>0</v>
      </c>
      <c r="M889">
        <v>0</v>
      </c>
      <c r="N889">
        <v>112053</v>
      </c>
      <c r="O889">
        <v>30</v>
      </c>
      <c r="P889" t="s">
        <v>1217</v>
      </c>
      <c r="Q889" t="s">
        <v>15</v>
      </c>
    </row>
    <row r="890" spans="1:17">
      <c r="A890">
        <f t="shared" si="65"/>
        <v>1</v>
      </c>
      <c r="B890" s="5">
        <f t="shared" si="66"/>
        <v>1</v>
      </c>
      <c r="C890">
        <f t="shared" si="67"/>
        <v>1</v>
      </c>
      <c r="D890" s="6">
        <f t="shared" si="68"/>
        <v>1</v>
      </c>
      <c r="E890">
        <v>889</v>
      </c>
      <c r="F890">
        <v>0</v>
      </c>
      <c r="G890">
        <v>3</v>
      </c>
      <c r="H890" t="s">
        <v>1218</v>
      </c>
      <c r="I890" t="s">
        <v>17</v>
      </c>
      <c r="K890">
        <f t="shared" si="69"/>
        <v>1</v>
      </c>
      <c r="L890">
        <v>1</v>
      </c>
      <c r="M890">
        <v>2</v>
      </c>
      <c r="N890" t="s">
        <v>1088</v>
      </c>
      <c r="O890">
        <v>23.45</v>
      </c>
      <c r="Q890" t="s">
        <v>15</v>
      </c>
    </row>
    <row r="891" spans="1:17">
      <c r="A891">
        <f t="shared" si="65"/>
        <v>0</v>
      </c>
      <c r="B891" s="5">
        <f t="shared" si="66"/>
        <v>1</v>
      </c>
      <c r="C891">
        <f t="shared" si="67"/>
        <v>1</v>
      </c>
      <c r="D891" s="6">
        <f t="shared" si="68"/>
        <v>0</v>
      </c>
      <c r="E891">
        <v>890</v>
      </c>
      <c r="F891">
        <v>1</v>
      </c>
      <c r="G891">
        <v>1</v>
      </c>
      <c r="H891" t="s">
        <v>1219</v>
      </c>
      <c r="I891" t="s">
        <v>13</v>
      </c>
      <c r="J891" s="4">
        <v>26</v>
      </c>
      <c r="K891">
        <f t="shared" si="69"/>
        <v>0</v>
      </c>
      <c r="L891">
        <v>0</v>
      </c>
      <c r="M891">
        <v>0</v>
      </c>
      <c r="N891">
        <v>111369</v>
      </c>
      <c r="O891">
        <v>30</v>
      </c>
      <c r="P891" t="s">
        <v>1220</v>
      </c>
      <c r="Q891" t="s">
        <v>20</v>
      </c>
    </row>
    <row r="892" spans="1:17">
      <c r="A892">
        <f t="shared" si="65"/>
        <v>0</v>
      </c>
      <c r="B892" s="5">
        <f t="shared" si="66"/>
        <v>0</v>
      </c>
      <c r="C892">
        <f t="shared" si="67"/>
        <v>0</v>
      </c>
      <c r="D892" s="6">
        <f t="shared" si="68"/>
        <v>0</v>
      </c>
      <c r="E892">
        <v>891</v>
      </c>
      <c r="F892">
        <v>0</v>
      </c>
      <c r="G892">
        <v>3</v>
      </c>
      <c r="H892" t="s">
        <v>1221</v>
      </c>
      <c r="I892" t="s">
        <v>13</v>
      </c>
      <c r="J892" s="4">
        <v>32</v>
      </c>
      <c r="K892">
        <f t="shared" si="69"/>
        <v>0</v>
      </c>
      <c r="L892">
        <v>0</v>
      </c>
      <c r="M892">
        <v>0</v>
      </c>
      <c r="N892">
        <v>370376</v>
      </c>
      <c r="O892">
        <v>7.75</v>
      </c>
      <c r="Q892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2"/>
  <sheetViews>
    <sheetView workbookViewId="0">
      <selection sqref="A1:B1048576"/>
    </sheetView>
  </sheetViews>
  <sheetFormatPr baseColWidth="10" defaultRowHeight="15" x14ac:dyDescent="0"/>
  <cols>
    <col min="2" max="2" width="10.83203125" style="4"/>
  </cols>
  <sheetData>
    <row r="1" spans="1:2">
      <c r="A1" t="s">
        <v>1</v>
      </c>
      <c r="B1" s="4" t="s">
        <v>5</v>
      </c>
    </row>
    <row r="2" spans="1:2">
      <c r="A2">
        <v>1</v>
      </c>
      <c r="B2" s="4">
        <v>0.42</v>
      </c>
    </row>
    <row r="3" spans="1:2">
      <c r="A3">
        <v>1</v>
      </c>
      <c r="B3" s="4">
        <v>0.67</v>
      </c>
    </row>
    <row r="4" spans="1:2">
      <c r="A4">
        <v>1</v>
      </c>
      <c r="B4" s="4">
        <v>0.75</v>
      </c>
    </row>
    <row r="5" spans="1:2">
      <c r="A5">
        <v>1</v>
      </c>
      <c r="B5" s="4">
        <v>0.75</v>
      </c>
    </row>
    <row r="6" spans="1:2">
      <c r="A6">
        <v>1</v>
      </c>
      <c r="B6" s="4">
        <v>0.83</v>
      </c>
    </row>
    <row r="7" spans="1:2">
      <c r="A7">
        <v>1</v>
      </c>
      <c r="B7" s="4">
        <v>0.83</v>
      </c>
    </row>
    <row r="8" spans="1:2">
      <c r="A8">
        <v>1</v>
      </c>
      <c r="B8" s="4">
        <v>0.92</v>
      </c>
    </row>
    <row r="9" spans="1:2">
      <c r="A9">
        <v>0</v>
      </c>
      <c r="B9" s="4">
        <v>1</v>
      </c>
    </row>
    <row r="10" spans="1:2">
      <c r="A10">
        <v>1</v>
      </c>
      <c r="B10" s="4">
        <v>1</v>
      </c>
    </row>
    <row r="11" spans="1:2">
      <c r="A11">
        <v>1</v>
      </c>
      <c r="B11" s="4">
        <v>1</v>
      </c>
    </row>
    <row r="12" spans="1:2">
      <c r="A12">
        <v>1</v>
      </c>
      <c r="B12" s="4">
        <v>1</v>
      </c>
    </row>
    <row r="13" spans="1:2">
      <c r="A13">
        <v>0</v>
      </c>
      <c r="B13" s="4">
        <v>1</v>
      </c>
    </row>
    <row r="14" spans="1:2">
      <c r="A14">
        <v>1</v>
      </c>
      <c r="B14" s="4">
        <v>1</v>
      </c>
    </row>
    <row r="15" spans="1:2">
      <c r="A15">
        <v>1</v>
      </c>
      <c r="B15" s="4">
        <v>1</v>
      </c>
    </row>
    <row r="16" spans="1:2">
      <c r="A16">
        <v>0</v>
      </c>
      <c r="B16" s="4">
        <v>2</v>
      </c>
    </row>
    <row r="17" spans="1:2">
      <c r="A17">
        <v>0</v>
      </c>
      <c r="B17" s="4">
        <v>2</v>
      </c>
    </row>
    <row r="18" spans="1:2">
      <c r="A18">
        <v>0</v>
      </c>
      <c r="B18" s="4">
        <v>2</v>
      </c>
    </row>
    <row r="19" spans="1:2">
      <c r="A19">
        <v>0</v>
      </c>
      <c r="B19" s="4">
        <v>2</v>
      </c>
    </row>
    <row r="20" spans="1:2">
      <c r="A20">
        <v>0</v>
      </c>
      <c r="B20" s="4">
        <v>2</v>
      </c>
    </row>
    <row r="21" spans="1:2">
      <c r="A21">
        <v>1</v>
      </c>
      <c r="B21" s="4">
        <v>2</v>
      </c>
    </row>
    <row r="22" spans="1:2">
      <c r="A22">
        <v>1</v>
      </c>
      <c r="B22" s="4">
        <v>2</v>
      </c>
    </row>
    <row r="23" spans="1:2">
      <c r="A23">
        <v>1</v>
      </c>
      <c r="B23" s="4">
        <v>2</v>
      </c>
    </row>
    <row r="24" spans="1:2">
      <c r="A24">
        <v>0</v>
      </c>
      <c r="B24" s="4">
        <v>2</v>
      </c>
    </row>
    <row r="25" spans="1:2">
      <c r="A25">
        <v>0</v>
      </c>
      <c r="B25" s="4">
        <v>2</v>
      </c>
    </row>
    <row r="26" spans="1:2">
      <c r="A26">
        <v>1</v>
      </c>
      <c r="B26" s="4">
        <v>3</v>
      </c>
    </row>
    <row r="27" spans="1:2">
      <c r="A27">
        <v>1</v>
      </c>
      <c r="B27" s="4">
        <v>3</v>
      </c>
    </row>
    <row r="28" spans="1:2">
      <c r="A28">
        <v>1</v>
      </c>
      <c r="B28" s="4">
        <v>3</v>
      </c>
    </row>
    <row r="29" spans="1:2">
      <c r="A29">
        <v>1</v>
      </c>
      <c r="B29" s="4">
        <v>3</v>
      </c>
    </row>
    <row r="30" spans="1:2">
      <c r="A30">
        <v>0</v>
      </c>
      <c r="B30" s="4">
        <v>3</v>
      </c>
    </row>
    <row r="31" spans="1:2">
      <c r="A31">
        <v>1</v>
      </c>
      <c r="B31" s="4">
        <v>3</v>
      </c>
    </row>
    <row r="32" spans="1:2">
      <c r="A32">
        <v>1</v>
      </c>
      <c r="B32" s="4">
        <v>4</v>
      </c>
    </row>
    <row r="33" spans="1:2">
      <c r="A33">
        <v>0</v>
      </c>
      <c r="B33" s="4">
        <v>4</v>
      </c>
    </row>
    <row r="34" spans="1:2">
      <c r="A34">
        <v>0</v>
      </c>
      <c r="B34" s="4">
        <v>4</v>
      </c>
    </row>
    <row r="35" spans="1:2">
      <c r="A35">
        <v>1</v>
      </c>
      <c r="B35" s="4">
        <v>4</v>
      </c>
    </row>
    <row r="36" spans="1:2">
      <c r="A36">
        <v>1</v>
      </c>
      <c r="B36" s="4">
        <v>4</v>
      </c>
    </row>
    <row r="37" spans="1:2">
      <c r="A37">
        <v>1</v>
      </c>
      <c r="B37" s="4">
        <v>4</v>
      </c>
    </row>
    <row r="38" spans="1:2">
      <c r="A38">
        <v>1</v>
      </c>
      <c r="B38" s="4">
        <v>4</v>
      </c>
    </row>
    <row r="39" spans="1:2">
      <c r="A39">
        <v>1</v>
      </c>
      <c r="B39" s="4">
        <v>4</v>
      </c>
    </row>
    <row r="40" spans="1:2">
      <c r="A40">
        <v>0</v>
      </c>
      <c r="B40" s="4">
        <v>4</v>
      </c>
    </row>
    <row r="41" spans="1:2">
      <c r="A41">
        <v>1</v>
      </c>
      <c r="B41" s="4">
        <v>4</v>
      </c>
    </row>
    <row r="42" spans="1:2">
      <c r="A42">
        <v>1</v>
      </c>
      <c r="B42" s="4">
        <v>5</v>
      </c>
    </row>
    <row r="43" spans="1:2">
      <c r="A43">
        <v>1</v>
      </c>
      <c r="B43" s="4">
        <v>5</v>
      </c>
    </row>
    <row r="44" spans="1:2">
      <c r="A44">
        <v>1</v>
      </c>
      <c r="B44" s="4">
        <v>5</v>
      </c>
    </row>
    <row r="45" spans="1:2">
      <c r="A45">
        <v>1</v>
      </c>
      <c r="B45" s="4">
        <v>5</v>
      </c>
    </row>
    <row r="46" spans="1:2">
      <c r="A46">
        <v>1</v>
      </c>
      <c r="B46" s="4">
        <v>6</v>
      </c>
    </row>
    <row r="47" spans="1:2">
      <c r="A47">
        <v>1</v>
      </c>
      <c r="B47" s="4">
        <v>6</v>
      </c>
    </row>
    <row r="48" spans="1:2">
      <c r="A48">
        <v>0</v>
      </c>
      <c r="B48" s="4">
        <v>6</v>
      </c>
    </row>
    <row r="49" spans="1:2">
      <c r="A49">
        <v>0</v>
      </c>
      <c r="B49" s="4">
        <v>7</v>
      </c>
    </row>
    <row r="50" spans="1:2">
      <c r="A50">
        <v>0</v>
      </c>
      <c r="B50" s="4">
        <v>7</v>
      </c>
    </row>
    <row r="51" spans="1:2">
      <c r="A51">
        <v>1</v>
      </c>
      <c r="B51" s="4">
        <v>7</v>
      </c>
    </row>
    <row r="52" spans="1:2">
      <c r="A52">
        <v>0</v>
      </c>
      <c r="B52" s="4">
        <v>8</v>
      </c>
    </row>
    <row r="53" spans="1:2">
      <c r="A53">
        <v>1</v>
      </c>
      <c r="B53" s="4">
        <v>8</v>
      </c>
    </row>
    <row r="54" spans="1:2">
      <c r="A54">
        <v>1</v>
      </c>
      <c r="B54" s="4">
        <v>8</v>
      </c>
    </row>
    <row r="55" spans="1:2">
      <c r="A55">
        <v>0</v>
      </c>
      <c r="B55" s="4">
        <v>8</v>
      </c>
    </row>
    <row r="56" spans="1:2">
      <c r="A56">
        <v>0</v>
      </c>
      <c r="B56" s="4">
        <v>9</v>
      </c>
    </row>
    <row r="57" spans="1:2">
      <c r="A57">
        <v>1</v>
      </c>
      <c r="B57" s="4">
        <v>9</v>
      </c>
    </row>
    <row r="58" spans="1:2">
      <c r="A58">
        <v>0</v>
      </c>
      <c r="B58" s="4">
        <v>9</v>
      </c>
    </row>
    <row r="59" spans="1:2">
      <c r="A59">
        <v>0</v>
      </c>
      <c r="B59" s="4">
        <v>9</v>
      </c>
    </row>
    <row r="60" spans="1:2">
      <c r="A60">
        <v>1</v>
      </c>
      <c r="B60" s="4">
        <v>9</v>
      </c>
    </row>
    <row r="61" spans="1:2">
      <c r="A61">
        <v>0</v>
      </c>
      <c r="B61" s="4">
        <v>9</v>
      </c>
    </row>
    <row r="62" spans="1:2">
      <c r="A62">
        <v>0</v>
      </c>
      <c r="B62" s="4">
        <v>9</v>
      </c>
    </row>
    <row r="63" spans="1:2">
      <c r="A63">
        <v>0</v>
      </c>
      <c r="B63" s="4">
        <v>9</v>
      </c>
    </row>
    <row r="64" spans="1:2">
      <c r="A64">
        <v>0</v>
      </c>
      <c r="B64" s="4">
        <v>10</v>
      </c>
    </row>
    <row r="65" spans="1:2">
      <c r="A65">
        <v>0</v>
      </c>
      <c r="B65" s="4">
        <v>10</v>
      </c>
    </row>
    <row r="66" spans="1:2">
      <c r="A66">
        <v>0</v>
      </c>
      <c r="B66" s="4">
        <v>11</v>
      </c>
    </row>
    <row r="67" spans="1:2">
      <c r="A67">
        <v>0</v>
      </c>
      <c r="B67" s="4">
        <v>11</v>
      </c>
    </row>
    <row r="68" spans="1:2">
      <c r="A68">
        <v>0</v>
      </c>
      <c r="B68" s="4">
        <v>11</v>
      </c>
    </row>
    <row r="69" spans="1:2">
      <c r="A69">
        <v>1</v>
      </c>
      <c r="B69" s="4">
        <v>11</v>
      </c>
    </row>
    <row r="70" spans="1:2">
      <c r="A70">
        <v>1</v>
      </c>
      <c r="B70" s="4">
        <v>12</v>
      </c>
    </row>
    <row r="71" spans="1:2">
      <c r="A71">
        <v>1</v>
      </c>
      <c r="B71" s="4">
        <v>13</v>
      </c>
    </row>
    <row r="72" spans="1:2">
      <c r="A72">
        <v>1</v>
      </c>
      <c r="B72" s="4">
        <v>13</v>
      </c>
    </row>
    <row r="73" spans="1:2">
      <c r="A73">
        <v>1</v>
      </c>
      <c r="B73" s="4">
        <v>14</v>
      </c>
    </row>
    <row r="74" spans="1:2">
      <c r="A74">
        <v>0</v>
      </c>
      <c r="B74" s="4">
        <v>14</v>
      </c>
    </row>
    <row r="75" spans="1:2">
      <c r="A75">
        <v>1</v>
      </c>
      <c r="B75" s="4">
        <v>14</v>
      </c>
    </row>
    <row r="76" spans="1:2">
      <c r="A76">
        <v>1</v>
      </c>
      <c r="B76" s="4">
        <v>14</v>
      </c>
    </row>
    <row r="77" spans="1:2">
      <c r="A77">
        <v>0</v>
      </c>
      <c r="B77" s="4">
        <v>14</v>
      </c>
    </row>
    <row r="78" spans="1:2">
      <c r="A78">
        <v>0</v>
      </c>
      <c r="B78" s="4">
        <v>14</v>
      </c>
    </row>
    <row r="79" spans="1:2">
      <c r="A79">
        <v>0</v>
      </c>
      <c r="B79" s="4">
        <v>14.5</v>
      </c>
    </row>
    <row r="80" spans="1:2">
      <c r="A80">
        <v>1</v>
      </c>
      <c r="B80" s="4">
        <v>15</v>
      </c>
    </row>
    <row r="81" spans="1:2">
      <c r="A81">
        <v>0</v>
      </c>
      <c r="B81" s="4">
        <v>15</v>
      </c>
    </row>
    <row r="82" spans="1:2">
      <c r="A82">
        <v>1</v>
      </c>
      <c r="B82" s="4">
        <v>15</v>
      </c>
    </row>
    <row r="83" spans="1:2">
      <c r="A83">
        <v>1</v>
      </c>
      <c r="B83" s="4">
        <v>15</v>
      </c>
    </row>
    <row r="84" spans="1:2">
      <c r="A84">
        <v>1</v>
      </c>
      <c r="B84" s="4">
        <v>15</v>
      </c>
    </row>
    <row r="85" spans="1:2">
      <c r="A85">
        <v>0</v>
      </c>
      <c r="B85" s="4">
        <v>16</v>
      </c>
    </row>
    <row r="86" spans="1:2">
      <c r="A86">
        <v>0</v>
      </c>
      <c r="B86" s="4">
        <v>16</v>
      </c>
    </row>
    <row r="87" spans="1:2">
      <c r="A87">
        <v>0</v>
      </c>
      <c r="B87" s="4">
        <v>16</v>
      </c>
    </row>
    <row r="88" spans="1:2">
      <c r="A88">
        <v>1</v>
      </c>
      <c r="B88" s="4">
        <v>16</v>
      </c>
    </row>
    <row r="89" spans="1:2">
      <c r="A89">
        <v>1</v>
      </c>
      <c r="B89" s="4">
        <v>16</v>
      </c>
    </row>
    <row r="90" spans="1:2">
      <c r="A90">
        <v>1</v>
      </c>
      <c r="B90" s="4">
        <v>16</v>
      </c>
    </row>
    <row r="91" spans="1:2">
      <c r="A91">
        <v>0</v>
      </c>
      <c r="B91" s="4">
        <v>16</v>
      </c>
    </row>
    <row r="92" spans="1:2">
      <c r="A92">
        <v>0</v>
      </c>
      <c r="B92" s="4">
        <v>16</v>
      </c>
    </row>
    <row r="93" spans="1:2">
      <c r="A93">
        <v>1</v>
      </c>
      <c r="B93" s="4">
        <v>16</v>
      </c>
    </row>
    <row r="94" spans="1:2">
      <c r="A94">
        <v>0</v>
      </c>
      <c r="B94" s="4">
        <v>16</v>
      </c>
    </row>
    <row r="95" spans="1:2">
      <c r="A95">
        <v>1</v>
      </c>
      <c r="B95" s="4">
        <v>16</v>
      </c>
    </row>
    <row r="96" spans="1:2">
      <c r="A96">
        <v>0</v>
      </c>
      <c r="B96" s="4">
        <v>16</v>
      </c>
    </row>
    <row r="97" spans="1:2">
      <c r="A97">
        <v>0</v>
      </c>
      <c r="B97" s="4">
        <v>16</v>
      </c>
    </row>
    <row r="98" spans="1:2">
      <c r="A98">
        <v>0</v>
      </c>
      <c r="B98" s="4">
        <v>16</v>
      </c>
    </row>
    <row r="99" spans="1:2">
      <c r="A99">
        <v>0</v>
      </c>
      <c r="B99" s="4">
        <v>16</v>
      </c>
    </row>
    <row r="100" spans="1:2">
      <c r="A100">
        <v>0</v>
      </c>
      <c r="B100" s="4">
        <v>16</v>
      </c>
    </row>
    <row r="101" spans="1:2">
      <c r="A101">
        <v>1</v>
      </c>
      <c r="B101" s="4">
        <v>16</v>
      </c>
    </row>
    <row r="102" spans="1:2">
      <c r="A102">
        <v>1</v>
      </c>
      <c r="B102" s="4">
        <v>17</v>
      </c>
    </row>
    <row r="103" spans="1:2">
      <c r="A103">
        <v>1</v>
      </c>
      <c r="B103" s="4">
        <v>17</v>
      </c>
    </row>
    <row r="104" spans="1:2">
      <c r="A104">
        <v>0</v>
      </c>
      <c r="B104" s="4">
        <v>17</v>
      </c>
    </row>
    <row r="105" spans="1:2">
      <c r="A105">
        <v>0</v>
      </c>
      <c r="B105" s="4">
        <v>17</v>
      </c>
    </row>
    <row r="106" spans="1:2">
      <c r="A106">
        <v>1</v>
      </c>
      <c r="B106" s="4">
        <v>17</v>
      </c>
    </row>
    <row r="107" spans="1:2">
      <c r="A107">
        <v>1</v>
      </c>
      <c r="B107" s="4">
        <v>17</v>
      </c>
    </row>
    <row r="108" spans="1:2">
      <c r="A108">
        <v>0</v>
      </c>
      <c r="B108" s="4">
        <v>17</v>
      </c>
    </row>
    <row r="109" spans="1:2">
      <c r="A109">
        <v>0</v>
      </c>
      <c r="B109" s="4">
        <v>17</v>
      </c>
    </row>
    <row r="110" spans="1:2">
      <c r="A110">
        <v>0</v>
      </c>
      <c r="B110" s="4">
        <v>17</v>
      </c>
    </row>
    <row r="111" spans="1:2">
      <c r="A111">
        <v>1</v>
      </c>
      <c r="B111" s="4">
        <v>17</v>
      </c>
    </row>
    <row r="112" spans="1:2">
      <c r="A112">
        <v>0</v>
      </c>
      <c r="B112" s="4">
        <v>17</v>
      </c>
    </row>
    <row r="113" spans="1:2">
      <c r="A113">
        <v>1</v>
      </c>
      <c r="B113" s="4">
        <v>17</v>
      </c>
    </row>
    <row r="114" spans="1:2">
      <c r="A114">
        <v>0</v>
      </c>
      <c r="B114" s="4">
        <v>17</v>
      </c>
    </row>
    <row r="115" spans="1:2">
      <c r="A115">
        <v>0</v>
      </c>
      <c r="B115" s="4">
        <v>18</v>
      </c>
    </row>
    <row r="116" spans="1:2">
      <c r="A116">
        <v>0</v>
      </c>
      <c r="B116" s="4">
        <v>18</v>
      </c>
    </row>
    <row r="117" spans="1:2">
      <c r="A117">
        <v>0</v>
      </c>
      <c r="B117" s="4">
        <v>18</v>
      </c>
    </row>
    <row r="118" spans="1:2">
      <c r="A118">
        <v>0</v>
      </c>
      <c r="B118" s="4">
        <v>18</v>
      </c>
    </row>
    <row r="119" spans="1:2">
      <c r="A119">
        <v>1</v>
      </c>
      <c r="B119" s="4">
        <v>18</v>
      </c>
    </row>
    <row r="120" spans="1:2">
      <c r="A120">
        <v>0</v>
      </c>
      <c r="B120" s="4">
        <v>18</v>
      </c>
    </row>
    <row r="121" spans="1:2">
      <c r="A121">
        <v>1</v>
      </c>
      <c r="B121" s="4">
        <v>18</v>
      </c>
    </row>
    <row r="122" spans="1:2">
      <c r="A122">
        <v>0</v>
      </c>
      <c r="B122" s="4">
        <v>18</v>
      </c>
    </row>
    <row r="123" spans="1:2">
      <c r="A123">
        <v>0</v>
      </c>
      <c r="B123" s="4">
        <v>18</v>
      </c>
    </row>
    <row r="124" spans="1:2">
      <c r="A124">
        <v>1</v>
      </c>
      <c r="B124" s="4">
        <v>18</v>
      </c>
    </row>
    <row r="125" spans="1:2">
      <c r="A125">
        <v>0</v>
      </c>
      <c r="B125" s="4">
        <v>18</v>
      </c>
    </row>
    <row r="126" spans="1:2">
      <c r="A126">
        <v>0</v>
      </c>
      <c r="B126" s="4">
        <v>18</v>
      </c>
    </row>
    <row r="127" spans="1:2">
      <c r="A127">
        <v>1</v>
      </c>
      <c r="B127" s="4">
        <v>18</v>
      </c>
    </row>
    <row r="128" spans="1:2">
      <c r="A128">
        <v>1</v>
      </c>
      <c r="B128" s="4">
        <v>18</v>
      </c>
    </row>
    <row r="129" spans="1:2">
      <c r="A129">
        <v>0</v>
      </c>
      <c r="B129" s="4">
        <v>18</v>
      </c>
    </row>
    <row r="130" spans="1:2">
      <c r="A130">
        <v>0</v>
      </c>
      <c r="B130" s="4">
        <v>18</v>
      </c>
    </row>
    <row r="131" spans="1:2">
      <c r="A131">
        <v>1</v>
      </c>
      <c r="B131" s="4">
        <v>18</v>
      </c>
    </row>
    <row r="132" spans="1:2">
      <c r="A132">
        <v>0</v>
      </c>
      <c r="B132" s="4">
        <v>18</v>
      </c>
    </row>
    <row r="133" spans="1:2">
      <c r="A133">
        <v>1</v>
      </c>
      <c r="B133" s="4">
        <v>18</v>
      </c>
    </row>
    <row r="134" spans="1:2">
      <c r="A134">
        <v>0</v>
      </c>
      <c r="B134" s="4">
        <v>18</v>
      </c>
    </row>
    <row r="135" spans="1:2">
      <c r="A135">
        <v>0</v>
      </c>
      <c r="B135" s="4">
        <v>18</v>
      </c>
    </row>
    <row r="136" spans="1:2">
      <c r="A136">
        <v>0</v>
      </c>
      <c r="B136" s="4">
        <v>18</v>
      </c>
    </row>
    <row r="137" spans="1:2">
      <c r="A137">
        <v>1</v>
      </c>
      <c r="B137" s="4">
        <v>18</v>
      </c>
    </row>
    <row r="138" spans="1:2">
      <c r="A138">
        <v>0</v>
      </c>
      <c r="B138" s="4">
        <v>18</v>
      </c>
    </row>
    <row r="139" spans="1:2">
      <c r="A139">
        <v>0</v>
      </c>
      <c r="B139" s="4">
        <v>18</v>
      </c>
    </row>
    <row r="140" spans="1:2">
      <c r="A140">
        <v>1</v>
      </c>
      <c r="B140" s="4">
        <v>18</v>
      </c>
    </row>
    <row r="141" spans="1:2">
      <c r="A141">
        <v>0</v>
      </c>
      <c r="B141" s="4">
        <v>19</v>
      </c>
    </row>
    <row r="142" spans="1:2">
      <c r="A142">
        <v>1</v>
      </c>
      <c r="B142" s="4">
        <v>19</v>
      </c>
    </row>
    <row r="143" spans="1:2">
      <c r="A143">
        <v>0</v>
      </c>
      <c r="B143" s="4">
        <v>19</v>
      </c>
    </row>
    <row r="144" spans="1:2">
      <c r="A144">
        <v>1</v>
      </c>
      <c r="B144" s="4">
        <v>19</v>
      </c>
    </row>
    <row r="145" spans="1:2">
      <c r="A145">
        <v>0</v>
      </c>
      <c r="B145" s="4">
        <v>19</v>
      </c>
    </row>
    <row r="146" spans="1:2">
      <c r="A146">
        <v>0</v>
      </c>
      <c r="B146" s="4">
        <v>19</v>
      </c>
    </row>
    <row r="147" spans="1:2">
      <c r="A147">
        <v>0</v>
      </c>
      <c r="B147" s="4">
        <v>19</v>
      </c>
    </row>
    <row r="148" spans="1:2">
      <c r="A148">
        <v>1</v>
      </c>
      <c r="B148" s="4">
        <v>19</v>
      </c>
    </row>
    <row r="149" spans="1:2">
      <c r="A149">
        <v>1</v>
      </c>
      <c r="B149" s="4">
        <v>19</v>
      </c>
    </row>
    <row r="150" spans="1:2">
      <c r="A150">
        <v>0</v>
      </c>
      <c r="B150" s="4">
        <v>19</v>
      </c>
    </row>
    <row r="151" spans="1:2">
      <c r="A151">
        <v>1</v>
      </c>
      <c r="B151" s="4">
        <v>19</v>
      </c>
    </row>
    <row r="152" spans="1:2">
      <c r="A152">
        <v>1</v>
      </c>
      <c r="B152" s="4">
        <v>19</v>
      </c>
    </row>
    <row r="153" spans="1:2">
      <c r="A153">
        <v>0</v>
      </c>
      <c r="B153" s="4">
        <v>19</v>
      </c>
    </row>
    <row r="154" spans="1:2">
      <c r="A154">
        <v>0</v>
      </c>
      <c r="B154" s="4">
        <v>19</v>
      </c>
    </row>
    <row r="155" spans="1:2">
      <c r="A155">
        <v>0</v>
      </c>
      <c r="B155" s="4">
        <v>19</v>
      </c>
    </row>
    <row r="156" spans="1:2">
      <c r="A156">
        <v>1</v>
      </c>
      <c r="B156" s="4">
        <v>19</v>
      </c>
    </row>
    <row r="157" spans="1:2">
      <c r="A157">
        <v>1</v>
      </c>
      <c r="B157" s="4">
        <v>19</v>
      </c>
    </row>
    <row r="158" spans="1:2">
      <c r="A158">
        <v>0</v>
      </c>
      <c r="B158" s="4">
        <v>19</v>
      </c>
    </row>
    <row r="159" spans="1:2">
      <c r="A159">
        <v>0</v>
      </c>
      <c r="B159" s="4">
        <v>19</v>
      </c>
    </row>
    <row r="160" spans="1:2">
      <c r="A160">
        <v>0</v>
      </c>
      <c r="B160" s="4">
        <v>19</v>
      </c>
    </row>
    <row r="161" spans="1:2">
      <c r="A161">
        <v>0</v>
      </c>
      <c r="B161" s="4">
        <v>19</v>
      </c>
    </row>
    <row r="162" spans="1:2">
      <c r="A162">
        <v>0</v>
      </c>
      <c r="B162" s="4">
        <v>19</v>
      </c>
    </row>
    <row r="163" spans="1:2">
      <c r="A163">
        <v>0</v>
      </c>
      <c r="B163" s="4">
        <v>19</v>
      </c>
    </row>
    <row r="164" spans="1:2">
      <c r="A164">
        <v>0</v>
      </c>
      <c r="B164" s="4">
        <v>19</v>
      </c>
    </row>
    <row r="165" spans="1:2">
      <c r="A165">
        <v>1</v>
      </c>
      <c r="B165" s="4">
        <v>19</v>
      </c>
    </row>
    <row r="166" spans="1:2">
      <c r="A166">
        <v>0</v>
      </c>
      <c r="B166" s="4">
        <v>20</v>
      </c>
    </row>
    <row r="167" spans="1:2">
      <c r="A167">
        <v>0</v>
      </c>
      <c r="B167" s="4">
        <v>20</v>
      </c>
    </row>
    <row r="168" spans="1:2">
      <c r="A168">
        <v>0</v>
      </c>
      <c r="B168" s="4">
        <v>20</v>
      </c>
    </row>
    <row r="169" spans="1:2">
      <c r="A169">
        <v>0</v>
      </c>
      <c r="B169" s="4">
        <v>20</v>
      </c>
    </row>
    <row r="170" spans="1:2">
      <c r="A170">
        <v>0</v>
      </c>
      <c r="B170" s="4">
        <v>20</v>
      </c>
    </row>
    <row r="171" spans="1:2">
      <c r="A171">
        <v>0</v>
      </c>
      <c r="B171" s="4">
        <v>20</v>
      </c>
    </row>
    <row r="172" spans="1:2">
      <c r="A172">
        <v>0</v>
      </c>
      <c r="B172" s="4">
        <v>20</v>
      </c>
    </row>
    <row r="173" spans="1:2">
      <c r="A173">
        <v>1</v>
      </c>
      <c r="B173" s="4">
        <v>20</v>
      </c>
    </row>
    <row r="174" spans="1:2">
      <c r="A174">
        <v>0</v>
      </c>
      <c r="B174" s="4">
        <v>20</v>
      </c>
    </row>
    <row r="175" spans="1:2">
      <c r="A175">
        <v>1</v>
      </c>
      <c r="B175" s="4">
        <v>20</v>
      </c>
    </row>
    <row r="176" spans="1:2">
      <c r="A176">
        <v>0</v>
      </c>
      <c r="B176" s="4">
        <v>20</v>
      </c>
    </row>
    <row r="177" spans="1:2">
      <c r="A177">
        <v>0</v>
      </c>
      <c r="B177" s="4">
        <v>20</v>
      </c>
    </row>
    <row r="178" spans="1:2">
      <c r="A178">
        <v>1</v>
      </c>
      <c r="B178" s="4">
        <v>20</v>
      </c>
    </row>
    <row r="179" spans="1:2">
      <c r="A179">
        <v>0</v>
      </c>
      <c r="B179" s="4">
        <v>20</v>
      </c>
    </row>
    <row r="180" spans="1:2">
      <c r="A180">
        <v>0</v>
      </c>
      <c r="B180" s="4">
        <v>20</v>
      </c>
    </row>
    <row r="181" spans="1:2">
      <c r="A181">
        <v>0</v>
      </c>
      <c r="B181" s="4">
        <v>20.5</v>
      </c>
    </row>
    <row r="182" spans="1:2">
      <c r="A182">
        <v>0</v>
      </c>
      <c r="B182" s="4">
        <v>21</v>
      </c>
    </row>
    <row r="183" spans="1:2">
      <c r="A183">
        <v>0</v>
      </c>
      <c r="B183" s="4">
        <v>21</v>
      </c>
    </row>
    <row r="184" spans="1:2">
      <c r="A184">
        <v>1</v>
      </c>
      <c r="B184" s="4">
        <v>21</v>
      </c>
    </row>
    <row r="185" spans="1:2">
      <c r="A185">
        <v>0</v>
      </c>
      <c r="B185" s="4">
        <v>21</v>
      </c>
    </row>
    <row r="186" spans="1:2">
      <c r="A186">
        <v>0</v>
      </c>
      <c r="B186" s="4">
        <v>21</v>
      </c>
    </row>
    <row r="187" spans="1:2">
      <c r="A187">
        <v>1</v>
      </c>
      <c r="B187" s="4">
        <v>21</v>
      </c>
    </row>
    <row r="188" spans="1:2">
      <c r="A188">
        <v>0</v>
      </c>
      <c r="B188" s="4">
        <v>21</v>
      </c>
    </row>
    <row r="189" spans="1:2">
      <c r="A189">
        <v>0</v>
      </c>
      <c r="B189" s="4">
        <v>21</v>
      </c>
    </row>
    <row r="190" spans="1:2">
      <c r="A190">
        <v>0</v>
      </c>
      <c r="B190" s="4">
        <v>21</v>
      </c>
    </row>
    <row r="191" spans="1:2">
      <c r="A191">
        <v>1</v>
      </c>
      <c r="B191" s="4">
        <v>21</v>
      </c>
    </row>
    <row r="192" spans="1:2">
      <c r="A192">
        <v>0</v>
      </c>
      <c r="B192" s="4">
        <v>21</v>
      </c>
    </row>
    <row r="193" spans="1:2">
      <c r="A193">
        <v>0</v>
      </c>
      <c r="B193" s="4">
        <v>21</v>
      </c>
    </row>
    <row r="194" spans="1:2">
      <c r="A194">
        <v>0</v>
      </c>
      <c r="B194" s="4">
        <v>21</v>
      </c>
    </row>
    <row r="195" spans="1:2">
      <c r="A195">
        <v>0</v>
      </c>
      <c r="B195" s="4">
        <v>21</v>
      </c>
    </row>
    <row r="196" spans="1:2">
      <c r="A196">
        <v>0</v>
      </c>
      <c r="B196" s="4">
        <v>21</v>
      </c>
    </row>
    <row r="197" spans="1:2">
      <c r="A197">
        <v>0</v>
      </c>
      <c r="B197" s="4">
        <v>21</v>
      </c>
    </row>
    <row r="198" spans="1:2">
      <c r="A198">
        <v>0</v>
      </c>
      <c r="B198" s="4">
        <v>21</v>
      </c>
    </row>
    <row r="199" spans="1:2">
      <c r="A199">
        <v>0</v>
      </c>
      <c r="B199" s="4">
        <v>21</v>
      </c>
    </row>
    <row r="200" spans="1:2">
      <c r="A200">
        <v>0</v>
      </c>
      <c r="B200" s="4">
        <v>21</v>
      </c>
    </row>
    <row r="201" spans="1:2">
      <c r="A201">
        <v>1</v>
      </c>
      <c r="B201" s="4">
        <v>21</v>
      </c>
    </row>
    <row r="202" spans="1:2">
      <c r="A202">
        <v>0</v>
      </c>
      <c r="B202" s="4">
        <v>21</v>
      </c>
    </row>
    <row r="203" spans="1:2">
      <c r="A203">
        <v>1</v>
      </c>
      <c r="B203" s="4">
        <v>21</v>
      </c>
    </row>
    <row r="204" spans="1:2">
      <c r="A204">
        <v>0</v>
      </c>
      <c r="B204" s="4">
        <v>21</v>
      </c>
    </row>
    <row r="205" spans="1:2">
      <c r="A205">
        <v>0</v>
      </c>
      <c r="B205" s="4">
        <v>21</v>
      </c>
    </row>
    <row r="206" spans="1:2">
      <c r="A206">
        <v>0</v>
      </c>
      <c r="B206" s="4">
        <v>22</v>
      </c>
    </row>
    <row r="207" spans="1:2">
      <c r="A207">
        <v>0</v>
      </c>
      <c r="B207" s="4">
        <v>22</v>
      </c>
    </row>
    <row r="208" spans="1:2">
      <c r="A208">
        <v>0</v>
      </c>
      <c r="B208" s="4">
        <v>22</v>
      </c>
    </row>
    <row r="209" spans="1:2">
      <c r="A209">
        <v>0</v>
      </c>
      <c r="B209" s="4">
        <v>22</v>
      </c>
    </row>
    <row r="210" spans="1:2">
      <c r="A210">
        <v>1</v>
      </c>
      <c r="B210" s="4">
        <v>22</v>
      </c>
    </row>
    <row r="211" spans="1:2">
      <c r="A211">
        <v>1</v>
      </c>
      <c r="B211" s="4">
        <v>22</v>
      </c>
    </row>
    <row r="212" spans="1:2">
      <c r="A212">
        <v>0</v>
      </c>
      <c r="B212" s="4">
        <v>22</v>
      </c>
    </row>
    <row r="213" spans="1:2">
      <c r="A213">
        <v>0</v>
      </c>
      <c r="B213" s="4">
        <v>22</v>
      </c>
    </row>
    <row r="214" spans="1:2">
      <c r="A214">
        <v>0</v>
      </c>
      <c r="B214" s="4">
        <v>22</v>
      </c>
    </row>
    <row r="215" spans="1:2">
      <c r="A215">
        <v>0</v>
      </c>
      <c r="B215" s="4">
        <v>22</v>
      </c>
    </row>
    <row r="216" spans="1:2">
      <c r="A216">
        <v>1</v>
      </c>
      <c r="B216" s="4">
        <v>22</v>
      </c>
    </row>
    <row r="217" spans="1:2">
      <c r="A217">
        <v>0</v>
      </c>
      <c r="B217" s="4">
        <v>22</v>
      </c>
    </row>
    <row r="218" spans="1:2">
      <c r="A218">
        <v>1</v>
      </c>
      <c r="B218" s="4">
        <v>22</v>
      </c>
    </row>
    <row r="219" spans="1:2">
      <c r="A219">
        <v>1</v>
      </c>
      <c r="B219" s="4">
        <v>22</v>
      </c>
    </row>
    <row r="220" spans="1:2">
      <c r="A220">
        <v>0</v>
      </c>
      <c r="B220" s="4">
        <v>22</v>
      </c>
    </row>
    <row r="221" spans="1:2">
      <c r="A221">
        <v>1</v>
      </c>
      <c r="B221" s="4">
        <v>22</v>
      </c>
    </row>
    <row r="222" spans="1:2">
      <c r="A222">
        <v>0</v>
      </c>
      <c r="B222" s="4">
        <v>22</v>
      </c>
    </row>
    <row r="223" spans="1:2">
      <c r="A223">
        <v>0</v>
      </c>
      <c r="B223" s="4">
        <v>22</v>
      </c>
    </row>
    <row r="224" spans="1:2">
      <c r="A224">
        <v>0</v>
      </c>
      <c r="B224" s="4">
        <v>22</v>
      </c>
    </row>
    <row r="225" spans="1:2">
      <c r="A225">
        <v>0</v>
      </c>
      <c r="B225" s="4">
        <v>22</v>
      </c>
    </row>
    <row r="226" spans="1:2">
      <c r="A226">
        <v>1</v>
      </c>
      <c r="B226" s="4">
        <v>22</v>
      </c>
    </row>
    <row r="227" spans="1:2">
      <c r="A227">
        <v>1</v>
      </c>
      <c r="B227" s="4">
        <v>22</v>
      </c>
    </row>
    <row r="228" spans="1:2">
      <c r="A228">
        <v>1</v>
      </c>
      <c r="B228" s="4">
        <v>22</v>
      </c>
    </row>
    <row r="229" spans="1:2">
      <c r="A229">
        <v>0</v>
      </c>
      <c r="B229" s="4">
        <v>22</v>
      </c>
    </row>
    <row r="230" spans="1:2">
      <c r="A230">
        <v>1</v>
      </c>
      <c r="B230" s="4">
        <v>22</v>
      </c>
    </row>
    <row r="231" spans="1:2">
      <c r="A231">
        <v>1</v>
      </c>
      <c r="B231" s="4">
        <v>22</v>
      </c>
    </row>
    <row r="232" spans="1:2">
      <c r="A232">
        <v>0</v>
      </c>
      <c r="B232" s="4">
        <v>22</v>
      </c>
    </row>
    <row r="233" spans="1:2">
      <c r="A233">
        <v>1</v>
      </c>
      <c r="B233" s="4">
        <v>23</v>
      </c>
    </row>
    <row r="234" spans="1:2">
      <c r="A234">
        <v>1</v>
      </c>
      <c r="B234" s="4">
        <v>23</v>
      </c>
    </row>
    <row r="235" spans="1:2">
      <c r="A235">
        <v>0</v>
      </c>
      <c r="B235" s="4">
        <v>23</v>
      </c>
    </row>
    <row r="236" spans="1:2">
      <c r="A236">
        <v>0</v>
      </c>
      <c r="B236" s="4">
        <v>23</v>
      </c>
    </row>
    <row r="237" spans="1:2">
      <c r="A237">
        <v>1</v>
      </c>
      <c r="B237" s="4">
        <v>23</v>
      </c>
    </row>
    <row r="238" spans="1:2">
      <c r="A238">
        <v>0</v>
      </c>
      <c r="B238" s="4">
        <v>23</v>
      </c>
    </row>
    <row r="239" spans="1:2">
      <c r="A239">
        <v>1</v>
      </c>
      <c r="B239" s="4">
        <v>23</v>
      </c>
    </row>
    <row r="240" spans="1:2">
      <c r="A240">
        <v>0</v>
      </c>
      <c r="B240" s="4">
        <v>23</v>
      </c>
    </row>
    <row r="241" spans="1:2">
      <c r="A241">
        <v>1</v>
      </c>
      <c r="B241" s="4">
        <v>23</v>
      </c>
    </row>
    <row r="242" spans="1:2">
      <c r="A242">
        <v>0</v>
      </c>
      <c r="B242" s="4">
        <v>23</v>
      </c>
    </row>
    <row r="243" spans="1:2">
      <c r="A243">
        <v>0</v>
      </c>
      <c r="B243" s="4">
        <v>23</v>
      </c>
    </row>
    <row r="244" spans="1:2">
      <c r="A244">
        <v>0</v>
      </c>
      <c r="B244" s="4">
        <v>23</v>
      </c>
    </row>
    <row r="245" spans="1:2">
      <c r="A245">
        <v>0</v>
      </c>
      <c r="B245" s="4">
        <v>23</v>
      </c>
    </row>
    <row r="246" spans="1:2">
      <c r="A246">
        <v>0</v>
      </c>
      <c r="B246" s="4">
        <v>23</v>
      </c>
    </row>
    <row r="247" spans="1:2">
      <c r="A247">
        <v>0</v>
      </c>
      <c r="B247" s="4">
        <v>23</v>
      </c>
    </row>
    <row r="248" spans="1:2">
      <c r="A248">
        <v>0</v>
      </c>
      <c r="B248" s="4">
        <v>23.5</v>
      </c>
    </row>
    <row r="249" spans="1:2">
      <c r="A249">
        <v>0</v>
      </c>
      <c r="B249" s="4">
        <v>24</v>
      </c>
    </row>
    <row r="250" spans="1:2">
      <c r="A250">
        <v>0</v>
      </c>
      <c r="B250" s="4">
        <v>24</v>
      </c>
    </row>
    <row r="251" spans="1:2">
      <c r="A251">
        <v>1</v>
      </c>
      <c r="B251" s="4">
        <v>24</v>
      </c>
    </row>
    <row r="252" spans="1:2">
      <c r="A252">
        <v>0</v>
      </c>
      <c r="B252" s="4">
        <v>24</v>
      </c>
    </row>
    <row r="253" spans="1:2">
      <c r="A253">
        <v>1</v>
      </c>
      <c r="B253" s="4">
        <v>24</v>
      </c>
    </row>
    <row r="254" spans="1:2">
      <c r="A254">
        <v>0</v>
      </c>
      <c r="B254" s="4">
        <v>24</v>
      </c>
    </row>
    <row r="255" spans="1:2">
      <c r="A255">
        <v>0</v>
      </c>
      <c r="B255" s="4">
        <v>24</v>
      </c>
    </row>
    <row r="256" spans="1:2">
      <c r="A256">
        <v>0</v>
      </c>
      <c r="B256" s="4">
        <v>24</v>
      </c>
    </row>
    <row r="257" spans="1:2">
      <c r="A257">
        <v>1</v>
      </c>
      <c r="B257" s="4">
        <v>24</v>
      </c>
    </row>
    <row r="258" spans="1:2">
      <c r="A258">
        <v>0</v>
      </c>
      <c r="B258" s="4">
        <v>24</v>
      </c>
    </row>
    <row r="259" spans="1:2">
      <c r="A259">
        <v>0</v>
      </c>
      <c r="B259" s="4">
        <v>24</v>
      </c>
    </row>
    <row r="260" spans="1:2">
      <c r="A260">
        <v>1</v>
      </c>
      <c r="B260" s="4">
        <v>24</v>
      </c>
    </row>
    <row r="261" spans="1:2">
      <c r="A261">
        <v>1</v>
      </c>
      <c r="B261" s="4">
        <v>24</v>
      </c>
    </row>
    <row r="262" spans="1:2">
      <c r="A262">
        <v>1</v>
      </c>
      <c r="B262" s="4">
        <v>24</v>
      </c>
    </row>
    <row r="263" spans="1:2">
      <c r="A263">
        <v>1</v>
      </c>
      <c r="B263" s="4">
        <v>24</v>
      </c>
    </row>
    <row r="264" spans="1:2">
      <c r="A264">
        <v>1</v>
      </c>
      <c r="B264" s="4">
        <v>24</v>
      </c>
    </row>
    <row r="265" spans="1:2">
      <c r="A265">
        <v>1</v>
      </c>
      <c r="B265" s="4">
        <v>24</v>
      </c>
    </row>
    <row r="266" spans="1:2">
      <c r="A266">
        <v>1</v>
      </c>
      <c r="B266" s="4">
        <v>24</v>
      </c>
    </row>
    <row r="267" spans="1:2">
      <c r="A267">
        <v>0</v>
      </c>
      <c r="B267" s="4">
        <v>24</v>
      </c>
    </row>
    <row r="268" spans="1:2">
      <c r="A268">
        <v>0</v>
      </c>
      <c r="B268" s="4">
        <v>24</v>
      </c>
    </row>
    <row r="269" spans="1:2">
      <c r="A269">
        <v>0</v>
      </c>
      <c r="B269" s="4">
        <v>24</v>
      </c>
    </row>
    <row r="270" spans="1:2">
      <c r="A270">
        <v>1</v>
      </c>
      <c r="B270" s="4">
        <v>24</v>
      </c>
    </row>
    <row r="271" spans="1:2">
      <c r="A271">
        <v>1</v>
      </c>
      <c r="B271" s="4">
        <v>24</v>
      </c>
    </row>
    <row r="272" spans="1:2">
      <c r="A272">
        <v>1</v>
      </c>
      <c r="B272" s="4">
        <v>24</v>
      </c>
    </row>
    <row r="273" spans="1:2">
      <c r="A273">
        <v>0</v>
      </c>
      <c r="B273" s="4">
        <v>24</v>
      </c>
    </row>
    <row r="274" spans="1:2">
      <c r="A274">
        <v>1</v>
      </c>
      <c r="B274" s="4">
        <v>24</v>
      </c>
    </row>
    <row r="275" spans="1:2">
      <c r="A275">
        <v>0</v>
      </c>
      <c r="B275" s="4">
        <v>24</v>
      </c>
    </row>
    <row r="276" spans="1:2">
      <c r="A276">
        <v>0</v>
      </c>
      <c r="B276" s="4">
        <v>24</v>
      </c>
    </row>
    <row r="277" spans="1:2">
      <c r="A277">
        <v>1</v>
      </c>
      <c r="B277" s="4">
        <v>24</v>
      </c>
    </row>
    <row r="278" spans="1:2">
      <c r="A278">
        <v>0</v>
      </c>
      <c r="B278" s="4">
        <v>24</v>
      </c>
    </row>
    <row r="279" spans="1:2">
      <c r="A279">
        <v>0</v>
      </c>
      <c r="B279" s="4">
        <v>24.5</v>
      </c>
    </row>
    <row r="280" spans="1:2">
      <c r="A280">
        <v>0</v>
      </c>
      <c r="B280" s="4">
        <v>25</v>
      </c>
    </row>
    <row r="281" spans="1:2">
      <c r="A281">
        <v>0</v>
      </c>
      <c r="B281" s="4">
        <v>25</v>
      </c>
    </row>
    <row r="282" spans="1:2">
      <c r="A282">
        <v>0</v>
      </c>
      <c r="B282" s="4">
        <v>25</v>
      </c>
    </row>
    <row r="283" spans="1:2">
      <c r="A283">
        <v>1</v>
      </c>
      <c r="B283" s="4">
        <v>25</v>
      </c>
    </row>
    <row r="284" spans="1:2">
      <c r="A284">
        <v>1</v>
      </c>
      <c r="B284" s="4">
        <v>25</v>
      </c>
    </row>
    <row r="285" spans="1:2">
      <c r="A285">
        <v>0</v>
      </c>
      <c r="B285" s="4">
        <v>25</v>
      </c>
    </row>
    <row r="286" spans="1:2">
      <c r="A286">
        <v>0</v>
      </c>
      <c r="B286" s="4">
        <v>25</v>
      </c>
    </row>
    <row r="287" spans="1:2">
      <c r="A287">
        <v>1</v>
      </c>
      <c r="B287" s="4">
        <v>25</v>
      </c>
    </row>
    <row r="288" spans="1:2">
      <c r="A288">
        <v>0</v>
      </c>
      <c r="B288" s="4">
        <v>25</v>
      </c>
    </row>
    <row r="289" spans="1:2">
      <c r="A289">
        <v>1</v>
      </c>
      <c r="B289" s="4">
        <v>25</v>
      </c>
    </row>
    <row r="290" spans="1:2">
      <c r="A290">
        <v>0</v>
      </c>
      <c r="B290" s="4">
        <v>25</v>
      </c>
    </row>
    <row r="291" spans="1:2">
      <c r="A291">
        <v>1</v>
      </c>
      <c r="B291" s="4">
        <v>25</v>
      </c>
    </row>
    <row r="292" spans="1:2">
      <c r="A292">
        <v>0</v>
      </c>
      <c r="B292" s="4">
        <v>25</v>
      </c>
    </row>
    <row r="293" spans="1:2">
      <c r="A293">
        <v>0</v>
      </c>
      <c r="B293" s="4">
        <v>25</v>
      </c>
    </row>
    <row r="294" spans="1:2">
      <c r="A294">
        <v>0</v>
      </c>
      <c r="B294" s="4">
        <v>25</v>
      </c>
    </row>
    <row r="295" spans="1:2">
      <c r="A295">
        <v>0</v>
      </c>
      <c r="B295" s="4">
        <v>25</v>
      </c>
    </row>
    <row r="296" spans="1:2">
      <c r="A296">
        <v>0</v>
      </c>
      <c r="B296" s="4">
        <v>25</v>
      </c>
    </row>
    <row r="297" spans="1:2">
      <c r="A297">
        <v>0</v>
      </c>
      <c r="B297" s="4">
        <v>25</v>
      </c>
    </row>
    <row r="298" spans="1:2">
      <c r="A298">
        <v>0</v>
      </c>
      <c r="B298" s="4">
        <v>25</v>
      </c>
    </row>
    <row r="299" spans="1:2">
      <c r="A299">
        <v>0</v>
      </c>
      <c r="B299" s="4">
        <v>25</v>
      </c>
    </row>
    <row r="300" spans="1:2">
      <c r="A300">
        <v>0</v>
      </c>
      <c r="B300" s="4">
        <v>25</v>
      </c>
    </row>
    <row r="301" spans="1:2">
      <c r="A301">
        <v>1</v>
      </c>
      <c r="B301" s="4">
        <v>25</v>
      </c>
    </row>
    <row r="302" spans="1:2">
      <c r="A302">
        <v>0</v>
      </c>
      <c r="B302" s="4">
        <v>25</v>
      </c>
    </row>
    <row r="303" spans="1:2">
      <c r="A303">
        <v>1</v>
      </c>
      <c r="B303" s="4">
        <v>26</v>
      </c>
    </row>
    <row r="304" spans="1:2">
      <c r="A304">
        <v>0</v>
      </c>
      <c r="B304" s="4">
        <v>26</v>
      </c>
    </row>
    <row r="305" spans="1:2">
      <c r="A305">
        <v>0</v>
      </c>
      <c r="B305" s="4">
        <v>26</v>
      </c>
    </row>
    <row r="306" spans="1:2">
      <c r="A306">
        <v>0</v>
      </c>
      <c r="B306" s="4">
        <v>26</v>
      </c>
    </row>
    <row r="307" spans="1:2">
      <c r="A307">
        <v>0</v>
      </c>
      <c r="B307" s="4">
        <v>26</v>
      </c>
    </row>
    <row r="308" spans="1:2">
      <c r="A308">
        <v>1</v>
      </c>
      <c r="B308" s="4">
        <v>26</v>
      </c>
    </row>
    <row r="309" spans="1:2">
      <c r="A309">
        <v>1</v>
      </c>
      <c r="B309" s="4">
        <v>26</v>
      </c>
    </row>
    <row r="310" spans="1:2">
      <c r="A310">
        <v>0</v>
      </c>
      <c r="B310" s="4">
        <v>26</v>
      </c>
    </row>
    <row r="311" spans="1:2">
      <c r="A311">
        <v>1</v>
      </c>
      <c r="B311" s="4">
        <v>26</v>
      </c>
    </row>
    <row r="312" spans="1:2">
      <c r="A312">
        <v>0</v>
      </c>
      <c r="B312" s="4">
        <v>26</v>
      </c>
    </row>
    <row r="313" spans="1:2">
      <c r="A313">
        <v>1</v>
      </c>
      <c r="B313" s="4">
        <v>26</v>
      </c>
    </row>
    <row r="314" spans="1:2">
      <c r="A314">
        <v>0</v>
      </c>
      <c r="B314" s="4">
        <v>26</v>
      </c>
    </row>
    <row r="315" spans="1:2">
      <c r="A315">
        <v>0</v>
      </c>
      <c r="B315" s="4">
        <v>26</v>
      </c>
    </row>
    <row r="316" spans="1:2">
      <c r="A316">
        <v>0</v>
      </c>
      <c r="B316" s="4">
        <v>26</v>
      </c>
    </row>
    <row r="317" spans="1:2">
      <c r="A317">
        <v>0</v>
      </c>
      <c r="B317" s="4">
        <v>26</v>
      </c>
    </row>
    <row r="318" spans="1:2">
      <c r="A318">
        <v>0</v>
      </c>
      <c r="B318" s="4">
        <v>26</v>
      </c>
    </row>
    <row r="319" spans="1:2">
      <c r="A319">
        <v>0</v>
      </c>
      <c r="B319" s="4">
        <v>26</v>
      </c>
    </row>
    <row r="320" spans="1:2">
      <c r="A320">
        <v>1</v>
      </c>
      <c r="B320" s="4">
        <v>26</v>
      </c>
    </row>
    <row r="321" spans="1:2">
      <c r="A321">
        <v>1</v>
      </c>
      <c r="B321" s="4">
        <v>27</v>
      </c>
    </row>
    <row r="322" spans="1:2">
      <c r="A322">
        <v>0</v>
      </c>
      <c r="B322" s="4">
        <v>27</v>
      </c>
    </row>
    <row r="323" spans="1:2">
      <c r="A323">
        <v>1</v>
      </c>
      <c r="B323" s="4">
        <v>27</v>
      </c>
    </row>
    <row r="324" spans="1:2">
      <c r="A324">
        <v>1</v>
      </c>
      <c r="B324" s="4">
        <v>27</v>
      </c>
    </row>
    <row r="325" spans="1:2">
      <c r="A325">
        <v>0</v>
      </c>
      <c r="B325" s="4">
        <v>27</v>
      </c>
    </row>
    <row r="326" spans="1:2">
      <c r="A326">
        <v>0</v>
      </c>
      <c r="B326" s="4">
        <v>27</v>
      </c>
    </row>
    <row r="327" spans="1:2">
      <c r="A327">
        <v>0</v>
      </c>
      <c r="B327" s="4">
        <v>27</v>
      </c>
    </row>
    <row r="328" spans="1:2">
      <c r="A328">
        <v>0</v>
      </c>
      <c r="B328" s="4">
        <v>27</v>
      </c>
    </row>
    <row r="329" spans="1:2">
      <c r="A329">
        <v>1</v>
      </c>
      <c r="B329" s="4">
        <v>27</v>
      </c>
    </row>
    <row r="330" spans="1:2">
      <c r="A330">
        <v>0</v>
      </c>
      <c r="B330" s="4">
        <v>27</v>
      </c>
    </row>
    <row r="331" spans="1:2">
      <c r="A331">
        <v>1</v>
      </c>
      <c r="B331" s="4">
        <v>27</v>
      </c>
    </row>
    <row r="332" spans="1:2">
      <c r="A332">
        <v>1</v>
      </c>
      <c r="B332" s="4">
        <v>27</v>
      </c>
    </row>
    <row r="333" spans="1:2">
      <c r="A333">
        <v>1</v>
      </c>
      <c r="B333" s="4">
        <v>27</v>
      </c>
    </row>
    <row r="334" spans="1:2">
      <c r="A334">
        <v>1</v>
      </c>
      <c r="B334" s="4">
        <v>27</v>
      </c>
    </row>
    <row r="335" spans="1:2">
      <c r="A335">
        <v>1</v>
      </c>
      <c r="B335" s="4">
        <v>27</v>
      </c>
    </row>
    <row r="336" spans="1:2">
      <c r="A336">
        <v>1</v>
      </c>
      <c r="B336" s="4">
        <v>27</v>
      </c>
    </row>
    <row r="337" spans="1:2">
      <c r="A337">
        <v>1</v>
      </c>
      <c r="B337" s="4">
        <v>27</v>
      </c>
    </row>
    <row r="338" spans="1:2">
      <c r="A338">
        <v>0</v>
      </c>
      <c r="B338" s="4">
        <v>27</v>
      </c>
    </row>
    <row r="339" spans="1:2">
      <c r="A339">
        <v>1</v>
      </c>
      <c r="B339" s="4">
        <v>28</v>
      </c>
    </row>
    <row r="340" spans="1:2">
      <c r="A340">
        <v>0</v>
      </c>
      <c r="B340" s="4">
        <v>28</v>
      </c>
    </row>
    <row r="341" spans="1:2">
      <c r="A341">
        <v>0</v>
      </c>
      <c r="B341" s="4">
        <v>28</v>
      </c>
    </row>
    <row r="342" spans="1:2">
      <c r="A342">
        <v>0</v>
      </c>
      <c r="B342" s="4">
        <v>28</v>
      </c>
    </row>
    <row r="343" spans="1:2">
      <c r="A343">
        <v>0</v>
      </c>
      <c r="B343" s="4">
        <v>28</v>
      </c>
    </row>
    <row r="344" spans="1:2">
      <c r="A344">
        <v>0</v>
      </c>
      <c r="B344" s="4">
        <v>28</v>
      </c>
    </row>
    <row r="345" spans="1:2">
      <c r="A345">
        <v>0</v>
      </c>
      <c r="B345" s="4">
        <v>28</v>
      </c>
    </row>
    <row r="346" spans="1:2">
      <c r="A346">
        <v>0</v>
      </c>
      <c r="B346" s="4">
        <v>28</v>
      </c>
    </row>
    <row r="347" spans="1:2">
      <c r="A347">
        <v>0</v>
      </c>
      <c r="B347" s="4">
        <v>28</v>
      </c>
    </row>
    <row r="348" spans="1:2">
      <c r="A348">
        <v>0</v>
      </c>
      <c r="B348" s="4">
        <v>28</v>
      </c>
    </row>
    <row r="349" spans="1:2">
      <c r="A349">
        <v>0</v>
      </c>
      <c r="B349" s="4">
        <v>28</v>
      </c>
    </row>
    <row r="350" spans="1:2">
      <c r="A350">
        <v>0</v>
      </c>
      <c r="B350" s="4">
        <v>28</v>
      </c>
    </row>
    <row r="351" spans="1:2">
      <c r="A351">
        <v>1</v>
      </c>
      <c r="B351" s="4">
        <v>28</v>
      </c>
    </row>
    <row r="352" spans="1:2">
      <c r="A352">
        <v>0</v>
      </c>
      <c r="B352" s="4">
        <v>28</v>
      </c>
    </row>
    <row r="353" spans="1:2">
      <c r="A353">
        <v>0</v>
      </c>
      <c r="B353" s="4">
        <v>28</v>
      </c>
    </row>
    <row r="354" spans="1:2">
      <c r="A354">
        <v>1</v>
      </c>
      <c r="B354" s="4">
        <v>28</v>
      </c>
    </row>
    <row r="355" spans="1:2">
      <c r="A355">
        <v>1</v>
      </c>
      <c r="B355" s="4">
        <v>28</v>
      </c>
    </row>
    <row r="356" spans="1:2">
      <c r="A356">
        <v>1</v>
      </c>
      <c r="B356" s="4">
        <v>28</v>
      </c>
    </row>
    <row r="357" spans="1:2">
      <c r="A357">
        <v>0</v>
      </c>
      <c r="B357" s="4">
        <v>28</v>
      </c>
    </row>
    <row r="358" spans="1:2">
      <c r="A358">
        <v>0</v>
      </c>
      <c r="B358" s="4">
        <v>28</v>
      </c>
    </row>
    <row r="359" spans="1:2">
      <c r="A359">
        <v>1</v>
      </c>
      <c r="B359" s="4">
        <v>28</v>
      </c>
    </row>
    <row r="360" spans="1:2">
      <c r="A360">
        <v>0</v>
      </c>
      <c r="B360" s="4">
        <v>28</v>
      </c>
    </row>
    <row r="361" spans="1:2">
      <c r="A361">
        <v>0</v>
      </c>
      <c r="B361" s="4">
        <v>28</v>
      </c>
    </row>
    <row r="362" spans="1:2">
      <c r="A362">
        <v>1</v>
      </c>
      <c r="B362" s="4">
        <v>28</v>
      </c>
    </row>
    <row r="363" spans="1:2">
      <c r="A363">
        <v>0</v>
      </c>
      <c r="B363" s="4">
        <v>28</v>
      </c>
    </row>
    <row r="364" spans="1:2">
      <c r="A364">
        <v>0</v>
      </c>
      <c r="B364" s="4">
        <v>28.5</v>
      </c>
    </row>
    <row r="365" spans="1:2">
      <c r="A365">
        <v>0</v>
      </c>
      <c r="B365" s="4">
        <v>28.5</v>
      </c>
    </row>
    <row r="366" spans="1:2">
      <c r="A366">
        <v>1</v>
      </c>
      <c r="B366" s="4">
        <v>29</v>
      </c>
    </row>
    <row r="367" spans="1:2">
      <c r="A367">
        <v>1</v>
      </c>
      <c r="B367" s="4">
        <v>29</v>
      </c>
    </row>
    <row r="368" spans="1:2">
      <c r="A368">
        <v>1</v>
      </c>
      <c r="B368" s="4">
        <v>29</v>
      </c>
    </row>
    <row r="369" spans="1:2">
      <c r="A369">
        <v>0</v>
      </c>
      <c r="B369" s="4">
        <v>29</v>
      </c>
    </row>
    <row r="370" spans="1:2">
      <c r="A370">
        <v>0</v>
      </c>
      <c r="B370" s="4">
        <v>29</v>
      </c>
    </row>
    <row r="371" spans="1:2">
      <c r="A371">
        <v>1</v>
      </c>
      <c r="B371" s="4">
        <v>29</v>
      </c>
    </row>
    <row r="372" spans="1:2">
      <c r="A372">
        <v>0</v>
      </c>
      <c r="B372" s="4">
        <v>29</v>
      </c>
    </row>
    <row r="373" spans="1:2">
      <c r="A373">
        <v>0</v>
      </c>
      <c r="B373" s="4">
        <v>29</v>
      </c>
    </row>
    <row r="374" spans="1:2">
      <c r="A374">
        <v>0</v>
      </c>
      <c r="B374" s="4">
        <v>29</v>
      </c>
    </row>
    <row r="375" spans="1:2">
      <c r="A375">
        <v>1</v>
      </c>
      <c r="B375" s="4">
        <v>29</v>
      </c>
    </row>
    <row r="376" spans="1:2">
      <c r="A376">
        <v>0</v>
      </c>
      <c r="B376" s="4">
        <v>29</v>
      </c>
    </row>
    <row r="377" spans="1:2">
      <c r="A377">
        <v>0</v>
      </c>
      <c r="B377" s="4">
        <v>29</v>
      </c>
    </row>
    <row r="378" spans="1:2">
      <c r="A378">
        <v>0</v>
      </c>
      <c r="B378" s="4">
        <v>29</v>
      </c>
    </row>
    <row r="379" spans="1:2">
      <c r="A379">
        <v>1</v>
      </c>
      <c r="B379" s="4">
        <v>29</v>
      </c>
    </row>
    <row r="380" spans="1:2">
      <c r="A380">
        <v>0</v>
      </c>
      <c r="B380" s="4">
        <v>29</v>
      </c>
    </row>
    <row r="381" spans="1:2">
      <c r="A381">
        <v>1</v>
      </c>
      <c r="B381" s="4">
        <v>29</v>
      </c>
    </row>
    <row r="382" spans="1:2">
      <c r="A382">
        <v>0</v>
      </c>
      <c r="B382" s="4">
        <v>29</v>
      </c>
    </row>
    <row r="383" spans="1:2">
      <c r="A383">
        <v>0</v>
      </c>
      <c r="B383" s="4">
        <v>29</v>
      </c>
    </row>
    <row r="384" spans="1:2">
      <c r="A384">
        <v>1</v>
      </c>
      <c r="B384" s="4">
        <v>29</v>
      </c>
    </row>
    <row r="385" spans="1:2">
      <c r="A385">
        <v>0</v>
      </c>
      <c r="B385" s="4">
        <v>29</v>
      </c>
    </row>
    <row r="386" spans="1:2">
      <c r="A386">
        <v>1</v>
      </c>
      <c r="B386" s="4">
        <v>30</v>
      </c>
    </row>
    <row r="387" spans="1:2">
      <c r="A387">
        <v>0</v>
      </c>
      <c r="B387" s="4">
        <v>30</v>
      </c>
    </row>
    <row r="388" spans="1:2">
      <c r="A388">
        <v>0</v>
      </c>
      <c r="B388" s="4">
        <v>30</v>
      </c>
    </row>
    <row r="389" spans="1:2">
      <c r="A389">
        <v>0</v>
      </c>
      <c r="B389" s="4">
        <v>30</v>
      </c>
    </row>
    <row r="390" spans="1:2">
      <c r="A390">
        <v>0</v>
      </c>
      <c r="B390" s="4">
        <v>30</v>
      </c>
    </row>
    <row r="391" spans="1:2">
      <c r="A391">
        <v>0</v>
      </c>
      <c r="B391" s="4">
        <v>30</v>
      </c>
    </row>
    <row r="392" spans="1:2">
      <c r="A392">
        <v>0</v>
      </c>
      <c r="B392" s="4">
        <v>30</v>
      </c>
    </row>
    <row r="393" spans="1:2">
      <c r="A393">
        <v>1</v>
      </c>
      <c r="B393" s="4">
        <v>30</v>
      </c>
    </row>
    <row r="394" spans="1:2">
      <c r="A394">
        <v>1</v>
      </c>
      <c r="B394" s="4">
        <v>30</v>
      </c>
    </row>
    <row r="395" spans="1:2">
      <c r="A395">
        <v>0</v>
      </c>
      <c r="B395" s="4">
        <v>30</v>
      </c>
    </row>
    <row r="396" spans="1:2">
      <c r="A396">
        <v>1</v>
      </c>
      <c r="B396" s="4">
        <v>30</v>
      </c>
    </row>
    <row r="397" spans="1:2">
      <c r="A397">
        <v>1</v>
      </c>
      <c r="B397" s="4">
        <v>30</v>
      </c>
    </row>
    <row r="398" spans="1:2">
      <c r="A398">
        <v>0</v>
      </c>
      <c r="B398" s="4">
        <v>30</v>
      </c>
    </row>
    <row r="399" spans="1:2">
      <c r="A399">
        <v>0</v>
      </c>
      <c r="B399" s="4">
        <v>30</v>
      </c>
    </row>
    <row r="400" spans="1:2">
      <c r="A400">
        <v>0</v>
      </c>
      <c r="B400" s="4">
        <v>30</v>
      </c>
    </row>
    <row r="401" spans="1:2">
      <c r="A401">
        <v>0</v>
      </c>
      <c r="B401" s="4">
        <v>30</v>
      </c>
    </row>
    <row r="402" spans="1:2">
      <c r="A402">
        <v>1</v>
      </c>
      <c r="B402" s="4">
        <v>30</v>
      </c>
    </row>
    <row r="403" spans="1:2">
      <c r="A403">
        <v>0</v>
      </c>
      <c r="B403" s="4">
        <v>30</v>
      </c>
    </row>
    <row r="404" spans="1:2">
      <c r="A404">
        <v>1</v>
      </c>
      <c r="B404" s="4">
        <v>30</v>
      </c>
    </row>
    <row r="405" spans="1:2">
      <c r="A405">
        <v>0</v>
      </c>
      <c r="B405" s="4">
        <v>30</v>
      </c>
    </row>
    <row r="406" spans="1:2">
      <c r="A406">
        <v>1</v>
      </c>
      <c r="B406" s="4">
        <v>30</v>
      </c>
    </row>
    <row r="407" spans="1:2">
      <c r="A407">
        <v>1</v>
      </c>
      <c r="B407" s="4">
        <v>30</v>
      </c>
    </row>
    <row r="408" spans="1:2">
      <c r="A408">
        <v>0</v>
      </c>
      <c r="B408" s="4">
        <v>30</v>
      </c>
    </row>
    <row r="409" spans="1:2">
      <c r="A409">
        <v>0</v>
      </c>
      <c r="B409" s="4">
        <v>30</v>
      </c>
    </row>
    <row r="410" spans="1:2">
      <c r="A410">
        <v>1</v>
      </c>
      <c r="B410" s="4">
        <v>30</v>
      </c>
    </row>
    <row r="411" spans="1:2">
      <c r="A411">
        <v>0</v>
      </c>
      <c r="B411" s="4">
        <v>30.5</v>
      </c>
    </row>
    <row r="412" spans="1:2">
      <c r="A412">
        <v>0</v>
      </c>
      <c r="B412" s="4">
        <v>30.5</v>
      </c>
    </row>
    <row r="413" spans="1:2">
      <c r="A413">
        <v>0</v>
      </c>
      <c r="B413" s="4">
        <v>31</v>
      </c>
    </row>
    <row r="414" spans="1:2">
      <c r="A414">
        <v>1</v>
      </c>
      <c r="B414" s="4">
        <v>31</v>
      </c>
    </row>
    <row r="415" spans="1:2">
      <c r="A415">
        <v>1</v>
      </c>
      <c r="B415" s="4">
        <v>31</v>
      </c>
    </row>
    <row r="416" spans="1:2">
      <c r="A416">
        <v>1</v>
      </c>
      <c r="B416" s="4">
        <v>31</v>
      </c>
    </row>
    <row r="417" spans="1:2">
      <c r="A417">
        <v>0</v>
      </c>
      <c r="B417" s="4">
        <v>31</v>
      </c>
    </row>
    <row r="418" spans="1:2">
      <c r="A418">
        <v>0</v>
      </c>
      <c r="B418" s="4">
        <v>31</v>
      </c>
    </row>
    <row r="419" spans="1:2">
      <c r="A419">
        <v>0</v>
      </c>
      <c r="B419" s="4">
        <v>31</v>
      </c>
    </row>
    <row r="420" spans="1:2">
      <c r="A420">
        <v>0</v>
      </c>
      <c r="B420" s="4">
        <v>31</v>
      </c>
    </row>
    <row r="421" spans="1:2">
      <c r="A421">
        <v>1</v>
      </c>
      <c r="B421" s="4">
        <v>31</v>
      </c>
    </row>
    <row r="422" spans="1:2">
      <c r="A422">
        <v>1</v>
      </c>
      <c r="B422" s="4">
        <v>31</v>
      </c>
    </row>
    <row r="423" spans="1:2">
      <c r="A423">
        <v>1</v>
      </c>
      <c r="B423" s="4">
        <v>31</v>
      </c>
    </row>
    <row r="424" spans="1:2">
      <c r="A424">
        <v>0</v>
      </c>
      <c r="B424" s="4">
        <v>31</v>
      </c>
    </row>
    <row r="425" spans="1:2">
      <c r="A425">
        <v>1</v>
      </c>
      <c r="B425" s="4">
        <v>31</v>
      </c>
    </row>
    <row r="426" spans="1:2">
      <c r="A426">
        <v>1</v>
      </c>
      <c r="B426" s="4">
        <v>31</v>
      </c>
    </row>
    <row r="427" spans="1:2">
      <c r="A427">
        <v>0</v>
      </c>
      <c r="B427" s="4">
        <v>31</v>
      </c>
    </row>
    <row r="428" spans="1:2">
      <c r="A428">
        <v>0</v>
      </c>
      <c r="B428" s="4">
        <v>31</v>
      </c>
    </row>
    <row r="429" spans="1:2">
      <c r="A429">
        <v>0</v>
      </c>
      <c r="B429" s="4">
        <v>31</v>
      </c>
    </row>
    <row r="430" spans="1:2">
      <c r="A430">
        <v>0</v>
      </c>
      <c r="B430" s="4">
        <v>32</v>
      </c>
    </row>
    <row r="431" spans="1:2">
      <c r="A431">
        <v>1</v>
      </c>
      <c r="B431" s="4">
        <v>32</v>
      </c>
    </row>
    <row r="432" spans="1:2">
      <c r="A432">
        <v>1</v>
      </c>
      <c r="B432" s="4">
        <v>32</v>
      </c>
    </row>
    <row r="433" spans="1:2">
      <c r="A433">
        <v>0</v>
      </c>
      <c r="B433" s="4">
        <v>32</v>
      </c>
    </row>
    <row r="434" spans="1:2">
      <c r="A434">
        <v>1</v>
      </c>
      <c r="B434" s="4">
        <v>32</v>
      </c>
    </row>
    <row r="435" spans="1:2">
      <c r="A435">
        <v>0</v>
      </c>
      <c r="B435" s="4">
        <v>32</v>
      </c>
    </row>
    <row r="436" spans="1:2">
      <c r="A436">
        <v>1</v>
      </c>
      <c r="B436" s="4">
        <v>32</v>
      </c>
    </row>
    <row r="437" spans="1:2">
      <c r="A437">
        <v>0</v>
      </c>
      <c r="B437" s="4">
        <v>32</v>
      </c>
    </row>
    <row r="438" spans="1:2">
      <c r="A438">
        <v>1</v>
      </c>
      <c r="B438" s="4">
        <v>32</v>
      </c>
    </row>
    <row r="439" spans="1:2">
      <c r="A439">
        <v>1</v>
      </c>
      <c r="B439" s="4">
        <v>32</v>
      </c>
    </row>
    <row r="440" spans="1:2">
      <c r="A440">
        <v>1</v>
      </c>
      <c r="B440" s="4">
        <v>32</v>
      </c>
    </row>
    <row r="441" spans="1:2">
      <c r="A441">
        <v>1</v>
      </c>
      <c r="B441" s="4">
        <v>32</v>
      </c>
    </row>
    <row r="442" spans="1:2">
      <c r="A442">
        <v>0</v>
      </c>
      <c r="B442" s="4">
        <v>32</v>
      </c>
    </row>
    <row r="443" spans="1:2">
      <c r="A443">
        <v>0</v>
      </c>
      <c r="B443" s="4">
        <v>32</v>
      </c>
    </row>
    <row r="444" spans="1:2">
      <c r="A444">
        <v>0</v>
      </c>
      <c r="B444" s="4">
        <v>32</v>
      </c>
    </row>
    <row r="445" spans="1:2">
      <c r="A445">
        <v>0</v>
      </c>
      <c r="B445" s="4">
        <v>32</v>
      </c>
    </row>
    <row r="446" spans="1:2">
      <c r="A446">
        <v>1</v>
      </c>
      <c r="B446" s="4">
        <v>32</v>
      </c>
    </row>
    <row r="447" spans="1:2">
      <c r="A447">
        <v>0</v>
      </c>
      <c r="B447" s="4">
        <v>32</v>
      </c>
    </row>
    <row r="448" spans="1:2">
      <c r="A448">
        <v>0</v>
      </c>
      <c r="B448" s="4">
        <v>32.5</v>
      </c>
    </row>
    <row r="449" spans="1:2">
      <c r="A449">
        <v>1</v>
      </c>
      <c r="B449" s="4">
        <v>32.5</v>
      </c>
    </row>
    <row r="450" spans="1:2">
      <c r="A450">
        <v>1</v>
      </c>
      <c r="B450" s="4">
        <v>33</v>
      </c>
    </row>
    <row r="451" spans="1:2">
      <c r="A451">
        <v>0</v>
      </c>
      <c r="B451" s="4">
        <v>33</v>
      </c>
    </row>
    <row r="452" spans="1:2">
      <c r="A452">
        <v>0</v>
      </c>
      <c r="B452" s="4">
        <v>33</v>
      </c>
    </row>
    <row r="453" spans="1:2">
      <c r="A453">
        <v>0</v>
      </c>
      <c r="B453" s="4">
        <v>33</v>
      </c>
    </row>
    <row r="454" spans="1:2">
      <c r="A454">
        <v>0</v>
      </c>
      <c r="B454" s="4">
        <v>33</v>
      </c>
    </row>
    <row r="455" spans="1:2">
      <c r="A455">
        <v>1</v>
      </c>
      <c r="B455" s="4">
        <v>33</v>
      </c>
    </row>
    <row r="456" spans="1:2">
      <c r="A456">
        <v>1</v>
      </c>
      <c r="B456" s="4">
        <v>33</v>
      </c>
    </row>
    <row r="457" spans="1:2">
      <c r="A457">
        <v>1</v>
      </c>
      <c r="B457" s="4">
        <v>33</v>
      </c>
    </row>
    <row r="458" spans="1:2">
      <c r="A458">
        <v>0</v>
      </c>
      <c r="B458" s="4">
        <v>33</v>
      </c>
    </row>
    <row r="459" spans="1:2">
      <c r="A459">
        <v>0</v>
      </c>
      <c r="B459" s="4">
        <v>33</v>
      </c>
    </row>
    <row r="460" spans="1:2">
      <c r="A460">
        <v>0</v>
      </c>
      <c r="B460" s="4">
        <v>33</v>
      </c>
    </row>
    <row r="461" spans="1:2">
      <c r="A461">
        <v>1</v>
      </c>
      <c r="B461" s="4">
        <v>33</v>
      </c>
    </row>
    <row r="462" spans="1:2">
      <c r="A462">
        <v>1</v>
      </c>
      <c r="B462" s="4">
        <v>33</v>
      </c>
    </row>
    <row r="463" spans="1:2">
      <c r="A463">
        <v>0</v>
      </c>
      <c r="B463" s="4">
        <v>33</v>
      </c>
    </row>
    <row r="464" spans="1:2">
      <c r="A464">
        <v>0</v>
      </c>
      <c r="B464" s="4">
        <v>33</v>
      </c>
    </row>
    <row r="465" spans="1:2">
      <c r="A465">
        <v>1</v>
      </c>
      <c r="B465" s="4">
        <v>34</v>
      </c>
    </row>
    <row r="466" spans="1:2">
      <c r="A466">
        <v>1</v>
      </c>
      <c r="B466" s="4">
        <v>34</v>
      </c>
    </row>
    <row r="467" spans="1:2">
      <c r="A467">
        <v>0</v>
      </c>
      <c r="B467" s="4">
        <v>34</v>
      </c>
    </row>
    <row r="468" spans="1:2">
      <c r="A468">
        <v>0</v>
      </c>
      <c r="B468" s="4">
        <v>34</v>
      </c>
    </row>
    <row r="469" spans="1:2">
      <c r="A469">
        <v>0</v>
      </c>
      <c r="B469" s="4">
        <v>34</v>
      </c>
    </row>
    <row r="470" spans="1:2">
      <c r="A470">
        <v>1</v>
      </c>
      <c r="B470" s="4">
        <v>34</v>
      </c>
    </row>
    <row r="471" spans="1:2">
      <c r="A471">
        <v>1</v>
      </c>
      <c r="B471" s="4">
        <v>34</v>
      </c>
    </row>
    <row r="472" spans="1:2">
      <c r="A472">
        <v>0</v>
      </c>
      <c r="B472" s="4">
        <v>34</v>
      </c>
    </row>
    <row r="473" spans="1:2">
      <c r="A473">
        <v>0</v>
      </c>
      <c r="B473" s="4">
        <v>34</v>
      </c>
    </row>
    <row r="474" spans="1:2">
      <c r="A474">
        <v>1</v>
      </c>
      <c r="B474" s="4">
        <v>34</v>
      </c>
    </row>
    <row r="475" spans="1:2">
      <c r="A475">
        <v>1</v>
      </c>
      <c r="B475" s="4">
        <v>34</v>
      </c>
    </row>
    <row r="476" spans="1:2">
      <c r="A476">
        <v>0</v>
      </c>
      <c r="B476" s="4">
        <v>34</v>
      </c>
    </row>
    <row r="477" spans="1:2">
      <c r="A477">
        <v>0</v>
      </c>
      <c r="B477" s="4">
        <v>34</v>
      </c>
    </row>
    <row r="478" spans="1:2">
      <c r="A478">
        <v>0</v>
      </c>
      <c r="B478" s="4">
        <v>34</v>
      </c>
    </row>
    <row r="479" spans="1:2">
      <c r="A479">
        <v>0</v>
      </c>
      <c r="B479" s="4">
        <v>34</v>
      </c>
    </row>
    <row r="480" spans="1:2">
      <c r="A480">
        <v>0</v>
      </c>
      <c r="B480" s="4">
        <v>34.5</v>
      </c>
    </row>
    <row r="481" spans="1:2">
      <c r="A481">
        <v>1</v>
      </c>
      <c r="B481" s="4">
        <v>35</v>
      </c>
    </row>
    <row r="482" spans="1:2">
      <c r="A482">
        <v>0</v>
      </c>
      <c r="B482" s="4">
        <v>35</v>
      </c>
    </row>
    <row r="483" spans="1:2">
      <c r="A483">
        <v>0</v>
      </c>
      <c r="B483" s="4">
        <v>35</v>
      </c>
    </row>
    <row r="484" spans="1:2">
      <c r="A484">
        <v>1</v>
      </c>
      <c r="B484" s="4">
        <v>35</v>
      </c>
    </row>
    <row r="485" spans="1:2">
      <c r="A485">
        <v>1</v>
      </c>
      <c r="B485" s="4">
        <v>35</v>
      </c>
    </row>
    <row r="486" spans="1:2">
      <c r="A486">
        <v>1</v>
      </c>
      <c r="B486" s="4">
        <v>35</v>
      </c>
    </row>
    <row r="487" spans="1:2">
      <c r="A487">
        <v>1</v>
      </c>
      <c r="B487" s="4">
        <v>35</v>
      </c>
    </row>
    <row r="488" spans="1:2">
      <c r="A488">
        <v>1</v>
      </c>
      <c r="B488" s="4">
        <v>35</v>
      </c>
    </row>
    <row r="489" spans="1:2">
      <c r="A489">
        <v>0</v>
      </c>
      <c r="B489" s="4">
        <v>35</v>
      </c>
    </row>
    <row r="490" spans="1:2">
      <c r="A490">
        <v>1</v>
      </c>
      <c r="B490" s="4">
        <v>35</v>
      </c>
    </row>
    <row r="491" spans="1:2">
      <c r="A491">
        <v>1</v>
      </c>
      <c r="B491" s="4">
        <v>35</v>
      </c>
    </row>
    <row r="492" spans="1:2">
      <c r="A492">
        <v>0</v>
      </c>
      <c r="B492" s="4">
        <v>35</v>
      </c>
    </row>
    <row r="493" spans="1:2">
      <c r="A493">
        <v>1</v>
      </c>
      <c r="B493" s="4">
        <v>35</v>
      </c>
    </row>
    <row r="494" spans="1:2">
      <c r="A494">
        <v>0</v>
      </c>
      <c r="B494" s="4">
        <v>35</v>
      </c>
    </row>
    <row r="495" spans="1:2">
      <c r="A495">
        <v>1</v>
      </c>
      <c r="B495" s="4">
        <v>35</v>
      </c>
    </row>
    <row r="496" spans="1:2">
      <c r="A496">
        <v>1</v>
      </c>
      <c r="B496" s="4">
        <v>35</v>
      </c>
    </row>
    <row r="497" spans="1:2">
      <c r="A497">
        <v>0</v>
      </c>
      <c r="B497" s="4">
        <v>35</v>
      </c>
    </row>
    <row r="498" spans="1:2">
      <c r="A498">
        <v>0</v>
      </c>
      <c r="B498" s="4">
        <v>35</v>
      </c>
    </row>
    <row r="499" spans="1:2">
      <c r="A499">
        <v>0</v>
      </c>
      <c r="B499" s="4">
        <v>36</v>
      </c>
    </row>
    <row r="500" spans="1:2">
      <c r="A500">
        <v>0</v>
      </c>
      <c r="B500" s="4">
        <v>36</v>
      </c>
    </row>
    <row r="501" spans="1:2">
      <c r="A501">
        <v>0</v>
      </c>
      <c r="B501" s="4">
        <v>36</v>
      </c>
    </row>
    <row r="502" spans="1:2">
      <c r="A502">
        <v>0</v>
      </c>
      <c r="B502" s="4">
        <v>36</v>
      </c>
    </row>
    <row r="503" spans="1:2">
      <c r="A503">
        <v>1</v>
      </c>
      <c r="B503" s="4">
        <v>36</v>
      </c>
    </row>
    <row r="504" spans="1:2">
      <c r="A504">
        <v>1</v>
      </c>
      <c r="B504" s="4">
        <v>36</v>
      </c>
    </row>
    <row r="505" spans="1:2">
      <c r="A505">
        <v>0</v>
      </c>
      <c r="B505" s="4">
        <v>36</v>
      </c>
    </row>
    <row r="506" spans="1:2">
      <c r="A506">
        <v>1</v>
      </c>
      <c r="B506" s="4">
        <v>36</v>
      </c>
    </row>
    <row r="507" spans="1:2">
      <c r="A507">
        <v>1</v>
      </c>
      <c r="B507" s="4">
        <v>36</v>
      </c>
    </row>
    <row r="508" spans="1:2">
      <c r="A508">
        <v>0</v>
      </c>
      <c r="B508" s="4">
        <v>36</v>
      </c>
    </row>
    <row r="509" spans="1:2">
      <c r="A509">
        <v>1</v>
      </c>
      <c r="B509" s="4">
        <v>36</v>
      </c>
    </row>
    <row r="510" spans="1:2">
      <c r="A510">
        <v>1</v>
      </c>
      <c r="B510" s="4">
        <v>36</v>
      </c>
    </row>
    <row r="511" spans="1:2">
      <c r="A511">
        <v>1</v>
      </c>
      <c r="B511" s="4">
        <v>36</v>
      </c>
    </row>
    <row r="512" spans="1:2">
      <c r="A512">
        <v>1</v>
      </c>
      <c r="B512" s="4">
        <v>36</v>
      </c>
    </row>
    <row r="513" spans="1:2">
      <c r="A513">
        <v>1</v>
      </c>
      <c r="B513" s="4">
        <v>36</v>
      </c>
    </row>
    <row r="514" spans="1:2">
      <c r="A514">
        <v>0</v>
      </c>
      <c r="B514" s="4">
        <v>36</v>
      </c>
    </row>
    <row r="515" spans="1:2">
      <c r="A515">
        <v>0</v>
      </c>
      <c r="B515" s="4">
        <v>36</v>
      </c>
    </row>
    <row r="516" spans="1:2">
      <c r="A516">
        <v>0</v>
      </c>
      <c r="B516" s="4">
        <v>36</v>
      </c>
    </row>
    <row r="517" spans="1:2">
      <c r="A517">
        <v>0</v>
      </c>
      <c r="B517" s="4">
        <v>36</v>
      </c>
    </row>
    <row r="518" spans="1:2">
      <c r="A518">
        <v>1</v>
      </c>
      <c r="B518" s="4">
        <v>36</v>
      </c>
    </row>
    <row r="519" spans="1:2">
      <c r="A519">
        <v>0</v>
      </c>
      <c r="B519" s="4">
        <v>36</v>
      </c>
    </row>
    <row r="520" spans="1:2">
      <c r="A520">
        <v>1</v>
      </c>
      <c r="B520" s="4">
        <v>36</v>
      </c>
    </row>
    <row r="521" spans="1:2">
      <c r="A521">
        <v>0</v>
      </c>
      <c r="B521" s="4">
        <v>36.5</v>
      </c>
    </row>
    <row r="522" spans="1:2">
      <c r="A522">
        <v>0</v>
      </c>
      <c r="B522" s="4">
        <v>37</v>
      </c>
    </row>
    <row r="523" spans="1:2">
      <c r="A523">
        <v>0</v>
      </c>
      <c r="B523" s="4">
        <v>37</v>
      </c>
    </row>
    <row r="524" spans="1:2">
      <c r="A524">
        <v>1</v>
      </c>
      <c r="B524" s="4">
        <v>37</v>
      </c>
    </row>
    <row r="525" spans="1:2">
      <c r="A525">
        <v>0</v>
      </c>
      <c r="B525" s="4">
        <v>37</v>
      </c>
    </row>
    <row r="526" spans="1:2">
      <c r="A526">
        <v>0</v>
      </c>
      <c r="B526" s="4">
        <v>37</v>
      </c>
    </row>
    <row r="527" spans="1:2">
      <c r="A527">
        <v>0</v>
      </c>
      <c r="B527" s="4">
        <v>37</v>
      </c>
    </row>
    <row r="528" spans="1:2">
      <c r="A528">
        <v>1</v>
      </c>
      <c r="B528" s="4">
        <v>38</v>
      </c>
    </row>
    <row r="529" spans="1:2">
      <c r="A529">
        <v>1</v>
      </c>
      <c r="B529" s="4">
        <v>38</v>
      </c>
    </row>
    <row r="530" spans="1:2">
      <c r="A530">
        <v>1</v>
      </c>
      <c r="B530" s="4">
        <v>38</v>
      </c>
    </row>
    <row r="531" spans="1:2">
      <c r="A531">
        <v>0</v>
      </c>
      <c r="B531" s="4">
        <v>38</v>
      </c>
    </row>
    <row r="532" spans="1:2">
      <c r="A532">
        <v>1</v>
      </c>
      <c r="B532" s="4">
        <v>38</v>
      </c>
    </row>
    <row r="533" spans="1:2">
      <c r="A533">
        <v>0</v>
      </c>
      <c r="B533" s="4">
        <v>38</v>
      </c>
    </row>
    <row r="534" spans="1:2">
      <c r="A534">
        <v>0</v>
      </c>
      <c r="B534" s="4">
        <v>38</v>
      </c>
    </row>
    <row r="535" spans="1:2">
      <c r="A535">
        <v>0</v>
      </c>
      <c r="B535" s="4">
        <v>38</v>
      </c>
    </row>
    <row r="536" spans="1:2">
      <c r="A536">
        <v>0</v>
      </c>
      <c r="B536" s="4">
        <v>38</v>
      </c>
    </row>
    <row r="537" spans="1:2">
      <c r="A537">
        <v>1</v>
      </c>
      <c r="B537" s="4">
        <v>38</v>
      </c>
    </row>
    <row r="538" spans="1:2">
      <c r="A538">
        <v>0</v>
      </c>
      <c r="B538" s="4">
        <v>38</v>
      </c>
    </row>
    <row r="539" spans="1:2">
      <c r="A539">
        <v>0</v>
      </c>
      <c r="B539" s="4">
        <v>39</v>
      </c>
    </row>
    <row r="540" spans="1:2">
      <c r="A540">
        <v>1</v>
      </c>
      <c r="B540" s="4">
        <v>39</v>
      </c>
    </row>
    <row r="541" spans="1:2">
      <c r="A541">
        <v>0</v>
      </c>
      <c r="B541" s="4">
        <v>39</v>
      </c>
    </row>
    <row r="542" spans="1:2">
      <c r="A542">
        <v>1</v>
      </c>
      <c r="B542" s="4">
        <v>39</v>
      </c>
    </row>
    <row r="543" spans="1:2">
      <c r="A543">
        <v>1</v>
      </c>
      <c r="B543" s="4">
        <v>39</v>
      </c>
    </row>
    <row r="544" spans="1:2">
      <c r="A544">
        <v>1</v>
      </c>
      <c r="B544" s="4">
        <v>39</v>
      </c>
    </row>
    <row r="545" spans="1:2">
      <c r="A545">
        <v>0</v>
      </c>
      <c r="B545" s="4">
        <v>39</v>
      </c>
    </row>
    <row r="546" spans="1:2">
      <c r="A546">
        <v>0</v>
      </c>
      <c r="B546" s="4">
        <v>39</v>
      </c>
    </row>
    <row r="547" spans="1:2">
      <c r="A547">
        <v>0</v>
      </c>
      <c r="B547" s="4">
        <v>39</v>
      </c>
    </row>
    <row r="548" spans="1:2">
      <c r="A548">
        <v>0</v>
      </c>
      <c r="B548" s="4">
        <v>39</v>
      </c>
    </row>
    <row r="549" spans="1:2">
      <c r="A549">
        <v>0</v>
      </c>
      <c r="B549" s="4">
        <v>39</v>
      </c>
    </row>
    <row r="550" spans="1:2">
      <c r="A550">
        <v>0</v>
      </c>
      <c r="B550" s="4">
        <v>39</v>
      </c>
    </row>
    <row r="551" spans="1:2">
      <c r="A551">
        <v>1</v>
      </c>
      <c r="B551" s="4">
        <v>39</v>
      </c>
    </row>
    <row r="552" spans="1:2">
      <c r="A552">
        <v>0</v>
      </c>
      <c r="B552" s="4">
        <v>39</v>
      </c>
    </row>
    <row r="553" spans="1:2">
      <c r="A553">
        <v>0</v>
      </c>
      <c r="B553" s="4">
        <v>40</v>
      </c>
    </row>
    <row r="554" spans="1:2">
      <c r="A554">
        <v>0</v>
      </c>
      <c r="B554" s="4">
        <v>40</v>
      </c>
    </row>
    <row r="555" spans="1:2">
      <c r="A555">
        <v>1</v>
      </c>
      <c r="B555" s="4">
        <v>40</v>
      </c>
    </row>
    <row r="556" spans="1:2">
      <c r="A556">
        <v>0</v>
      </c>
      <c r="B556" s="4">
        <v>40</v>
      </c>
    </row>
    <row r="557" spans="1:2">
      <c r="A557">
        <v>1</v>
      </c>
      <c r="B557" s="4">
        <v>40</v>
      </c>
    </row>
    <row r="558" spans="1:2">
      <c r="A558">
        <v>0</v>
      </c>
      <c r="B558" s="4">
        <v>40</v>
      </c>
    </row>
    <row r="559" spans="1:2">
      <c r="A559">
        <v>1</v>
      </c>
      <c r="B559" s="4">
        <v>40</v>
      </c>
    </row>
    <row r="560" spans="1:2">
      <c r="A560">
        <v>1</v>
      </c>
      <c r="B560" s="4">
        <v>40</v>
      </c>
    </row>
    <row r="561" spans="1:2">
      <c r="A561">
        <v>0</v>
      </c>
      <c r="B561" s="4">
        <v>40</v>
      </c>
    </row>
    <row r="562" spans="1:2">
      <c r="A562">
        <v>0</v>
      </c>
      <c r="B562" s="4">
        <v>40</v>
      </c>
    </row>
    <row r="563" spans="1:2">
      <c r="A563">
        <v>1</v>
      </c>
      <c r="B563" s="4">
        <v>40</v>
      </c>
    </row>
    <row r="564" spans="1:2">
      <c r="A564">
        <v>0</v>
      </c>
      <c r="B564" s="4">
        <v>40</v>
      </c>
    </row>
    <row r="565" spans="1:2">
      <c r="A565">
        <v>1</v>
      </c>
      <c r="B565" s="4">
        <v>40</v>
      </c>
    </row>
    <row r="566" spans="1:2">
      <c r="A566">
        <v>0</v>
      </c>
      <c r="B566" s="4">
        <v>40.5</v>
      </c>
    </row>
    <row r="567" spans="1:2">
      <c r="A567">
        <v>0</v>
      </c>
      <c r="B567" s="4">
        <v>40.5</v>
      </c>
    </row>
    <row r="568" spans="1:2">
      <c r="A568">
        <v>0</v>
      </c>
      <c r="B568" s="4">
        <v>41</v>
      </c>
    </row>
    <row r="569" spans="1:2">
      <c r="A569">
        <v>1</v>
      </c>
      <c r="B569" s="4">
        <v>41</v>
      </c>
    </row>
    <row r="570" spans="1:2">
      <c r="A570">
        <v>1</v>
      </c>
      <c r="B570" s="4">
        <v>41</v>
      </c>
    </row>
    <row r="571" spans="1:2">
      <c r="A571">
        <v>0</v>
      </c>
      <c r="B571" s="4">
        <v>41</v>
      </c>
    </row>
    <row r="572" spans="1:2">
      <c r="A572">
        <v>0</v>
      </c>
      <c r="B572" s="4">
        <v>41</v>
      </c>
    </row>
    <row r="573" spans="1:2">
      <c r="A573">
        <v>0</v>
      </c>
      <c r="B573" s="4">
        <v>41</v>
      </c>
    </row>
    <row r="574" spans="1:2">
      <c r="A574">
        <v>0</v>
      </c>
      <c r="B574" s="4">
        <v>42</v>
      </c>
    </row>
    <row r="575" spans="1:2">
      <c r="A575">
        <v>0</v>
      </c>
      <c r="B575" s="4">
        <v>42</v>
      </c>
    </row>
    <row r="576" spans="1:2">
      <c r="A576">
        <v>0</v>
      </c>
      <c r="B576" s="4">
        <v>42</v>
      </c>
    </row>
    <row r="577" spans="1:2">
      <c r="A577">
        <v>0</v>
      </c>
      <c r="B577" s="4">
        <v>42</v>
      </c>
    </row>
    <row r="578" spans="1:2">
      <c r="A578">
        <v>1</v>
      </c>
      <c r="B578" s="4">
        <v>42</v>
      </c>
    </row>
    <row r="579" spans="1:2">
      <c r="A579">
        <v>0</v>
      </c>
      <c r="B579" s="4">
        <v>42</v>
      </c>
    </row>
    <row r="580" spans="1:2">
      <c r="A580">
        <v>1</v>
      </c>
      <c r="B580" s="4">
        <v>42</v>
      </c>
    </row>
    <row r="581" spans="1:2">
      <c r="A581">
        <v>1</v>
      </c>
      <c r="B581" s="4">
        <v>42</v>
      </c>
    </row>
    <row r="582" spans="1:2">
      <c r="A582">
        <v>1</v>
      </c>
      <c r="B582" s="4">
        <v>42</v>
      </c>
    </row>
    <row r="583" spans="1:2">
      <c r="A583">
        <v>0</v>
      </c>
      <c r="B583" s="4">
        <v>42</v>
      </c>
    </row>
    <row r="584" spans="1:2">
      <c r="A584">
        <v>1</v>
      </c>
      <c r="B584" s="4">
        <v>42</v>
      </c>
    </row>
    <row r="585" spans="1:2">
      <c r="A585">
        <v>0</v>
      </c>
      <c r="B585" s="4">
        <v>42</v>
      </c>
    </row>
    <row r="586" spans="1:2">
      <c r="A586">
        <v>1</v>
      </c>
      <c r="B586" s="4">
        <v>42</v>
      </c>
    </row>
    <row r="587" spans="1:2">
      <c r="A587">
        <v>0</v>
      </c>
      <c r="B587" s="4">
        <v>43</v>
      </c>
    </row>
    <row r="588" spans="1:2">
      <c r="A588">
        <v>0</v>
      </c>
      <c r="B588" s="4">
        <v>43</v>
      </c>
    </row>
    <row r="589" spans="1:2">
      <c r="A589">
        <v>0</v>
      </c>
      <c r="B589" s="4">
        <v>43</v>
      </c>
    </row>
    <row r="590" spans="1:2">
      <c r="A590">
        <v>1</v>
      </c>
      <c r="B590" s="4">
        <v>43</v>
      </c>
    </row>
    <row r="591" spans="1:2">
      <c r="A591">
        <v>0</v>
      </c>
      <c r="B591" s="4">
        <v>43</v>
      </c>
    </row>
    <row r="592" spans="1:2">
      <c r="A592">
        <v>0</v>
      </c>
      <c r="B592" s="4">
        <v>44</v>
      </c>
    </row>
    <row r="593" spans="1:2">
      <c r="A593">
        <v>1</v>
      </c>
      <c r="B593" s="4">
        <v>44</v>
      </c>
    </row>
    <row r="594" spans="1:2">
      <c r="A594">
        <v>0</v>
      </c>
      <c r="B594" s="4">
        <v>44</v>
      </c>
    </row>
    <row r="595" spans="1:2">
      <c r="A595">
        <v>0</v>
      </c>
      <c r="B595" s="4">
        <v>44</v>
      </c>
    </row>
    <row r="596" spans="1:2">
      <c r="A596">
        <v>1</v>
      </c>
      <c r="B596" s="4">
        <v>44</v>
      </c>
    </row>
    <row r="597" spans="1:2">
      <c r="A597">
        <v>1</v>
      </c>
      <c r="B597" s="4">
        <v>44</v>
      </c>
    </row>
    <row r="598" spans="1:2">
      <c r="A598">
        <v>0</v>
      </c>
      <c r="B598" s="4">
        <v>44</v>
      </c>
    </row>
    <row r="599" spans="1:2">
      <c r="A599">
        <v>0</v>
      </c>
      <c r="B599" s="4">
        <v>44</v>
      </c>
    </row>
    <row r="600" spans="1:2">
      <c r="A600">
        <v>0</v>
      </c>
      <c r="B600" s="4">
        <v>44</v>
      </c>
    </row>
    <row r="601" spans="1:2">
      <c r="A601">
        <v>0</v>
      </c>
      <c r="B601" s="4">
        <v>45</v>
      </c>
    </row>
    <row r="602" spans="1:2">
      <c r="A602">
        <v>0</v>
      </c>
      <c r="B602" s="4">
        <v>45</v>
      </c>
    </row>
    <row r="603" spans="1:2">
      <c r="A603">
        <v>0</v>
      </c>
      <c r="B603" s="4">
        <v>45</v>
      </c>
    </row>
    <row r="604" spans="1:2">
      <c r="A604">
        <v>1</v>
      </c>
      <c r="B604" s="4">
        <v>45</v>
      </c>
    </row>
    <row r="605" spans="1:2">
      <c r="A605">
        <v>0</v>
      </c>
      <c r="B605" s="4">
        <v>45</v>
      </c>
    </row>
    <row r="606" spans="1:2">
      <c r="A606">
        <v>1</v>
      </c>
      <c r="B606" s="4">
        <v>45</v>
      </c>
    </row>
    <row r="607" spans="1:2">
      <c r="A607">
        <v>0</v>
      </c>
      <c r="B607" s="4">
        <v>45</v>
      </c>
    </row>
    <row r="608" spans="1:2">
      <c r="A608">
        <v>0</v>
      </c>
      <c r="B608" s="4">
        <v>45</v>
      </c>
    </row>
    <row r="609" spans="1:2">
      <c r="A609">
        <v>1</v>
      </c>
      <c r="B609" s="4">
        <v>45</v>
      </c>
    </row>
    <row r="610" spans="1:2">
      <c r="A610">
        <v>0</v>
      </c>
      <c r="B610" s="4">
        <v>45</v>
      </c>
    </row>
    <row r="611" spans="1:2">
      <c r="A611">
        <v>1</v>
      </c>
      <c r="B611" s="4">
        <v>45</v>
      </c>
    </row>
    <row r="612" spans="1:2">
      <c r="A612">
        <v>1</v>
      </c>
      <c r="B612" s="4">
        <v>45</v>
      </c>
    </row>
    <row r="613" spans="1:2">
      <c r="A613">
        <v>0</v>
      </c>
      <c r="B613" s="4">
        <v>45.5</v>
      </c>
    </row>
    <row r="614" spans="1:2">
      <c r="A614">
        <v>0</v>
      </c>
      <c r="B614" s="4">
        <v>45.5</v>
      </c>
    </row>
    <row r="615" spans="1:2">
      <c r="A615">
        <v>0</v>
      </c>
      <c r="B615" s="4">
        <v>46</v>
      </c>
    </row>
    <row r="616" spans="1:2">
      <c r="A616">
        <v>0</v>
      </c>
      <c r="B616" s="4">
        <v>46</v>
      </c>
    </row>
    <row r="617" spans="1:2">
      <c r="A617">
        <v>0</v>
      </c>
      <c r="B617" s="4">
        <v>46</v>
      </c>
    </row>
    <row r="618" spans="1:2">
      <c r="A618">
        <v>0</v>
      </c>
      <c r="B618" s="4">
        <v>47</v>
      </c>
    </row>
    <row r="619" spans="1:2">
      <c r="A619">
        <v>0</v>
      </c>
      <c r="B619" s="4">
        <v>47</v>
      </c>
    </row>
    <row r="620" spans="1:2">
      <c r="A620">
        <v>0</v>
      </c>
      <c r="B620" s="4">
        <v>47</v>
      </c>
    </row>
    <row r="621" spans="1:2">
      <c r="A621">
        <v>0</v>
      </c>
      <c r="B621" s="4">
        <v>47</v>
      </c>
    </row>
    <row r="622" spans="1:2">
      <c r="A622">
        <v>0</v>
      </c>
      <c r="B622" s="4">
        <v>47</v>
      </c>
    </row>
    <row r="623" spans="1:2">
      <c r="A623">
        <v>0</v>
      </c>
      <c r="B623" s="4">
        <v>47</v>
      </c>
    </row>
    <row r="624" spans="1:2">
      <c r="A624">
        <v>0</v>
      </c>
      <c r="B624" s="4">
        <v>47</v>
      </c>
    </row>
    <row r="625" spans="1:2">
      <c r="A625">
        <v>1</v>
      </c>
      <c r="B625" s="4">
        <v>47</v>
      </c>
    </row>
    <row r="626" spans="1:2">
      <c r="A626">
        <v>0</v>
      </c>
      <c r="B626" s="4">
        <v>47</v>
      </c>
    </row>
    <row r="627" spans="1:2">
      <c r="A627">
        <v>1</v>
      </c>
      <c r="B627" s="4">
        <v>48</v>
      </c>
    </row>
    <row r="628" spans="1:2">
      <c r="A628">
        <v>0</v>
      </c>
      <c r="B628" s="4">
        <v>48</v>
      </c>
    </row>
    <row r="629" spans="1:2">
      <c r="A629">
        <v>1</v>
      </c>
      <c r="B629" s="4">
        <v>48</v>
      </c>
    </row>
    <row r="630" spans="1:2">
      <c r="A630">
        <v>1</v>
      </c>
      <c r="B630" s="4">
        <v>48</v>
      </c>
    </row>
    <row r="631" spans="1:2">
      <c r="A631">
        <v>1</v>
      </c>
      <c r="B631" s="4">
        <v>48</v>
      </c>
    </row>
    <row r="632" spans="1:2">
      <c r="A632">
        <v>0</v>
      </c>
      <c r="B632" s="4">
        <v>48</v>
      </c>
    </row>
    <row r="633" spans="1:2">
      <c r="A633">
        <v>1</v>
      </c>
      <c r="B633" s="4">
        <v>48</v>
      </c>
    </row>
    <row r="634" spans="1:2">
      <c r="A634">
        <v>0</v>
      </c>
      <c r="B634" s="4">
        <v>48</v>
      </c>
    </row>
    <row r="635" spans="1:2">
      <c r="A635">
        <v>1</v>
      </c>
      <c r="B635" s="4">
        <v>48</v>
      </c>
    </row>
    <row r="636" spans="1:2">
      <c r="A636">
        <v>1</v>
      </c>
      <c r="B636" s="4">
        <v>49</v>
      </c>
    </row>
    <row r="637" spans="1:2">
      <c r="A637">
        <v>1</v>
      </c>
      <c r="B637" s="4">
        <v>49</v>
      </c>
    </row>
    <row r="638" spans="1:2">
      <c r="A638">
        <v>0</v>
      </c>
      <c r="B638" s="4">
        <v>49</v>
      </c>
    </row>
    <row r="639" spans="1:2">
      <c r="A639">
        <v>1</v>
      </c>
      <c r="B639" s="4">
        <v>49</v>
      </c>
    </row>
    <row r="640" spans="1:2">
      <c r="A640">
        <v>0</v>
      </c>
      <c r="B640" s="4">
        <v>49</v>
      </c>
    </row>
    <row r="641" spans="1:2">
      <c r="A641">
        <v>1</v>
      </c>
      <c r="B641" s="4">
        <v>49</v>
      </c>
    </row>
    <row r="642" spans="1:2">
      <c r="A642">
        <v>0</v>
      </c>
      <c r="B642" s="4">
        <v>50</v>
      </c>
    </row>
    <row r="643" spans="1:2">
      <c r="A643">
        <v>1</v>
      </c>
      <c r="B643" s="4">
        <v>50</v>
      </c>
    </row>
    <row r="644" spans="1:2">
      <c r="A644">
        <v>1</v>
      </c>
      <c r="B644" s="4">
        <v>50</v>
      </c>
    </row>
    <row r="645" spans="1:2">
      <c r="A645">
        <v>0</v>
      </c>
      <c r="B645" s="4">
        <v>50</v>
      </c>
    </row>
    <row r="646" spans="1:2">
      <c r="A646">
        <v>1</v>
      </c>
      <c r="B646" s="4">
        <v>50</v>
      </c>
    </row>
    <row r="647" spans="1:2">
      <c r="A647">
        <v>0</v>
      </c>
      <c r="B647" s="4">
        <v>50</v>
      </c>
    </row>
    <row r="648" spans="1:2">
      <c r="A648">
        <v>1</v>
      </c>
      <c r="B648" s="4">
        <v>50</v>
      </c>
    </row>
    <row r="649" spans="1:2">
      <c r="A649">
        <v>0</v>
      </c>
      <c r="B649" s="4">
        <v>50</v>
      </c>
    </row>
    <row r="650" spans="1:2">
      <c r="A650">
        <v>1</v>
      </c>
      <c r="B650" s="4">
        <v>50</v>
      </c>
    </row>
    <row r="651" spans="1:2">
      <c r="A651">
        <v>0</v>
      </c>
      <c r="B651" s="4">
        <v>50</v>
      </c>
    </row>
    <row r="652" spans="1:2">
      <c r="A652">
        <v>0</v>
      </c>
      <c r="B652" s="4">
        <v>51</v>
      </c>
    </row>
    <row r="653" spans="1:2">
      <c r="A653">
        <v>0</v>
      </c>
      <c r="B653" s="4">
        <v>51</v>
      </c>
    </row>
    <row r="654" spans="1:2">
      <c r="A654">
        <v>0</v>
      </c>
      <c r="B654" s="4">
        <v>51</v>
      </c>
    </row>
    <row r="655" spans="1:2">
      <c r="A655">
        <v>0</v>
      </c>
      <c r="B655" s="4">
        <v>51</v>
      </c>
    </row>
    <row r="656" spans="1:2">
      <c r="A656">
        <v>0</v>
      </c>
      <c r="B656" s="4">
        <v>51</v>
      </c>
    </row>
    <row r="657" spans="1:2">
      <c r="A657">
        <v>1</v>
      </c>
      <c r="B657" s="4">
        <v>51</v>
      </c>
    </row>
    <row r="658" spans="1:2">
      <c r="A658">
        <v>1</v>
      </c>
      <c r="B658" s="4">
        <v>51</v>
      </c>
    </row>
    <row r="659" spans="1:2">
      <c r="A659">
        <v>0</v>
      </c>
      <c r="B659" s="4">
        <v>52</v>
      </c>
    </row>
    <row r="660" spans="1:2">
      <c r="A660">
        <v>1</v>
      </c>
      <c r="B660" s="4">
        <v>52</v>
      </c>
    </row>
    <row r="661" spans="1:2">
      <c r="A661">
        <v>1</v>
      </c>
      <c r="B661" s="4">
        <v>52</v>
      </c>
    </row>
    <row r="662" spans="1:2">
      <c r="A662">
        <v>0</v>
      </c>
      <c r="B662" s="4">
        <v>52</v>
      </c>
    </row>
    <row r="663" spans="1:2">
      <c r="A663">
        <v>0</v>
      </c>
      <c r="B663" s="4">
        <v>52</v>
      </c>
    </row>
    <row r="664" spans="1:2">
      <c r="A664">
        <v>1</v>
      </c>
      <c r="B664" s="4">
        <v>52</v>
      </c>
    </row>
    <row r="665" spans="1:2">
      <c r="A665">
        <v>1</v>
      </c>
      <c r="B665" s="4">
        <v>53</v>
      </c>
    </row>
    <row r="666" spans="1:2">
      <c r="A666">
        <v>0</v>
      </c>
      <c r="B666" s="4">
        <v>54</v>
      </c>
    </row>
    <row r="667" spans="1:2">
      <c r="A667">
        <v>0</v>
      </c>
      <c r="B667" s="4">
        <v>54</v>
      </c>
    </row>
    <row r="668" spans="1:2">
      <c r="A668">
        <v>0</v>
      </c>
      <c r="B668" s="4">
        <v>54</v>
      </c>
    </row>
    <row r="669" spans="1:2">
      <c r="A669">
        <v>0</v>
      </c>
      <c r="B669" s="4">
        <v>54</v>
      </c>
    </row>
    <row r="670" spans="1:2">
      <c r="A670">
        <v>1</v>
      </c>
      <c r="B670" s="4">
        <v>54</v>
      </c>
    </row>
    <row r="671" spans="1:2">
      <c r="A671">
        <v>1</v>
      </c>
      <c r="B671" s="4">
        <v>54</v>
      </c>
    </row>
    <row r="672" spans="1:2">
      <c r="A672">
        <v>0</v>
      </c>
      <c r="B672" s="4">
        <v>54</v>
      </c>
    </row>
    <row r="673" spans="1:2">
      <c r="A673">
        <v>1</v>
      </c>
      <c r="B673" s="4">
        <v>54</v>
      </c>
    </row>
    <row r="674" spans="1:2">
      <c r="A674">
        <v>1</v>
      </c>
      <c r="B674" s="4">
        <v>55</v>
      </c>
    </row>
    <row r="675" spans="1:2">
      <c r="A675">
        <v>0</v>
      </c>
      <c r="B675" s="4">
        <v>55</v>
      </c>
    </row>
    <row r="676" spans="1:2">
      <c r="A676">
        <v>0</v>
      </c>
      <c r="B676" s="4">
        <v>55.5</v>
      </c>
    </row>
    <row r="677" spans="1:2">
      <c r="A677">
        <v>0</v>
      </c>
      <c r="B677" s="4">
        <v>56</v>
      </c>
    </row>
    <row r="678" spans="1:2">
      <c r="A678">
        <v>0</v>
      </c>
      <c r="B678" s="4">
        <v>56</v>
      </c>
    </row>
    <row r="679" spans="1:2">
      <c r="A679">
        <v>1</v>
      </c>
      <c r="B679" s="4">
        <v>56</v>
      </c>
    </row>
    <row r="680" spans="1:2">
      <c r="A680">
        <v>1</v>
      </c>
      <c r="B680" s="4">
        <v>56</v>
      </c>
    </row>
    <row r="681" spans="1:2">
      <c r="A681">
        <v>0</v>
      </c>
      <c r="B681" s="4">
        <v>57</v>
      </c>
    </row>
    <row r="682" spans="1:2">
      <c r="A682">
        <v>0</v>
      </c>
      <c r="B682" s="4">
        <v>57</v>
      </c>
    </row>
    <row r="683" spans="1:2">
      <c r="A683">
        <v>1</v>
      </c>
      <c r="B683" s="4">
        <v>58</v>
      </c>
    </row>
    <row r="684" spans="1:2">
      <c r="A684">
        <v>1</v>
      </c>
      <c r="B684" s="4">
        <v>58</v>
      </c>
    </row>
    <row r="685" spans="1:2">
      <c r="A685">
        <v>1</v>
      </c>
      <c r="B685" s="4">
        <v>58</v>
      </c>
    </row>
    <row r="686" spans="1:2">
      <c r="A686">
        <v>0</v>
      </c>
      <c r="B686" s="4">
        <v>58</v>
      </c>
    </row>
    <row r="687" spans="1:2">
      <c r="A687">
        <v>0</v>
      </c>
      <c r="B687" s="4">
        <v>58</v>
      </c>
    </row>
    <row r="688" spans="1:2">
      <c r="A688">
        <v>0</v>
      </c>
      <c r="B688" s="4">
        <v>59</v>
      </c>
    </row>
    <row r="689" spans="1:2">
      <c r="A689">
        <v>0</v>
      </c>
      <c r="B689" s="4">
        <v>59</v>
      </c>
    </row>
    <row r="690" spans="1:2">
      <c r="A690">
        <v>1</v>
      </c>
      <c r="B690" s="4">
        <v>60</v>
      </c>
    </row>
    <row r="691" spans="1:2">
      <c r="A691">
        <v>1</v>
      </c>
      <c r="B691" s="4">
        <v>60</v>
      </c>
    </row>
    <row r="692" spans="1:2">
      <c r="A692">
        <v>0</v>
      </c>
      <c r="B692" s="4">
        <v>60</v>
      </c>
    </row>
    <row r="693" spans="1:2">
      <c r="A693">
        <v>0</v>
      </c>
      <c r="B693" s="4">
        <v>60</v>
      </c>
    </row>
    <row r="694" spans="1:2">
      <c r="A694">
        <v>0</v>
      </c>
      <c r="B694" s="4">
        <v>61</v>
      </c>
    </row>
    <row r="695" spans="1:2">
      <c r="A695">
        <v>0</v>
      </c>
      <c r="B695" s="4">
        <v>61</v>
      </c>
    </row>
    <row r="696" spans="1:2">
      <c r="A696">
        <v>0</v>
      </c>
      <c r="B696" s="4">
        <v>61</v>
      </c>
    </row>
    <row r="697" spans="1:2">
      <c r="A697">
        <v>0</v>
      </c>
      <c r="B697" s="4">
        <v>62</v>
      </c>
    </row>
    <row r="698" spans="1:2">
      <c r="A698">
        <v>0</v>
      </c>
      <c r="B698" s="4">
        <v>62</v>
      </c>
    </row>
    <row r="699" spans="1:2">
      <c r="A699">
        <v>1</v>
      </c>
      <c r="B699" s="4">
        <v>62</v>
      </c>
    </row>
    <row r="700" spans="1:2">
      <c r="A700">
        <v>1</v>
      </c>
      <c r="B700" s="4">
        <v>62</v>
      </c>
    </row>
    <row r="701" spans="1:2">
      <c r="A701">
        <v>1</v>
      </c>
      <c r="B701" s="4">
        <v>63</v>
      </c>
    </row>
    <row r="702" spans="1:2">
      <c r="A702">
        <v>1</v>
      </c>
      <c r="B702" s="4">
        <v>63</v>
      </c>
    </row>
    <row r="703" spans="1:2">
      <c r="A703">
        <v>0</v>
      </c>
      <c r="B703" s="4">
        <v>64</v>
      </c>
    </row>
    <row r="704" spans="1:2">
      <c r="A704">
        <v>0</v>
      </c>
      <c r="B704" s="4">
        <v>64</v>
      </c>
    </row>
    <row r="705" spans="1:2">
      <c r="A705">
        <v>0</v>
      </c>
      <c r="B705" s="4">
        <v>65</v>
      </c>
    </row>
    <row r="706" spans="1:2">
      <c r="A706">
        <v>0</v>
      </c>
      <c r="B706" s="4">
        <v>65</v>
      </c>
    </row>
    <row r="707" spans="1:2">
      <c r="A707">
        <v>0</v>
      </c>
      <c r="B707" s="4">
        <v>65</v>
      </c>
    </row>
    <row r="708" spans="1:2">
      <c r="A708">
        <v>0</v>
      </c>
      <c r="B708" s="4">
        <v>66</v>
      </c>
    </row>
    <row r="709" spans="1:2">
      <c r="A709">
        <v>0</v>
      </c>
      <c r="B709" s="4">
        <v>70</v>
      </c>
    </row>
    <row r="710" spans="1:2">
      <c r="A710">
        <v>0</v>
      </c>
      <c r="B710" s="4">
        <v>70</v>
      </c>
    </row>
    <row r="711" spans="1:2">
      <c r="A711">
        <v>0</v>
      </c>
      <c r="B711" s="4">
        <v>70.5</v>
      </c>
    </row>
    <row r="712" spans="1:2">
      <c r="A712">
        <v>0</v>
      </c>
      <c r="B712" s="4">
        <v>71</v>
      </c>
    </row>
    <row r="713" spans="1:2">
      <c r="A713">
        <v>0</v>
      </c>
      <c r="B713" s="4">
        <v>71</v>
      </c>
    </row>
    <row r="714" spans="1:2">
      <c r="A714">
        <v>0</v>
      </c>
      <c r="B714" s="4">
        <v>74</v>
      </c>
    </row>
    <row r="715" spans="1:2">
      <c r="A715">
        <v>1</v>
      </c>
      <c r="B715" s="4">
        <v>80</v>
      </c>
    </row>
    <row r="716" spans="1:2">
      <c r="A716">
        <v>0</v>
      </c>
    </row>
    <row r="717" spans="1:2">
      <c r="A717">
        <v>1</v>
      </c>
    </row>
    <row r="718" spans="1:2">
      <c r="A718">
        <v>1</v>
      </c>
    </row>
    <row r="719" spans="1:2">
      <c r="A719">
        <v>0</v>
      </c>
    </row>
    <row r="720" spans="1:2">
      <c r="A720">
        <v>1</v>
      </c>
    </row>
    <row r="721" spans="1:1">
      <c r="A721">
        <v>0</v>
      </c>
    </row>
    <row r="722" spans="1:1">
      <c r="A722">
        <v>1</v>
      </c>
    </row>
    <row r="723" spans="1:1">
      <c r="A723">
        <v>1</v>
      </c>
    </row>
    <row r="724" spans="1:1">
      <c r="A724">
        <v>1</v>
      </c>
    </row>
    <row r="725" spans="1:1">
      <c r="A725">
        <v>0</v>
      </c>
    </row>
    <row r="726" spans="1:1">
      <c r="A726">
        <v>0</v>
      </c>
    </row>
    <row r="727" spans="1:1">
      <c r="A727">
        <v>0</v>
      </c>
    </row>
    <row r="728" spans="1:1">
      <c r="A728">
        <v>1</v>
      </c>
    </row>
    <row r="729" spans="1:1">
      <c r="A729">
        <v>0</v>
      </c>
    </row>
    <row r="730" spans="1:1">
      <c r="A730">
        <v>1</v>
      </c>
    </row>
    <row r="731" spans="1:1">
      <c r="A731">
        <v>0</v>
      </c>
    </row>
    <row r="732" spans="1:1">
      <c r="A732">
        <v>1</v>
      </c>
    </row>
    <row r="733" spans="1:1">
      <c r="A733">
        <v>0</v>
      </c>
    </row>
    <row r="734" spans="1:1">
      <c r="A734">
        <v>0</v>
      </c>
    </row>
    <row r="735" spans="1:1">
      <c r="A735">
        <v>1</v>
      </c>
    </row>
    <row r="736" spans="1:1">
      <c r="A736">
        <v>0</v>
      </c>
    </row>
    <row r="737" spans="1:1">
      <c r="A737">
        <v>0</v>
      </c>
    </row>
    <row r="738" spans="1:1">
      <c r="A738">
        <v>0</v>
      </c>
    </row>
    <row r="739" spans="1:1">
      <c r="A739">
        <v>1</v>
      </c>
    </row>
    <row r="740" spans="1:1">
      <c r="A740">
        <v>1</v>
      </c>
    </row>
    <row r="741" spans="1:1">
      <c r="A741">
        <v>0</v>
      </c>
    </row>
    <row r="742" spans="1:1">
      <c r="A742">
        <v>0</v>
      </c>
    </row>
    <row r="743" spans="1:1">
      <c r="A743">
        <v>1</v>
      </c>
    </row>
    <row r="744" spans="1:1">
      <c r="A744">
        <v>0</v>
      </c>
    </row>
    <row r="745" spans="1:1">
      <c r="A745">
        <v>0</v>
      </c>
    </row>
    <row r="746" spans="1:1">
      <c r="A746">
        <v>0</v>
      </c>
    </row>
    <row r="747" spans="1:1">
      <c r="A747">
        <v>0</v>
      </c>
    </row>
    <row r="748" spans="1:1">
      <c r="A748">
        <v>1</v>
      </c>
    </row>
    <row r="749" spans="1:1">
      <c r="A749">
        <v>0</v>
      </c>
    </row>
    <row r="750" spans="1:1">
      <c r="A750">
        <v>0</v>
      </c>
    </row>
    <row r="751" spans="1:1">
      <c r="A751">
        <v>0</v>
      </c>
    </row>
    <row r="752" spans="1:1">
      <c r="A752">
        <v>0</v>
      </c>
    </row>
    <row r="753" spans="1:1">
      <c r="A753">
        <v>0</v>
      </c>
    </row>
    <row r="754" spans="1:1">
      <c r="A754">
        <v>1</v>
      </c>
    </row>
    <row r="755" spans="1:1">
      <c r="A755">
        <v>0</v>
      </c>
    </row>
    <row r="756" spans="1:1">
      <c r="A756">
        <v>1</v>
      </c>
    </row>
    <row r="757" spans="1:1">
      <c r="A757">
        <v>0</v>
      </c>
    </row>
    <row r="758" spans="1:1">
      <c r="A758">
        <v>0</v>
      </c>
    </row>
    <row r="759" spans="1:1">
      <c r="A759">
        <v>0</v>
      </c>
    </row>
    <row r="760" spans="1:1">
      <c r="A760">
        <v>0</v>
      </c>
    </row>
    <row r="761" spans="1:1">
      <c r="A761">
        <v>0</v>
      </c>
    </row>
    <row r="762" spans="1:1">
      <c r="A762">
        <v>0</v>
      </c>
    </row>
    <row r="763" spans="1:1">
      <c r="A763">
        <v>1</v>
      </c>
    </row>
    <row r="764" spans="1:1">
      <c r="A764">
        <v>0</v>
      </c>
    </row>
    <row r="765" spans="1:1">
      <c r="A765">
        <v>1</v>
      </c>
    </row>
    <row r="766" spans="1:1">
      <c r="A766">
        <v>0</v>
      </c>
    </row>
    <row r="767" spans="1:1">
      <c r="A767">
        <v>0</v>
      </c>
    </row>
    <row r="768" spans="1:1">
      <c r="A768">
        <v>0</v>
      </c>
    </row>
    <row r="769" spans="1:1">
      <c r="A769">
        <v>1</v>
      </c>
    </row>
    <row r="770" spans="1:1">
      <c r="A770">
        <v>0</v>
      </c>
    </row>
    <row r="771" spans="1:1">
      <c r="A771">
        <v>0</v>
      </c>
    </row>
    <row r="772" spans="1:1">
      <c r="A772">
        <v>0</v>
      </c>
    </row>
    <row r="773" spans="1:1">
      <c r="A773">
        <v>1</v>
      </c>
    </row>
    <row r="774" spans="1:1">
      <c r="A774">
        <v>1</v>
      </c>
    </row>
    <row r="775" spans="1:1">
      <c r="A775">
        <v>1</v>
      </c>
    </row>
    <row r="776" spans="1:1">
      <c r="A776">
        <v>1</v>
      </c>
    </row>
    <row r="777" spans="1:1">
      <c r="A777">
        <v>0</v>
      </c>
    </row>
    <row r="778" spans="1:1">
      <c r="A778">
        <v>1</v>
      </c>
    </row>
    <row r="779" spans="1:1">
      <c r="A779">
        <v>0</v>
      </c>
    </row>
    <row r="780" spans="1:1">
      <c r="A780">
        <v>1</v>
      </c>
    </row>
    <row r="781" spans="1:1">
      <c r="A781">
        <v>1</v>
      </c>
    </row>
    <row r="782" spans="1:1">
      <c r="A782">
        <v>0</v>
      </c>
    </row>
    <row r="783" spans="1:1">
      <c r="A783">
        <v>1</v>
      </c>
    </row>
    <row r="784" spans="1:1">
      <c r="A784">
        <v>0</v>
      </c>
    </row>
    <row r="785" spans="1:1">
      <c r="A785">
        <v>0</v>
      </c>
    </row>
    <row r="786" spans="1:1">
      <c r="A786">
        <v>1</v>
      </c>
    </row>
    <row r="787" spans="1:1">
      <c r="A787">
        <v>1</v>
      </c>
    </row>
    <row r="788" spans="1:1">
      <c r="A788">
        <v>0</v>
      </c>
    </row>
    <row r="789" spans="1:1">
      <c r="A789">
        <v>1</v>
      </c>
    </row>
    <row r="790" spans="1:1">
      <c r="A790">
        <v>1</v>
      </c>
    </row>
    <row r="791" spans="1:1">
      <c r="A791">
        <v>1</v>
      </c>
    </row>
    <row r="792" spans="1:1">
      <c r="A792">
        <v>0</v>
      </c>
    </row>
    <row r="793" spans="1:1">
      <c r="A793">
        <v>0</v>
      </c>
    </row>
    <row r="794" spans="1:1">
      <c r="A794">
        <v>0</v>
      </c>
    </row>
    <row r="795" spans="1:1">
      <c r="A795">
        <v>0</v>
      </c>
    </row>
    <row r="796" spans="1:1">
      <c r="A796">
        <v>0</v>
      </c>
    </row>
    <row r="797" spans="1:1">
      <c r="A797">
        <v>0</v>
      </c>
    </row>
    <row r="798" spans="1:1">
      <c r="A798">
        <v>0</v>
      </c>
    </row>
    <row r="799" spans="1:1">
      <c r="A799">
        <v>0</v>
      </c>
    </row>
    <row r="800" spans="1:1">
      <c r="A800">
        <v>0</v>
      </c>
    </row>
    <row r="801" spans="1:1">
      <c r="A801">
        <v>0</v>
      </c>
    </row>
    <row r="802" spans="1:1">
      <c r="A802">
        <v>1</v>
      </c>
    </row>
    <row r="803" spans="1:1">
      <c r="A803">
        <v>1</v>
      </c>
    </row>
    <row r="804" spans="1:1">
      <c r="A804">
        <v>0</v>
      </c>
    </row>
    <row r="805" spans="1:1">
      <c r="A805">
        <v>0</v>
      </c>
    </row>
    <row r="806" spans="1:1">
      <c r="A806">
        <v>1</v>
      </c>
    </row>
    <row r="807" spans="1:1">
      <c r="A807">
        <v>0</v>
      </c>
    </row>
    <row r="808" spans="1:1">
      <c r="A808">
        <v>0</v>
      </c>
    </row>
    <row r="809" spans="1:1">
      <c r="A809">
        <v>0</v>
      </c>
    </row>
    <row r="810" spans="1:1">
      <c r="A810">
        <v>0</v>
      </c>
    </row>
    <row r="811" spans="1:1">
      <c r="A811">
        <v>0</v>
      </c>
    </row>
    <row r="812" spans="1:1">
      <c r="A812">
        <v>0</v>
      </c>
    </row>
    <row r="813" spans="1:1">
      <c r="A813">
        <v>0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spans="1:1">
      <c r="A819">
        <v>1</v>
      </c>
    </row>
    <row r="820" spans="1:1">
      <c r="A820">
        <v>0</v>
      </c>
    </row>
    <row r="821" spans="1:1">
      <c r="A821">
        <v>0</v>
      </c>
    </row>
    <row r="822" spans="1:1">
      <c r="A822">
        <v>0</v>
      </c>
    </row>
    <row r="823" spans="1:1">
      <c r="A823">
        <v>0</v>
      </c>
    </row>
    <row r="824" spans="1:1">
      <c r="A824">
        <v>0</v>
      </c>
    </row>
    <row r="825" spans="1:1">
      <c r="A825">
        <v>0</v>
      </c>
    </row>
    <row r="826" spans="1:1">
      <c r="A826">
        <v>1</v>
      </c>
    </row>
    <row r="827" spans="1:1">
      <c r="A827">
        <v>0</v>
      </c>
    </row>
    <row r="828" spans="1:1">
      <c r="A828">
        <v>1</v>
      </c>
    </row>
    <row r="829" spans="1:1">
      <c r="A829">
        <v>0</v>
      </c>
    </row>
    <row r="830" spans="1:1">
      <c r="A830">
        <v>0</v>
      </c>
    </row>
    <row r="831" spans="1:1">
      <c r="A831">
        <v>0</v>
      </c>
    </row>
    <row r="832" spans="1:1">
      <c r="A832">
        <v>0</v>
      </c>
    </row>
    <row r="833" spans="1:1">
      <c r="A833">
        <v>0</v>
      </c>
    </row>
    <row r="834" spans="1:1">
      <c r="A834">
        <v>0</v>
      </c>
    </row>
    <row r="835" spans="1:1">
      <c r="A835">
        <v>1</v>
      </c>
    </row>
    <row r="836" spans="1:1">
      <c r="A836">
        <v>0</v>
      </c>
    </row>
    <row r="837" spans="1:1">
      <c r="A837">
        <v>0</v>
      </c>
    </row>
    <row r="838" spans="1:1">
      <c r="A838">
        <v>0</v>
      </c>
    </row>
    <row r="839" spans="1:1">
      <c r="A839">
        <v>0</v>
      </c>
    </row>
    <row r="840" spans="1:1">
      <c r="A840">
        <v>1</v>
      </c>
    </row>
    <row r="841" spans="1:1">
      <c r="A841">
        <v>0</v>
      </c>
    </row>
    <row r="842" spans="1:1">
      <c r="A842">
        <v>0</v>
      </c>
    </row>
    <row r="843" spans="1:1">
      <c r="A843">
        <v>0</v>
      </c>
    </row>
    <row r="844" spans="1:1">
      <c r="A844">
        <v>0</v>
      </c>
    </row>
    <row r="845" spans="1:1">
      <c r="A845">
        <v>1</v>
      </c>
    </row>
    <row r="846" spans="1:1">
      <c r="A846">
        <v>0</v>
      </c>
    </row>
    <row r="847" spans="1:1">
      <c r="A847">
        <v>0</v>
      </c>
    </row>
    <row r="848" spans="1:1">
      <c r="A848">
        <v>0</v>
      </c>
    </row>
    <row r="849" spans="1:1">
      <c r="A849">
        <v>0</v>
      </c>
    </row>
    <row r="850" spans="1:1">
      <c r="A850">
        <v>1</v>
      </c>
    </row>
    <row r="851" spans="1:1">
      <c r="A851">
        <v>0</v>
      </c>
    </row>
    <row r="852" spans="1:1">
      <c r="A852">
        <v>0</v>
      </c>
    </row>
    <row r="853" spans="1:1">
      <c r="A853">
        <v>1</v>
      </c>
    </row>
    <row r="854" spans="1:1">
      <c r="A854">
        <v>0</v>
      </c>
    </row>
    <row r="855" spans="1:1">
      <c r="A855">
        <v>0</v>
      </c>
    </row>
    <row r="856" spans="1:1">
      <c r="A856">
        <v>1</v>
      </c>
    </row>
    <row r="857" spans="1:1">
      <c r="A857">
        <v>0</v>
      </c>
    </row>
    <row r="858" spans="1:1">
      <c r="A858">
        <v>0</v>
      </c>
    </row>
    <row r="859" spans="1:1">
      <c r="A859">
        <v>1</v>
      </c>
    </row>
    <row r="860" spans="1:1">
      <c r="A860">
        <v>1</v>
      </c>
    </row>
    <row r="861" spans="1:1">
      <c r="A861">
        <v>1</v>
      </c>
    </row>
    <row r="862" spans="1:1">
      <c r="A862">
        <v>0</v>
      </c>
    </row>
    <row r="863" spans="1:1">
      <c r="A863">
        <v>0</v>
      </c>
    </row>
    <row r="864" spans="1:1">
      <c r="A864">
        <v>1</v>
      </c>
    </row>
    <row r="865" spans="1:1">
      <c r="A865">
        <v>0</v>
      </c>
    </row>
    <row r="866" spans="1:1">
      <c r="A866">
        <v>0</v>
      </c>
    </row>
    <row r="867" spans="1:1">
      <c r="A867">
        <v>0</v>
      </c>
    </row>
    <row r="868" spans="1:1">
      <c r="A868">
        <v>1</v>
      </c>
    </row>
    <row r="869" spans="1:1">
      <c r="A869">
        <v>0</v>
      </c>
    </row>
    <row r="870" spans="1:1">
      <c r="A870">
        <v>0</v>
      </c>
    </row>
    <row r="871" spans="1:1">
      <c r="A871">
        <v>0</v>
      </c>
    </row>
    <row r="872" spans="1:1">
      <c r="A872">
        <v>0</v>
      </c>
    </row>
    <row r="873" spans="1:1">
      <c r="A873">
        <v>0</v>
      </c>
    </row>
    <row r="874" spans="1:1">
      <c r="A874">
        <v>0</v>
      </c>
    </row>
    <row r="875" spans="1:1">
      <c r="A875">
        <v>0</v>
      </c>
    </row>
    <row r="876" spans="1:1">
      <c r="A876">
        <v>0</v>
      </c>
    </row>
    <row r="877" spans="1:1">
      <c r="A877">
        <v>0</v>
      </c>
    </row>
    <row r="878" spans="1:1">
      <c r="A878">
        <v>0</v>
      </c>
    </row>
    <row r="879" spans="1:1">
      <c r="A879">
        <v>0</v>
      </c>
    </row>
    <row r="880" spans="1:1">
      <c r="A880">
        <v>0</v>
      </c>
    </row>
    <row r="881" spans="1:1">
      <c r="A881">
        <v>0</v>
      </c>
    </row>
    <row r="882" spans="1:1">
      <c r="A882">
        <v>1</v>
      </c>
    </row>
    <row r="883" spans="1:1">
      <c r="A883">
        <v>0</v>
      </c>
    </row>
    <row r="884" spans="1:1">
      <c r="A884">
        <v>0</v>
      </c>
    </row>
    <row r="885" spans="1:1">
      <c r="A885">
        <v>1</v>
      </c>
    </row>
    <row r="886" spans="1:1">
      <c r="A886">
        <v>0</v>
      </c>
    </row>
    <row r="887" spans="1:1">
      <c r="A887">
        <v>1</v>
      </c>
    </row>
    <row r="888" spans="1:1">
      <c r="A888">
        <v>0</v>
      </c>
    </row>
    <row r="889" spans="1:1">
      <c r="A889">
        <v>0</v>
      </c>
    </row>
    <row r="890" spans="1:1">
      <c r="A890">
        <v>0</v>
      </c>
    </row>
    <row r="891" spans="1:1">
      <c r="A891">
        <v>0</v>
      </c>
    </row>
    <row r="892" spans="1:1">
      <c r="A892">
        <v>0</v>
      </c>
    </row>
  </sheetData>
  <sortState ref="A2:B892">
    <sortCondition ref="B2:B89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train.csv</vt:lpstr>
      <vt:lpstr>Sheet2</vt:lpstr>
    </vt:vector>
  </TitlesOfParts>
  <Company>Florida International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Hewamanage</dc:creator>
  <cp:lastModifiedBy>Samantha Hewamanage</cp:lastModifiedBy>
  <dcterms:created xsi:type="dcterms:W3CDTF">2013-10-22T03:01:50Z</dcterms:created>
  <dcterms:modified xsi:type="dcterms:W3CDTF">2013-10-22T03:01:52Z</dcterms:modified>
</cp:coreProperties>
</file>