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stTasks\Courses\test-qa\e2e\"/>
    </mc:Choice>
  </mc:AlternateContent>
  <bookViews>
    <workbookView xWindow="0" yWindow="0" windowWidth="23040" windowHeight="9192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<sst xmlns="http://schemas.openxmlformats.org/spreadsheetml/2006/main" count="118" uniqueCount="109">
  <si>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</si>
  <si>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</si>
  <si>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</si>
  <si>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</si>
  <si>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</si>
  <si>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</si>
  <si>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</si>
  <si>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</si>
  <si>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</si>
  <si>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</si>
  <si>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</si>
  <si>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</si>
  <si>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</si>
  <si>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</si>
  <si>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</si>
  <si>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</si>
  <si>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</si>
  <si>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</si>
  <si>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</si>
  <si>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</si>
  <si>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</si>
  <si>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</si>
  <si>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</si>
  <si>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</si>
  <si>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</si>
  <si>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</si>
  <si>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</si>
  <si>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</si>
  <si>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</si>
  <si>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</si>
  <si>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</si>
  <si>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</si>
  <si>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</si>
  <si>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</si>
  <si>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</si>
  <si>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</si>
  <si>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</si>
  <si>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</si>
  <si>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</si>
  <si>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</si>
  <si>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</si>
  <si>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</si>
  <si>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</si>
  <si>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</si>
  <si>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TC8</t>
  </si>
  <si>
    <t>TC9</t>
  </si>
  <si>
    <t>TC10</t>
  </si>
  <si>
    <t>TC11</t>
  </si>
  <si>
    <t>TC12</t>
  </si>
  <si>
    <t>TC13</t>
  </si>
  <si>
    <t>TC14</t>
  </si>
  <si>
    <t>Courses project</t>
  </si>
  <si>
    <t>ID1</t>
  </si>
  <si>
    <t>Mikhail Makeikin</t>
  </si>
  <si>
    <t>Courses</t>
  </si>
  <si>
    <t>TEST CASES</t>
  </si>
  <si>
    <t>Test Case Steps</t>
  </si>
  <si>
    <t>Validate GET request status code</t>
  </si>
  <si>
    <r>
      <t xml:space="preserve">Response status code: </t>
    </r>
    <r>
      <rPr>
        <b/>
        <sz val="10"/>
        <color indexed="8"/>
        <rFont val="Tahoma"/>
        <family val="2"/>
        <charset val="204"/>
      </rPr>
      <t>200 OK</t>
    </r>
  </si>
  <si>
    <t>Validate POST or PUT request status code</t>
  </si>
  <si>
    <r>
      <t xml:space="preserve">Response status code: </t>
    </r>
    <r>
      <rPr>
        <b/>
        <sz val="10"/>
        <color indexed="8"/>
        <rFont val="Tahoma"/>
        <family val="2"/>
        <charset val="204"/>
      </rPr>
      <t>201 Created</t>
    </r>
  </si>
  <si>
    <t>Validate DELETE request status code</t>
  </si>
  <si>
    <r>
      <t xml:space="preserve">Response status code: </t>
    </r>
    <r>
      <rPr>
        <b/>
        <sz val="10"/>
        <color indexed="8"/>
        <rFont val="Tahoma"/>
        <family val="2"/>
        <charset val="204"/>
      </rPr>
      <t>200, 204</t>
    </r>
  </si>
  <si>
    <t>Test Data</t>
  </si>
  <si>
    <t>http://localhost:9303/courses</t>
  </si>
  <si>
    <t>json</t>
  </si>
  <si>
    <t>link to correct json object</t>
  </si>
  <si>
    <t>1.1. Validate status code according to spec</t>
  </si>
  <si>
    <t>1.2. Validate response object</t>
  </si>
  <si>
    <t>2.1. Pagination</t>
  </si>
  <si>
    <t xml:space="preserve">1) Perform GET requests
</t>
  </si>
  <si>
    <t xml:space="preserve">1) Perform POST or PUT requests
</t>
  </si>
  <si>
    <t xml:space="preserve">1) Perform DELETE requests
</t>
  </si>
  <si>
    <t>Validate JSON response object</t>
  </si>
  <si>
    <t>1) Execute an API call</t>
  </si>
  <si>
    <t>Corses_URL</t>
  </si>
  <si>
    <t>1. Check API call with valid required parameters to Corses_URL</t>
  </si>
  <si>
    <t>2. Check API call with optional parameters to Corses_URL</t>
  </si>
  <si>
    <t>Checking API call for the first page</t>
  </si>
  <si>
    <t>Checking API call for  the last page</t>
  </si>
  <si>
    <t>Response with status code and error accordig to spec</t>
  </si>
  <si>
    <t>Response contains valid data from the last page</t>
  </si>
  <si>
    <t>Response contains valid data from the first page</t>
  </si>
  <si>
    <t>Checking API call with default limit</t>
  </si>
  <si>
    <t>Checking API call with limit = 1</t>
  </si>
  <si>
    <t>Checking API call with limit = 10</t>
  </si>
  <si>
    <r>
      <t xml:space="preserve">Response contains valid dataset is bounded by </t>
    </r>
    <r>
      <rPr>
        <b/>
        <sz val="10"/>
        <color indexed="8"/>
        <rFont val="Tahoma"/>
        <family val="2"/>
        <charset val="204"/>
      </rPr>
      <t>1</t>
    </r>
    <r>
      <rPr>
        <sz val="10"/>
        <color indexed="8"/>
        <rFont val="Tahoma"/>
        <family val="2"/>
        <charset val="204"/>
      </rPr>
      <t>.</t>
    </r>
  </si>
  <si>
    <r>
      <t xml:space="preserve">Response contains valid dataset is bounded by </t>
    </r>
    <r>
      <rPr>
        <b/>
        <sz val="10"/>
        <color indexed="8"/>
        <rFont val="Tahoma"/>
        <family val="2"/>
        <charset val="204"/>
      </rPr>
      <t>10</t>
    </r>
    <r>
      <rPr>
        <sz val="10"/>
        <color indexed="8"/>
        <rFont val="Tahoma"/>
        <family val="2"/>
        <charset val="204"/>
      </rPr>
      <t>.</t>
    </r>
  </si>
  <si>
    <t>Checking API call for  the invalid pages</t>
  </si>
  <si>
    <t>Checking API call with invalid limit</t>
  </si>
  <si>
    <t>2.2. Limit</t>
  </si>
  <si>
    <t>2.3. Ordering</t>
  </si>
  <si>
    <t>1) Execute the API call to Corses_URL without limit parameter</t>
  </si>
  <si>
    <r>
      <t xml:space="preserve">1) Execute the API call to Corses_URL with </t>
    </r>
    <r>
      <rPr>
        <b/>
        <sz val="10"/>
        <color indexed="8"/>
        <rFont val="Tahoma"/>
        <family val="2"/>
        <charset val="204"/>
      </rPr>
      <t>order=asc</t>
    </r>
  </si>
  <si>
    <r>
      <t xml:space="preserve">1) Execute the API call to Corses_URL with </t>
    </r>
    <r>
      <rPr>
        <b/>
        <sz val="10"/>
        <color indexed="8"/>
        <rFont val="Tahoma"/>
        <family val="2"/>
        <charset val="204"/>
      </rPr>
      <t>limit=&lt;out of range, null, 0, special char, letter&gt;</t>
    </r>
  </si>
  <si>
    <r>
      <t xml:space="preserve">1) Execute the API call to Corses_URL with </t>
    </r>
    <r>
      <rPr>
        <b/>
        <sz val="10"/>
        <color indexed="8"/>
        <rFont val="Tahoma"/>
        <family val="2"/>
        <charset val="204"/>
      </rPr>
      <t>limit=10</t>
    </r>
  </si>
  <si>
    <r>
      <t xml:space="preserve">1) Execute the API call to Corses_URL with </t>
    </r>
    <r>
      <rPr>
        <b/>
        <sz val="10"/>
        <color indexed="8"/>
        <rFont val="Tahoma"/>
        <family val="2"/>
        <charset val="204"/>
      </rPr>
      <t>limit=1</t>
    </r>
  </si>
  <si>
    <r>
      <t xml:space="preserve">1) Execute the API call to Corses_URL with parameter </t>
    </r>
    <r>
      <rPr>
        <b/>
        <sz val="10"/>
        <color indexed="8"/>
        <rFont val="Tahoma"/>
        <family val="2"/>
        <charset val="204"/>
      </rPr>
      <t xml:space="preserve">page=1 </t>
    </r>
  </si>
  <si>
    <r>
      <t xml:space="preserve">1) Execute the API call to Corses_URL with parameter </t>
    </r>
    <r>
      <rPr>
        <b/>
        <sz val="10"/>
        <color indexed="8"/>
        <rFont val="Tahoma"/>
        <family val="2"/>
        <charset val="204"/>
      </rPr>
      <t>page=&lt;the last page number&gt;</t>
    </r>
    <r>
      <rPr>
        <sz val="10"/>
        <color indexed="8"/>
        <rFont val="Tahoma"/>
        <family val="2"/>
      </rPr>
      <t xml:space="preserve"> </t>
    </r>
  </si>
  <si>
    <r>
      <t xml:space="preserve">1) Execute the API call to Corses_URL with parameter </t>
    </r>
    <r>
      <rPr>
        <b/>
        <sz val="10"/>
        <color indexed="8"/>
        <rFont val="Tahoma"/>
        <family val="2"/>
        <charset val="204"/>
      </rPr>
      <t>page=&lt;out of range, null, 0, special char, letter&gt;</t>
    </r>
  </si>
  <si>
    <r>
      <t xml:space="preserve">1) Execute the API call to Corses_URL with </t>
    </r>
    <r>
      <rPr>
        <b/>
        <sz val="10"/>
        <color indexed="8"/>
        <rFont val="Tahoma"/>
        <family val="2"/>
        <charset val="204"/>
      </rPr>
      <t>order=desc</t>
    </r>
  </si>
  <si>
    <r>
      <t xml:space="preserve">Response contains valid </t>
    </r>
    <r>
      <rPr>
        <b/>
        <sz val="10"/>
        <color indexed="8"/>
        <rFont val="Tahoma"/>
        <family val="2"/>
        <charset val="204"/>
      </rPr>
      <t>ascending</t>
    </r>
    <r>
      <rPr>
        <sz val="10"/>
        <color indexed="8"/>
        <rFont val="Tahoma"/>
        <family val="2"/>
        <charset val="204"/>
      </rPr>
      <t xml:space="preserve"> sorted data</t>
    </r>
  </si>
  <si>
    <r>
      <t xml:space="preserve">Response contains valid </t>
    </r>
    <r>
      <rPr>
        <b/>
        <sz val="10"/>
        <color indexed="8"/>
        <rFont val="Tahoma"/>
        <family val="2"/>
        <charset val="204"/>
      </rPr>
      <t>descending</t>
    </r>
    <r>
      <rPr>
        <sz val="10"/>
        <color indexed="8"/>
        <rFont val="Tahoma"/>
        <family val="2"/>
        <charset val="204"/>
      </rPr>
      <t xml:space="preserve"> sorted data</t>
    </r>
  </si>
  <si>
    <t>Checking API call with asc order</t>
  </si>
  <si>
    <t>Checking API call with desc order</t>
  </si>
  <si>
    <t>Checking API call with invalid order</t>
  </si>
  <si>
    <t xml:space="preserve">Response is a well-formed JSON object with structure is according to data model, </t>
  </si>
  <si>
    <r>
      <t xml:space="preserve">Response contains valid dataset is bounded by </t>
    </r>
    <r>
      <rPr>
        <b/>
        <sz val="10"/>
        <color indexed="8"/>
        <rFont val="Tahoma"/>
        <family val="2"/>
        <charset val="204"/>
      </rPr>
      <t>default_limit</t>
    </r>
    <r>
      <rPr>
        <sz val="10"/>
        <color indexed="8"/>
        <rFont val="Tahoma"/>
        <family val="2"/>
        <charset val="204"/>
      </rPr>
      <t>.</t>
    </r>
  </si>
  <si>
    <t>default_limit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</si>
</sst>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30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b/>
      <sz val="10"/>
      <color indexed="8"/>
      <name val="Tahoma"/>
      <family val="2"/>
      <charset val="204"/>
    </font>
    <font>
      <b/>
      <sz val="12"/>
      <color indexed="8"/>
      <name val="Tahoma"/>
      <family val="2"/>
      <charset val="204"/>
    </font>
    <font>
      <u/>
      <sz val="11"/>
      <color theme="10"/>
      <name val="ＭＳ Ｐゴシック"/>
      <charset val="128"/>
    </font>
    <font>
      <sz val="10"/>
      <color indexed="8"/>
      <name val="Tahoma"/>
      <family val="2"/>
      <charset val="204"/>
    </font>
    <font>
      <i/>
      <sz val="10"/>
      <color indexed="8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 applyProtection="0"/>
    <xf numFmtId="0" fontId="3" fillId="0" borderId="0"/>
    <xf numFmtId="0" fontId="27" fillId="0" borderId="0" applyNumberFormat="0" applyFill="0" applyBorder="0" applyAlignment="0" applyProtection="0"/>
  </cellStyleXfs>
  <cellXfs count="182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left" vertical="top" wrapText="1"/>
    </xf>
    <xf numFmtId="2" fontId="0" fillId="0" borderId="0" xfId="0" applyNumberFormat="1" applyAlignment="1">
      <alignment vertical="top"/>
    </xf>
    <xf numFmtId="0" fontId="23" fillId="0" borderId="1" xfId="0" applyFont="1" applyBorder="1" applyAlignment="1">
      <alignment vertical="top" wrapText="1"/>
    </xf>
    <xf numFmtId="2" fontId="24" fillId="0" borderId="20" xfId="0" applyNumberFormat="1" applyFont="1" applyBorder="1" applyAlignment="1">
      <alignment vertical="top"/>
    </xf>
    <xf numFmtId="0" fontId="23" fillId="0" borderId="20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2" xfId="0" applyFont="1" applyFill="1" applyBorder="1" applyAlignment="1">
      <alignment horizontal="center" wrapText="1"/>
    </xf>
    <xf numFmtId="0" fontId="6" fillId="0" borderId="20" xfId="0" applyFont="1" applyBorder="1" applyAlignment="1">
      <alignment horizontal="left" vertical="top" wrapText="1"/>
    </xf>
    <xf numFmtId="0" fontId="6" fillId="2" borderId="0" xfId="0" applyFont="1" applyFill="1" applyBorder="1" applyAlignment="1">
      <alignment horizontal="center" wrapText="1"/>
    </xf>
    <xf numFmtId="14" fontId="4" fillId="0" borderId="0" xfId="0" applyNumberFormat="1" applyFont="1" applyAlignment="1">
      <alignment horizontal="left"/>
    </xf>
    <xf numFmtId="14" fontId="4" fillId="0" borderId="7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26" fillId="2" borderId="0" xfId="0" applyFont="1" applyFill="1" applyBorder="1" applyAlignment="1">
      <alignment horizontal="right"/>
    </xf>
    <xf numFmtId="0" fontId="25" fillId="2" borderId="15" xfId="0" applyFont="1" applyFill="1" applyBorder="1" applyAlignment="1">
      <alignment horizontal="center"/>
    </xf>
    <xf numFmtId="0" fontId="25" fillId="2" borderId="34" xfId="0" applyFont="1" applyFill="1" applyBorder="1" applyAlignment="1">
      <alignment horizontal="center"/>
    </xf>
    <xf numFmtId="0" fontId="25" fillId="2" borderId="39" xfId="0" applyFont="1" applyFill="1" applyBorder="1" applyAlignment="1">
      <alignment horizontal="center"/>
    </xf>
    <xf numFmtId="0" fontId="6" fillId="0" borderId="26" xfId="0" applyFont="1" applyBorder="1" applyAlignment="1">
      <alignment horizontal="left" vertical="top" wrapText="1"/>
    </xf>
    <xf numFmtId="165" fontId="6" fillId="0" borderId="21" xfId="0" applyNumberFormat="1" applyFont="1" applyBorder="1" applyAlignment="1">
      <alignment horizontal="left" vertical="top" wrapText="1"/>
    </xf>
    <xf numFmtId="2" fontId="0" fillId="0" borderId="26" xfId="0" applyNumberFormat="1" applyBorder="1"/>
    <xf numFmtId="0" fontId="23" fillId="0" borderId="21" xfId="0" applyFont="1" applyBorder="1" applyAlignment="1">
      <alignment horizontal="left" vertical="top" wrapText="1"/>
    </xf>
    <xf numFmtId="0" fontId="4" fillId="0" borderId="29" xfId="0" applyFont="1" applyBorder="1"/>
    <xf numFmtId="0" fontId="0" fillId="0" borderId="29" xfId="0" applyBorder="1"/>
    <xf numFmtId="2" fontId="0" fillId="0" borderId="22" xfId="0" applyNumberFormat="1" applyBorder="1"/>
    <xf numFmtId="0" fontId="6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vertical="center"/>
    </xf>
    <xf numFmtId="2" fontId="4" fillId="0" borderId="21" xfId="0" applyNumberFormat="1" applyFont="1" applyBorder="1" applyAlignment="1">
      <alignment vertical="center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7" fillId="2" borderId="36" xfId="4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29" fillId="2" borderId="20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29" fillId="2" borderId="25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28" fillId="0" borderId="26" xfId="0" applyFont="1" applyBorder="1" applyAlignment="1">
      <alignment horizontal="left" vertical="top" wrapText="1"/>
    </xf>
    <xf numFmtId="0" fontId="22" fillId="0" borderId="38" xfId="0" applyFont="1" applyBorder="1" applyAlignment="1">
      <alignment horizontal="left" vertical="top" wrapText="1"/>
    </xf>
    <xf numFmtId="0" fontId="28" fillId="0" borderId="20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2" fillId="0" borderId="17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5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29" xfId="2" applyFont="1" applyFill="1" applyBorder="1" applyAlignment="1">
      <alignment horizontal="center" vertical="center" wrapText="1"/>
    </xf>
    <xf numFmtId="0" fontId="15" fillId="5" borderId="29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28" fillId="2" borderId="20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8" fillId="2" borderId="25" xfId="0" applyFont="1" applyFill="1" applyBorder="1" applyAlignment="1">
      <alignment horizontal="center"/>
    </xf>
  </cellXfs>
  <cellStyles count="5">
    <cellStyle name="Normal_Functional Test Case v1.0" xfId="1"/>
    <cellStyle name="Normal_Sheet1_Vanco_CR022a1_TestCase_v0.1" xfId="2"/>
    <cellStyle name="Гиперссылка" xfId="4" builtinId="8"/>
    <cellStyle name="Обычный" xfId="0" builtinId="0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9303/cours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D14" sqref="D14"/>
    </sheetView>
  </sheetViews>
  <sheetFormatPr defaultColWidth="9" defaultRowHeight="13.8"/>
  <cols>
    <col min="1" max="1" width="9" style="1"/>
    <col min="2" max="2" width="14.21875" style="1" customWidth="1"/>
    <col min="3" max="3" width="10.77734375" style="1" bestFit="1" customWidth="1"/>
    <col min="4" max="4" width="1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7773437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55</v>
      </c>
      <c r="C2" s="26"/>
      <c r="D2" s="26"/>
      <c r="E2" s="26"/>
      <c r="F2" s="26"/>
      <c r="G2" s="26"/>
    </row>
    <row r="3" spans="1:8">
      <c r="A3" s="26"/>
      <c r="B3" s="28" t="s">
        <v>36</v>
      </c>
      <c r="C3" s="63">
        <v>1</v>
      </c>
      <c r="D3" s="29"/>
      <c r="E3" s="26"/>
      <c r="F3" s="26"/>
      <c r="G3" s="26"/>
    </row>
    <row r="4" spans="1:8">
      <c r="A4" s="26"/>
      <c r="B4" s="28" t="s">
        <v>19</v>
      </c>
      <c r="C4" s="114">
        <v>44351</v>
      </c>
      <c r="D4" s="11"/>
      <c r="E4" s="26"/>
      <c r="F4" s="26"/>
      <c r="G4" s="26"/>
    </row>
    <row r="5" spans="1:8" ht="14.4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37</v>
      </c>
      <c r="C6" s="136" t="s">
        <v>51</v>
      </c>
      <c r="D6" s="136"/>
      <c r="E6" s="137"/>
      <c r="F6" s="26"/>
      <c r="G6" s="26"/>
    </row>
    <row r="7" spans="1:8">
      <c r="A7" s="26"/>
      <c r="B7" s="28" t="s">
        <v>38</v>
      </c>
      <c r="C7" s="136" t="s">
        <v>52</v>
      </c>
      <c r="D7" s="136"/>
      <c r="E7" s="137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27</v>
      </c>
    </row>
    <row r="11" spans="1:8" s="36" customFormat="1" ht="26.4">
      <c r="B11" s="52" t="s">
        <v>15</v>
      </c>
      <c r="C11" s="53" t="s">
        <v>28</v>
      </c>
      <c r="D11" s="53" t="s">
        <v>11</v>
      </c>
      <c r="E11" s="53" t="s">
        <v>12</v>
      </c>
      <c r="F11" s="53" t="s">
        <v>18</v>
      </c>
      <c r="G11" s="54" t="s">
        <v>17</v>
      </c>
      <c r="H11" s="90" t="s">
        <v>29</v>
      </c>
    </row>
    <row r="12" spans="1:8" s="36" customFormat="1">
      <c r="B12" s="115">
        <v>44351</v>
      </c>
      <c r="C12" s="39" t="s">
        <v>43</v>
      </c>
      <c r="D12" s="40"/>
      <c r="E12" s="41" t="s">
        <v>16</v>
      </c>
      <c r="F12" s="77" t="s">
        <v>53</v>
      </c>
      <c r="G12" s="89"/>
      <c r="H12" s="91"/>
    </row>
    <row r="13" spans="1:8" s="36" customFormat="1">
      <c r="B13" s="108"/>
      <c r="C13" s="39"/>
      <c r="D13" s="40"/>
      <c r="E13" s="41"/>
      <c r="F13" s="77"/>
      <c r="G13" s="107"/>
      <c r="H13" s="91"/>
    </row>
    <row r="14" spans="1:8" s="37" customFormat="1" ht="13.2">
      <c r="B14" s="38"/>
      <c r="C14" s="39"/>
      <c r="D14" s="40"/>
      <c r="E14" s="41"/>
      <c r="F14" s="77"/>
      <c r="G14" s="107"/>
      <c r="H14" s="91"/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1"/>
  <sheetViews>
    <sheetView tabSelected="1" workbookViewId="0">
      <selection activeCell="F5" sqref="F5"/>
    </sheetView>
  </sheetViews>
  <sheetFormatPr defaultRowHeight="13.8" outlineLevelRow="1"/>
  <cols>
    <col min="1" max="1" width="15.77734375" customWidth="1"/>
    <col min="2" max="2" width="18.109375" style="97" customWidth="1"/>
    <col min="3" max="3" width="42.109375" customWidth="1"/>
    <col min="6" max="6" width="23.6640625" customWidth="1"/>
    <col min="7" max="7" width="18.44140625" hidden="1" customWidth="1"/>
    <col min="8" max="8" width="17.21875" customWidth="1"/>
    <col min="9" max="9" width="9" style="101"/>
    <col min="10" max="10" width="18" style="100" customWidth="1"/>
  </cols>
  <sheetData>
    <row r="1" spans="1:11" s="2" customFormat="1" ht="12.75" customHeight="1">
      <c r="A1" s="64" t="s">
        <v>55</v>
      </c>
      <c r="B1" s="154"/>
      <c r="C1" s="154"/>
      <c r="D1" s="154"/>
      <c r="E1" s="6"/>
      <c r="F1" s="6"/>
      <c r="G1" s="6"/>
      <c r="H1" s="6"/>
      <c r="I1" s="109"/>
      <c r="J1" s="110"/>
      <c r="K1" s="7"/>
    </row>
    <row r="2" spans="1:11" s="2" customFormat="1" ht="11.25" customHeight="1" thickBot="1">
      <c r="A2" s="7"/>
      <c r="B2" s="155"/>
      <c r="C2" s="155"/>
      <c r="D2" s="155"/>
      <c r="E2" s="6"/>
      <c r="F2" s="6"/>
      <c r="G2" s="6"/>
      <c r="H2" s="6"/>
      <c r="I2" s="109"/>
      <c r="J2" s="110"/>
      <c r="K2" s="7"/>
    </row>
    <row r="3" spans="1:11" s="3" customFormat="1" ht="15" customHeight="1">
      <c r="A3" s="65" t="s">
        <v>39</v>
      </c>
      <c r="B3" s="136" t="s">
        <v>51</v>
      </c>
      <c r="C3" s="136"/>
      <c r="D3" s="137"/>
      <c r="E3" s="68"/>
      <c r="F3" s="68"/>
      <c r="G3" s="68"/>
      <c r="H3" s="160"/>
      <c r="I3" s="160"/>
      <c r="J3" s="160"/>
      <c r="K3" s="9"/>
    </row>
    <row r="4" spans="1:11" s="3" customFormat="1" ht="13.2">
      <c r="A4" s="72" t="s">
        <v>40</v>
      </c>
      <c r="B4" s="162" t="s">
        <v>54</v>
      </c>
      <c r="C4" s="163"/>
      <c r="D4" s="164"/>
      <c r="E4" s="68"/>
      <c r="F4" s="68"/>
      <c r="G4" s="68"/>
      <c r="H4" s="160"/>
      <c r="I4" s="160"/>
      <c r="J4" s="160"/>
      <c r="K4" s="9"/>
    </row>
    <row r="5" spans="1:11" s="81" customFormat="1" ht="26.4">
      <c r="A5" s="72" t="s">
        <v>33</v>
      </c>
      <c r="B5" s="156"/>
      <c r="C5" s="157"/>
      <c r="D5" s="158"/>
      <c r="E5" s="79"/>
      <c r="F5" s="79"/>
      <c r="G5" s="79"/>
      <c r="H5" s="159"/>
      <c r="I5" s="159"/>
      <c r="J5" s="159"/>
      <c r="K5" s="80"/>
    </row>
    <row r="6" spans="1:11" s="3" customFormat="1" ht="15" customHeight="1">
      <c r="A6" s="12" t="s">
        <v>41</v>
      </c>
      <c r="B6" s="94">
        <f>COUNTIF(I18:I38,"Pass")</f>
        <v>0</v>
      </c>
      <c r="C6" s="10" t="s">
        <v>42</v>
      </c>
      <c r="D6" s="13">
        <f>COUNTIF(I16:I756,"Pending")</f>
        <v>0</v>
      </c>
      <c r="E6" s="8"/>
      <c r="F6" s="8"/>
      <c r="G6" s="8"/>
      <c r="H6" s="160"/>
      <c r="I6" s="160"/>
      <c r="J6" s="160"/>
      <c r="K6" s="9"/>
    </row>
    <row r="7" spans="1:11" s="3" customFormat="1" ht="15" customHeight="1" thickBot="1">
      <c r="A7" s="14" t="s">
        <v>7</v>
      </c>
      <c r="B7" s="95">
        <f>COUNTIF(I18:I38,"Fail")</f>
        <v>0</v>
      </c>
      <c r="C7" s="30" t="s">
        <v>31</v>
      </c>
      <c r="D7" s="66">
        <f>COUNTA(A18:A38) -15</f>
        <v>6</v>
      </c>
      <c r="E7" s="69"/>
      <c r="F7" s="69"/>
      <c r="G7" s="69"/>
      <c r="H7" s="160"/>
      <c r="I7" s="160"/>
      <c r="J7" s="160"/>
      <c r="K7" s="9"/>
    </row>
    <row r="8" spans="1:11" s="3" customFormat="1" ht="15" customHeight="1">
      <c r="A8" s="117"/>
      <c r="B8" s="109"/>
      <c r="C8" s="118"/>
      <c r="D8" s="69"/>
      <c r="E8" s="69"/>
      <c r="F8" s="69"/>
      <c r="G8" s="69"/>
      <c r="H8" s="113"/>
      <c r="I8" s="113"/>
      <c r="J8" s="113"/>
      <c r="K8" s="9"/>
    </row>
    <row r="9" spans="1:11" s="3" customFormat="1" ht="15" customHeight="1" thickBot="1">
      <c r="A9" s="121" t="s">
        <v>63</v>
      </c>
      <c r="B9" s="109"/>
      <c r="C9" s="118"/>
      <c r="D9" s="69"/>
      <c r="E9" s="69"/>
      <c r="F9" s="69"/>
      <c r="G9" s="69"/>
      <c r="H9" s="113"/>
      <c r="I9" s="113"/>
      <c r="J9" s="113"/>
      <c r="K9" s="9"/>
    </row>
    <row r="10" spans="1:11" s="3" customFormat="1" ht="15" customHeight="1">
      <c r="A10" s="122" t="s">
        <v>75</v>
      </c>
      <c r="B10" s="141" t="s">
        <v>64</v>
      </c>
      <c r="C10" s="142"/>
      <c r="D10" s="143"/>
      <c r="E10" s="8"/>
      <c r="F10" s="8"/>
      <c r="G10" s="8"/>
      <c r="H10" s="8"/>
      <c r="I10" s="113"/>
      <c r="J10" s="113"/>
      <c r="K10" s="9"/>
    </row>
    <row r="11" spans="1:11" s="3" customFormat="1" ht="15" customHeight="1">
      <c r="A11" s="123" t="s">
        <v>65</v>
      </c>
      <c r="B11" s="144" t="s">
        <v>66</v>
      </c>
      <c r="C11" s="145"/>
      <c r="D11" s="146"/>
      <c r="E11" s="113"/>
      <c r="F11" s="113"/>
      <c r="G11" s="113"/>
      <c r="H11" s="113"/>
      <c r="I11" s="113"/>
      <c r="J11" s="113"/>
      <c r="K11" s="9"/>
    </row>
    <row r="12" spans="1:11" s="3" customFormat="1" ht="15" customHeight="1">
      <c r="A12" s="123" t="s">
        <v>108</v>
      </c>
      <c r="B12" s="179">
        <v>2</v>
      </c>
      <c r="C12" s="180"/>
      <c r="D12" s="181"/>
      <c r="E12" s="113"/>
      <c r="F12" s="113"/>
      <c r="G12" s="113"/>
      <c r="H12" s="113"/>
      <c r="I12" s="113"/>
      <c r="J12" s="113"/>
      <c r="K12" s="9"/>
    </row>
    <row r="13" spans="1:11" s="3" customFormat="1" ht="15" customHeight="1" thickBot="1">
      <c r="A13" s="124"/>
      <c r="B13" s="147"/>
      <c r="C13" s="147"/>
      <c r="D13" s="148"/>
      <c r="E13" s="113"/>
      <c r="F13" s="113"/>
      <c r="G13" s="113"/>
      <c r="H13" s="113"/>
      <c r="I13" s="113"/>
      <c r="J13" s="113"/>
      <c r="K13" s="9"/>
    </row>
    <row r="14" spans="1:11" s="83" customFormat="1" ht="12" customHeight="1">
      <c r="A14" s="119"/>
      <c r="B14" s="119"/>
      <c r="C14" s="119"/>
      <c r="D14" s="120"/>
      <c r="E14" s="113"/>
      <c r="F14" s="113"/>
      <c r="G14" s="113"/>
      <c r="H14" s="113"/>
      <c r="I14" s="111"/>
      <c r="J14" s="111"/>
      <c r="K14" s="82"/>
    </row>
    <row r="15" spans="1:11" s="71" customFormat="1" ht="12" customHeight="1">
      <c r="A15" s="167" t="s">
        <v>34</v>
      </c>
      <c r="B15" s="168" t="s">
        <v>9</v>
      </c>
      <c r="C15" s="167" t="s">
        <v>56</v>
      </c>
      <c r="D15" s="170" t="s">
        <v>32</v>
      </c>
      <c r="E15" s="171"/>
      <c r="F15" s="171"/>
      <c r="G15" s="172"/>
      <c r="H15" s="165" t="s">
        <v>30</v>
      </c>
      <c r="I15" s="161" t="s">
        <v>10</v>
      </c>
      <c r="J15" s="161" t="s">
        <v>35</v>
      </c>
      <c r="K15" s="70"/>
    </row>
    <row r="16" spans="1:11" s="84" customFormat="1" ht="14.4">
      <c r="A16" s="161"/>
      <c r="B16" s="169"/>
      <c r="C16" s="161"/>
      <c r="D16" s="166"/>
      <c r="E16" s="173"/>
      <c r="F16" s="173"/>
      <c r="G16" s="174"/>
      <c r="H16" s="166"/>
      <c r="I16" s="161"/>
      <c r="J16" s="161"/>
    </row>
    <row r="17" spans="1:14" s="4" customFormat="1" ht="13.2" customHeight="1">
      <c r="A17" s="177"/>
      <c r="B17" s="177"/>
      <c r="C17" s="177"/>
      <c r="D17" s="177"/>
      <c r="E17" s="177"/>
      <c r="F17" s="177"/>
      <c r="G17" s="177"/>
      <c r="H17" s="177"/>
      <c r="I17" s="177"/>
      <c r="J17" s="178"/>
    </row>
    <row r="18" spans="1:14" s="4" customFormat="1" ht="17.399999999999999" customHeight="1" outlineLevel="1">
      <c r="A18" s="138" t="s">
        <v>76</v>
      </c>
      <c r="B18" s="139"/>
      <c r="C18" s="139"/>
      <c r="D18" s="139"/>
      <c r="E18" s="139"/>
      <c r="F18" s="139"/>
      <c r="G18" s="139"/>
      <c r="H18" s="139"/>
      <c r="I18" s="139"/>
      <c r="J18" s="140"/>
    </row>
    <row r="19" spans="1:14" s="4" customFormat="1" ht="18" customHeight="1" outlineLevel="1">
      <c r="A19" s="138" t="s">
        <v>67</v>
      </c>
      <c r="B19" s="139"/>
      <c r="C19" s="139"/>
      <c r="D19" s="139"/>
      <c r="E19" s="139"/>
      <c r="F19" s="139"/>
      <c r="G19" s="139"/>
      <c r="H19" s="139"/>
      <c r="I19" s="139"/>
      <c r="J19" s="140"/>
    </row>
    <row r="20" spans="1:14" s="4" customFormat="1" ht="36.6" customHeight="1" outlineLevel="1">
      <c r="A20" s="88" t="s">
        <v>0</v>
      </c>
      <c r="B20" s="96" t="s">
        <v>57</v>
      </c>
      <c r="C20" s="87" t="s">
        <v>70</v>
      </c>
      <c r="D20" s="175" t="s">
        <v>58</v>
      </c>
      <c r="E20" s="176"/>
      <c r="F20" s="176"/>
      <c r="G20" s="86"/>
      <c r="H20" s="106"/>
      <c r="I20" s="132"/>
      <c r="J20" s="85"/>
    </row>
    <row r="21" spans="1:14" s="4" customFormat="1" ht="45.6" customHeight="1" outlineLevel="1">
      <c r="A21" s="88" t="s">
        <v>1</v>
      </c>
      <c r="B21" s="96" t="s">
        <v>59</v>
      </c>
      <c r="C21" s="87" t="s">
        <v>71</v>
      </c>
      <c r="D21" s="175" t="s">
        <v>60</v>
      </c>
      <c r="E21" s="176"/>
      <c r="F21" s="176"/>
      <c r="G21" s="86"/>
      <c r="H21" s="98"/>
      <c r="I21" s="132"/>
      <c r="J21" s="85"/>
    </row>
    <row r="22" spans="1:14" s="4" customFormat="1" ht="36.6" customHeight="1" outlineLevel="1">
      <c r="A22" s="88" t="s">
        <v>2</v>
      </c>
      <c r="B22" s="96" t="s">
        <v>61</v>
      </c>
      <c r="C22" s="87" t="s">
        <v>72</v>
      </c>
      <c r="D22" s="175" t="s">
        <v>62</v>
      </c>
      <c r="E22" s="176"/>
      <c r="F22" s="176"/>
      <c r="G22" s="86"/>
      <c r="H22" s="106"/>
      <c r="I22" s="132"/>
      <c r="J22" s="85"/>
    </row>
    <row r="23" spans="1:14" s="4" customFormat="1" ht="16.8" customHeight="1" outlineLevel="1">
      <c r="A23" s="138" t="s">
        <v>68</v>
      </c>
      <c r="B23" s="139"/>
      <c r="C23" s="139"/>
      <c r="D23" s="139"/>
      <c r="E23" s="139"/>
      <c r="F23" s="139"/>
      <c r="G23" s="139"/>
      <c r="H23" s="139"/>
      <c r="I23" s="139"/>
      <c r="J23" s="140"/>
    </row>
    <row r="24" spans="1:14" s="4" customFormat="1" ht="43.8" customHeight="1" outlineLevel="1">
      <c r="A24" s="88" t="s">
        <v>3</v>
      </c>
      <c r="B24" s="102" t="s">
        <v>73</v>
      </c>
      <c r="C24" s="102" t="s">
        <v>74</v>
      </c>
      <c r="D24" s="175" t="s">
        <v>106</v>
      </c>
      <c r="E24" s="176"/>
      <c r="F24" s="176"/>
      <c r="G24" s="86"/>
      <c r="H24" s="93"/>
      <c r="I24" s="132"/>
      <c r="J24" s="85"/>
    </row>
    <row r="25" spans="1:14" s="4" customFormat="1" ht="16.8" customHeight="1" outlineLevel="1">
      <c r="A25" s="138" t="s">
        <v>77</v>
      </c>
      <c r="B25" s="139"/>
      <c r="C25" s="139"/>
      <c r="D25" s="139"/>
      <c r="E25" s="139"/>
      <c r="F25" s="139"/>
      <c r="G25" s="139"/>
      <c r="H25" s="139"/>
      <c r="I25" s="139"/>
      <c r="J25" s="140"/>
    </row>
    <row r="26" spans="1:14" s="4" customFormat="1" ht="15" customHeight="1" outlineLevel="1">
      <c r="A26" s="138" t="s">
        <v>69</v>
      </c>
      <c r="B26" s="139"/>
      <c r="C26" s="139"/>
      <c r="D26" s="139"/>
      <c r="E26" s="139"/>
      <c r="F26" s="139"/>
      <c r="G26" s="139"/>
      <c r="H26" s="139"/>
      <c r="I26" s="139"/>
      <c r="J26" s="140"/>
    </row>
    <row r="27" spans="1:14" s="4" customFormat="1" ht="54" customHeight="1" outlineLevel="1">
      <c r="A27" s="88" t="s">
        <v>4</v>
      </c>
      <c r="B27" s="102" t="s">
        <v>78</v>
      </c>
      <c r="C27" s="102" t="s">
        <v>97</v>
      </c>
      <c r="D27" s="151" t="s">
        <v>82</v>
      </c>
      <c r="E27" s="152"/>
      <c r="F27" s="152"/>
      <c r="G27" s="86"/>
      <c r="H27" s="98"/>
      <c r="I27" s="132"/>
      <c r="J27" s="85"/>
    </row>
    <row r="28" spans="1:14" s="4" customFormat="1" ht="58.2" customHeight="1">
      <c r="A28" s="88" t="s">
        <v>5</v>
      </c>
      <c r="B28" s="102" t="s">
        <v>79</v>
      </c>
      <c r="C28" s="102" t="s">
        <v>98</v>
      </c>
      <c r="D28" s="151" t="s">
        <v>81</v>
      </c>
      <c r="E28" s="152"/>
      <c r="F28" s="152"/>
      <c r="G28" s="86"/>
      <c r="H28" s="98"/>
      <c r="I28" s="132"/>
      <c r="J28" s="85"/>
    </row>
    <row r="29" spans="1:14" s="92" customFormat="1" ht="64.2" customHeight="1" outlineLevel="1">
      <c r="A29" s="88" t="s">
        <v>6</v>
      </c>
      <c r="B29" s="102" t="s">
        <v>88</v>
      </c>
      <c r="C29" s="102" t="s">
        <v>99</v>
      </c>
      <c r="D29" s="151" t="s">
        <v>80</v>
      </c>
      <c r="E29" s="152"/>
      <c r="F29" s="152"/>
      <c r="G29" s="86"/>
      <c r="H29" s="106"/>
      <c r="I29" s="132"/>
      <c r="J29" s="85"/>
    </row>
    <row r="30" spans="1:14" s="92" customFormat="1" ht="17.399999999999999" customHeight="1" outlineLevel="1">
      <c r="A30" s="138" t="s">
        <v>90</v>
      </c>
      <c r="B30" s="139"/>
      <c r="C30" s="139"/>
      <c r="D30" s="139"/>
      <c r="E30" s="139"/>
      <c r="F30" s="139"/>
      <c r="G30" s="139"/>
      <c r="H30" s="139"/>
      <c r="I30" s="139"/>
      <c r="J30" s="140"/>
    </row>
    <row r="31" spans="1:14" s="92" customFormat="1" ht="54" customHeight="1" outlineLevel="1">
      <c r="A31" s="88" t="s">
        <v>44</v>
      </c>
      <c r="B31" s="102" t="s">
        <v>83</v>
      </c>
      <c r="C31" s="102" t="s">
        <v>92</v>
      </c>
      <c r="D31" s="151" t="s">
        <v>107</v>
      </c>
      <c r="E31" s="152"/>
      <c r="F31" s="152"/>
      <c r="G31" s="86"/>
      <c r="H31" s="93"/>
      <c r="I31" s="132"/>
      <c r="J31" s="85"/>
      <c r="K31" s="103"/>
      <c r="L31" s="103"/>
      <c r="M31" s="103"/>
      <c r="N31" s="103"/>
    </row>
    <row r="32" spans="1:14" s="92" customFormat="1" ht="57.6" customHeight="1" outlineLevel="1">
      <c r="A32" s="88" t="s">
        <v>45</v>
      </c>
      <c r="B32" s="102" t="s">
        <v>84</v>
      </c>
      <c r="C32" s="102" t="s">
        <v>96</v>
      </c>
      <c r="D32" s="149" t="s">
        <v>86</v>
      </c>
      <c r="E32" s="150"/>
      <c r="F32" s="150"/>
      <c r="G32" s="86"/>
      <c r="H32" s="98"/>
      <c r="I32" s="132"/>
      <c r="J32" s="85"/>
    </row>
    <row r="33" spans="1:10" s="4" customFormat="1" ht="54" customHeight="1" outlineLevel="1">
      <c r="A33" s="88" t="s">
        <v>46</v>
      </c>
      <c r="B33" s="102" t="s">
        <v>85</v>
      </c>
      <c r="C33" s="125" t="s">
        <v>95</v>
      </c>
      <c r="D33" s="151" t="s">
        <v>87</v>
      </c>
      <c r="E33" s="152"/>
      <c r="F33" s="153"/>
      <c r="G33" s="92"/>
      <c r="H33" s="92"/>
      <c r="I33" s="133"/>
      <c r="J33" s="93"/>
    </row>
    <row r="34" spans="1:10" s="92" customFormat="1" ht="58.2" customHeight="1" outlineLevel="1">
      <c r="A34" s="88" t="s">
        <v>47</v>
      </c>
      <c r="B34" s="102" t="s">
        <v>89</v>
      </c>
      <c r="C34" s="125" t="s">
        <v>94</v>
      </c>
      <c r="D34" s="151" t="s">
        <v>80</v>
      </c>
      <c r="E34" s="152"/>
      <c r="F34" s="152"/>
      <c r="H34" s="105"/>
      <c r="I34" s="133"/>
      <c r="J34" s="93"/>
    </row>
    <row r="35" spans="1:10" s="92" customFormat="1" ht="16.2" customHeight="1" outlineLevel="1">
      <c r="A35" s="138" t="s">
        <v>91</v>
      </c>
      <c r="B35" s="139"/>
      <c r="C35" s="139"/>
      <c r="D35" s="139"/>
      <c r="E35" s="139"/>
      <c r="F35" s="139"/>
      <c r="G35" s="139"/>
      <c r="H35" s="139"/>
      <c r="I35" s="139"/>
      <c r="J35" s="140"/>
    </row>
    <row r="36" spans="1:10" s="92" customFormat="1" ht="57" customHeight="1" outlineLevel="1">
      <c r="A36" s="88" t="s">
        <v>48</v>
      </c>
      <c r="B36" s="102" t="s">
        <v>103</v>
      </c>
      <c r="C36" s="102" t="s">
        <v>93</v>
      </c>
      <c r="D36" s="151" t="s">
        <v>101</v>
      </c>
      <c r="E36" s="152"/>
      <c r="F36" s="152"/>
      <c r="H36" s="105"/>
      <c r="I36" s="134"/>
      <c r="J36" s="104"/>
    </row>
    <row r="37" spans="1:10" s="92" customFormat="1" ht="59.25" customHeight="1" outlineLevel="1">
      <c r="A37" s="126" t="s">
        <v>49</v>
      </c>
      <c r="B37" s="102" t="s">
        <v>104</v>
      </c>
      <c r="C37" s="102" t="s">
        <v>100</v>
      </c>
      <c r="D37" s="149" t="s">
        <v>102</v>
      </c>
      <c r="E37" s="150"/>
      <c r="F37" s="150"/>
      <c r="H37" s="127"/>
      <c r="I37" s="135"/>
      <c r="J37" s="128"/>
    </row>
    <row r="38" spans="1:10" s="92" customFormat="1" ht="62.25" customHeight="1" outlineLevel="1">
      <c r="A38" s="88" t="s">
        <v>50</v>
      </c>
      <c r="B38" s="87" t="s">
        <v>105</v>
      </c>
      <c r="C38" s="112" t="s">
        <v>94</v>
      </c>
      <c r="D38" s="151" t="s">
        <v>80</v>
      </c>
      <c r="E38" s="152"/>
      <c r="F38" s="152"/>
      <c r="G38" s="131"/>
      <c r="H38" s="99"/>
      <c r="I38" s="134"/>
      <c r="J38" s="93"/>
    </row>
    <row r="39" spans="1:10" s="4" customFormat="1" ht="19.2" customHeight="1" outlineLevel="1">
      <c r="A39"/>
      <c r="B39" s="97"/>
      <c r="C39"/>
      <c r="D39"/>
      <c r="E39"/>
      <c r="F39"/>
      <c r="G39"/>
      <c r="H39"/>
      <c r="I39" s="129"/>
      <c r="J39" s="130"/>
    </row>
    <row r="40" spans="1:10" s="92" customFormat="1" ht="18" customHeight="1" outlineLevel="1">
      <c r="A40"/>
      <c r="B40" s="97"/>
      <c r="C40"/>
      <c r="D40"/>
      <c r="E40"/>
      <c r="F40"/>
      <c r="G40"/>
      <c r="H40"/>
      <c r="I40" s="101"/>
      <c r="J40" s="100"/>
    </row>
    <row r="41" spans="1:10" s="4" customFormat="1" ht="13.2" customHeight="1">
      <c r="A41"/>
      <c r="B41" s="97"/>
      <c r="C41"/>
      <c r="D41"/>
      <c r="E41"/>
      <c r="F41"/>
      <c r="G41"/>
      <c r="H41"/>
      <c r="I41" s="101"/>
      <c r="J41" s="100"/>
    </row>
    <row r="42" spans="1:10" s="92" customFormat="1" ht="22.2" customHeight="1" outlineLevel="1">
      <c r="A42"/>
      <c r="B42" s="97"/>
      <c r="C42"/>
      <c r="D42"/>
      <c r="E42"/>
      <c r="F42"/>
      <c r="G42"/>
      <c r="H42"/>
      <c r="I42" s="101"/>
      <c r="J42" s="100"/>
    </row>
    <row r="43" spans="1:10" s="92" customFormat="1" ht="96" customHeight="1" outlineLevel="1">
      <c r="A43"/>
      <c r="B43" s="97"/>
      <c r="C43"/>
      <c r="D43"/>
      <c r="E43"/>
      <c r="F43"/>
      <c r="G43"/>
      <c r="H43"/>
      <c r="I43" s="101"/>
      <c r="J43" s="100"/>
    </row>
    <row r="44" spans="1:10" s="92" customFormat="1" ht="96" customHeight="1" outlineLevel="1">
      <c r="A44"/>
      <c r="B44" s="97"/>
      <c r="C44"/>
      <c r="D44"/>
      <c r="E44"/>
      <c r="F44"/>
      <c r="G44"/>
      <c r="H44"/>
      <c r="I44" s="101"/>
      <c r="J44" s="100"/>
    </row>
    <row r="45" spans="1:10" s="4" customFormat="1" ht="13.2" customHeight="1">
      <c r="A45"/>
      <c r="B45" s="97"/>
      <c r="C45"/>
      <c r="D45"/>
      <c r="E45"/>
      <c r="F45"/>
      <c r="G45"/>
      <c r="H45"/>
      <c r="I45" s="101"/>
      <c r="J45" s="100"/>
    </row>
    <row r="46" spans="1:10" s="92" customFormat="1" ht="27.75" customHeight="1" outlineLevel="1">
      <c r="A46"/>
      <c r="B46" s="97"/>
      <c r="C46"/>
      <c r="D46"/>
      <c r="E46"/>
      <c r="F46"/>
      <c r="G46"/>
      <c r="H46"/>
      <c r="I46" s="101"/>
      <c r="J46" s="100"/>
    </row>
    <row r="47" spans="1:10" s="92" customFormat="1" ht="27.75" customHeight="1" outlineLevel="1">
      <c r="A47"/>
      <c r="B47" s="97"/>
      <c r="C47"/>
      <c r="D47"/>
      <c r="E47"/>
      <c r="F47"/>
      <c r="G47"/>
      <c r="H47"/>
      <c r="I47" s="101"/>
      <c r="J47" s="100"/>
    </row>
    <row r="48" spans="1:10" s="92" customFormat="1" ht="81" customHeight="1" outlineLevel="1">
      <c r="A48"/>
      <c r="B48" s="97"/>
      <c r="C48"/>
      <c r="D48"/>
      <c r="E48"/>
      <c r="F48"/>
      <c r="G48"/>
      <c r="H48"/>
      <c r="I48" s="101"/>
      <c r="J48" s="100"/>
    </row>
    <row r="49" spans="1:10" s="4" customFormat="1" ht="26.4" customHeight="1">
      <c r="A49"/>
      <c r="B49" s="97"/>
      <c r="C49"/>
      <c r="D49"/>
      <c r="E49"/>
      <c r="F49"/>
      <c r="G49"/>
      <c r="H49"/>
      <c r="I49" s="101"/>
      <c r="J49" s="100"/>
    </row>
    <row r="50" spans="1:10" s="4" customFormat="1" ht="26.4" customHeight="1" outlineLevel="1">
      <c r="A50"/>
      <c r="B50" s="97"/>
      <c r="C50"/>
      <c r="D50"/>
      <c r="E50"/>
      <c r="F50"/>
      <c r="G50"/>
      <c r="H50"/>
      <c r="I50" s="101"/>
      <c r="J50" s="100"/>
    </row>
    <row r="51" spans="1:10" s="92" customFormat="1" ht="87.75" customHeight="1" outlineLevel="1">
      <c r="A51"/>
      <c r="B51" s="97"/>
      <c r="C51"/>
      <c r="D51"/>
      <c r="E51"/>
      <c r="F51"/>
      <c r="G51"/>
      <c r="H51"/>
      <c r="I51" s="101"/>
      <c r="J51" s="100"/>
    </row>
    <row r="52" spans="1:10" s="92" customFormat="1" ht="87.75" customHeight="1" outlineLevel="1">
      <c r="A52"/>
      <c r="B52" s="97"/>
      <c r="C52"/>
      <c r="D52"/>
      <c r="E52"/>
      <c r="F52"/>
      <c r="G52"/>
      <c r="H52"/>
      <c r="I52" s="101"/>
      <c r="J52" s="100"/>
    </row>
    <row r="53" spans="1:10" s="4" customFormat="1" ht="92.4" customHeight="1" outlineLevel="1">
      <c r="A53"/>
      <c r="B53" s="97"/>
      <c r="C53"/>
      <c r="D53"/>
      <c r="E53"/>
      <c r="F53"/>
      <c r="G53"/>
      <c r="H53"/>
      <c r="I53" s="101"/>
      <c r="J53" s="100"/>
    </row>
    <row r="54" spans="1:10" s="92" customFormat="1" ht="87.75" customHeight="1" outlineLevel="1">
      <c r="A54"/>
      <c r="B54" s="97"/>
      <c r="C54"/>
      <c r="D54"/>
      <c r="E54"/>
      <c r="F54"/>
      <c r="G54"/>
      <c r="H54"/>
      <c r="I54" s="101"/>
      <c r="J54" s="100"/>
    </row>
    <row r="55" spans="1:10" s="92" customFormat="1" ht="87.75" customHeight="1" outlineLevel="1">
      <c r="A55"/>
      <c r="B55" s="97"/>
      <c r="C55"/>
      <c r="D55"/>
      <c r="E55"/>
      <c r="F55"/>
      <c r="G55"/>
      <c r="H55"/>
      <c r="I55" s="101"/>
      <c r="J55" s="100"/>
    </row>
    <row r="56" spans="1:10" s="4" customFormat="1" ht="79.2" customHeight="1" outlineLevel="1">
      <c r="A56"/>
      <c r="B56" s="97"/>
      <c r="C56"/>
      <c r="D56"/>
      <c r="E56"/>
      <c r="F56"/>
      <c r="G56"/>
      <c r="H56"/>
      <c r="I56" s="101"/>
      <c r="J56" s="100"/>
    </row>
    <row r="57" spans="1:10" s="92" customFormat="1" ht="87.75" customHeight="1" outlineLevel="1">
      <c r="A57"/>
      <c r="B57" s="97"/>
      <c r="C57"/>
      <c r="D57"/>
      <c r="E57"/>
      <c r="F57"/>
      <c r="G57"/>
      <c r="H57"/>
      <c r="I57" s="101"/>
      <c r="J57" s="100"/>
    </row>
    <row r="58" spans="1:10" s="92" customFormat="1" ht="87.75" customHeight="1" outlineLevel="1">
      <c r="A58"/>
      <c r="B58" s="97"/>
      <c r="C58"/>
      <c r="D58"/>
      <c r="E58"/>
      <c r="F58"/>
      <c r="G58"/>
      <c r="H58"/>
      <c r="I58" s="101"/>
      <c r="J58" s="100"/>
    </row>
    <row r="59" spans="1:10" s="4" customFormat="1" ht="79.2" customHeight="1" outlineLevel="1">
      <c r="A59"/>
      <c r="B59" s="97"/>
      <c r="C59"/>
      <c r="D59"/>
      <c r="E59"/>
      <c r="F59"/>
      <c r="G59"/>
      <c r="H59"/>
      <c r="I59" s="101"/>
      <c r="J59" s="100"/>
    </row>
    <row r="60" spans="1:10" s="92" customFormat="1" ht="87.75" customHeight="1" outlineLevel="1">
      <c r="A60"/>
      <c r="B60" s="97"/>
      <c r="C60"/>
      <c r="D60"/>
      <c r="E60"/>
      <c r="F60"/>
      <c r="G60"/>
      <c r="H60"/>
      <c r="I60" s="101"/>
      <c r="J60" s="100"/>
    </row>
    <row r="61" spans="1:10" s="92" customFormat="1" ht="87.75" customHeight="1" outlineLevel="1">
      <c r="A61"/>
      <c r="B61" s="97"/>
      <c r="C61"/>
      <c r="D61"/>
      <c r="E61"/>
      <c r="F61"/>
      <c r="G61"/>
      <c r="H61"/>
      <c r="I61" s="101"/>
      <c r="J61" s="100"/>
    </row>
    <row r="62" spans="1:10" s="4" customFormat="1" ht="79.2" customHeight="1">
      <c r="A62"/>
      <c r="B62" s="97"/>
      <c r="C62"/>
      <c r="D62"/>
      <c r="E62"/>
      <c r="F62"/>
      <c r="G62"/>
      <c r="H62"/>
      <c r="I62" s="101"/>
      <c r="J62" s="100"/>
    </row>
    <row r="63" spans="1:10" s="92" customFormat="1" ht="87.75" customHeight="1" outlineLevel="1">
      <c r="A63"/>
      <c r="B63" s="97"/>
      <c r="C63"/>
      <c r="D63"/>
      <c r="E63"/>
      <c r="F63"/>
      <c r="G63"/>
      <c r="H63"/>
      <c r="I63" s="101"/>
      <c r="J63" s="100"/>
    </row>
    <row r="64" spans="1:10" s="92" customFormat="1" ht="87.75" customHeight="1" outlineLevel="1">
      <c r="A64"/>
      <c r="B64" s="97"/>
      <c r="C64"/>
      <c r="D64"/>
      <c r="E64"/>
      <c r="F64"/>
      <c r="G64"/>
      <c r="H64"/>
      <c r="I64" s="101"/>
      <c r="J64" s="100"/>
    </row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</sheetData>
  <mergeCells count="42">
    <mergeCell ref="D27:F27"/>
    <mergeCell ref="A15:A16"/>
    <mergeCell ref="B15:B16"/>
    <mergeCell ref="C15:C16"/>
    <mergeCell ref="D15:G16"/>
    <mergeCell ref="D21:F21"/>
    <mergeCell ref="D24:F24"/>
    <mergeCell ref="D20:F20"/>
    <mergeCell ref="D22:F22"/>
    <mergeCell ref="A19:J19"/>
    <mergeCell ref="A23:J23"/>
    <mergeCell ref="A18:J18"/>
    <mergeCell ref="A17:J17"/>
    <mergeCell ref="A26:J26"/>
    <mergeCell ref="B1:D2"/>
    <mergeCell ref="B5:D5"/>
    <mergeCell ref="H5:J5"/>
    <mergeCell ref="H6:J6"/>
    <mergeCell ref="H7:J7"/>
    <mergeCell ref="B3:D3"/>
    <mergeCell ref="H4:J4"/>
    <mergeCell ref="H3:J3"/>
    <mergeCell ref="B4:D4"/>
    <mergeCell ref="D38:F38"/>
    <mergeCell ref="D33:F33"/>
    <mergeCell ref="D37:F37"/>
    <mergeCell ref="D36:F36"/>
    <mergeCell ref="D34:F34"/>
    <mergeCell ref="A35:J35"/>
    <mergeCell ref="D32:F32"/>
    <mergeCell ref="D31:F31"/>
    <mergeCell ref="D29:F29"/>
    <mergeCell ref="D28:F28"/>
    <mergeCell ref="A30:J30"/>
    <mergeCell ref="A25:J25"/>
    <mergeCell ref="B10:D10"/>
    <mergeCell ref="B12:D12"/>
    <mergeCell ref="B13:D13"/>
    <mergeCell ref="B11:D11"/>
    <mergeCell ref="J15:J16"/>
    <mergeCell ref="H15:H16"/>
    <mergeCell ref="I15:I16"/>
  </mergeCells>
  <phoneticPr fontId="18" type="noConversion"/>
  <hyperlinks>
    <hyperlink ref="B10" r:id="rId1"/>
  </hyperlinks>
  <pageMargins left="0.75" right="0.75" top="1" bottom="1" header="0.5" footer="0.5"/>
  <pageSetup orientation="portrait" horizontalDpi="300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23" sqref="C23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15" t="s">
        <v>14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13</v>
      </c>
      <c r="C3" s="17"/>
      <c r="D3" s="17"/>
      <c r="E3" s="17"/>
      <c r="F3" s="17"/>
      <c r="G3" s="18"/>
    </row>
    <row r="4" spans="1:7" ht="13.8">
      <c r="B4" s="19" t="s">
        <v>8</v>
      </c>
      <c r="C4" s="116">
        <v>44351</v>
      </c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20</v>
      </c>
      <c r="C7" s="56" t="s">
        <v>21</v>
      </c>
      <c r="D7" s="57" t="s">
        <v>41</v>
      </c>
      <c r="E7" s="56" t="s">
        <v>7</v>
      </c>
      <c r="F7" s="56" t="s">
        <v>42</v>
      </c>
      <c r="G7" s="58" t="s">
        <v>22</v>
      </c>
    </row>
    <row r="8" spans="1:7" s="67" customFormat="1" ht="13.8">
      <c r="A8" s="73"/>
      <c r="B8" s="74">
        <v>1</v>
      </c>
      <c r="C8" s="75" t="str">
        <f>'Export all carrier choices'!B4</f>
        <v>Courses</v>
      </c>
      <c r="D8" s="76">
        <f>'Export all carrier choices'!B6</f>
        <v>0</v>
      </c>
      <c r="E8" s="75">
        <f>'Export all carrier choices'!B7</f>
        <v>0</v>
      </c>
      <c r="F8" s="75">
        <f>'Export all carrier choices'!D6</f>
        <v>0</v>
      </c>
      <c r="G8" s="76">
        <f>'Export all carrier choices'!D7</f>
        <v>6</v>
      </c>
    </row>
    <row r="9" spans="1:7" ht="13.8">
      <c r="A9" s="19"/>
      <c r="B9" s="34"/>
      <c r="C9" s="33"/>
      <c r="D9" s="78"/>
      <c r="E9" s="32"/>
      <c r="F9" s="32"/>
      <c r="G9" s="35"/>
    </row>
    <row r="10" spans="1:7" ht="13.8">
      <c r="A10" s="19"/>
      <c r="B10" s="59"/>
      <c r="C10" s="60" t="s">
        <v>23</v>
      </c>
      <c r="D10" s="61">
        <f>SUM(D6:D9)</f>
        <v>0</v>
      </c>
      <c r="E10" s="61">
        <f>SUM(E6:E9)</f>
        <v>0</v>
      </c>
      <c r="F10" s="61">
        <f>SUM(F6:F9)</f>
        <v>0</v>
      </c>
      <c r="G10" s="62">
        <f>SUM(G6:G9)</f>
        <v>6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24</v>
      </c>
      <c r="D12" s="19"/>
      <c r="E12" s="24">
        <f>(D10+E10)*100/G10</f>
        <v>0</v>
      </c>
      <c r="F12" s="19" t="s">
        <v>25</v>
      </c>
      <c r="G12" s="25"/>
    </row>
    <row r="13" spans="1:7" ht="13.8">
      <c r="A13" s="19"/>
      <c r="B13" s="19"/>
      <c r="C13" s="19" t="s">
        <v>26</v>
      </c>
      <c r="D13" s="19"/>
      <c r="E13" s="24">
        <f>D10*100/G10</f>
        <v>0</v>
      </c>
      <c r="F13" s="19" t="s">
        <v>25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Михаил Макейкин</cp:lastModifiedBy>
  <cp:lastPrinted>2006-08-02T10:15:15Z</cp:lastPrinted>
  <dcterms:created xsi:type="dcterms:W3CDTF">2002-07-27T17:17:25Z</dcterms:created>
  <dcterms:modified xsi:type="dcterms:W3CDTF">2021-06-04T12:45:04Z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