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hannah/Documents/School/Semester 1/Data/Chart Project/11102020_Fullmer_ChartProject/Data/"/>
    </mc:Choice>
  </mc:AlternateContent>
  <xr:revisionPtr revIDLastSave="0" documentId="13_ncr:1_{E3F4CDCC-F320-0A4D-9561-1171DB5E6E28}" xr6:coauthVersionLast="45" xr6:coauthVersionMax="45" xr10:uidLastSave="{00000000-0000-0000-0000-000000000000}"/>
  <bookViews>
    <workbookView xWindow="1000" yWindow="500" windowWidth="24300" windowHeight="15540" activeTab="1" xr2:uid="{00000000-000D-0000-FFFF-FFFF00000000}"/>
  </bookViews>
  <sheets>
    <sheet name="Original" sheetId="1" r:id="rId1"/>
    <sheet name="Average, Total, Percent Change" sheetId="2" r:id="rId2"/>
    <sheet name="For Datawrapp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2" l="1"/>
  <c r="M13" i="2"/>
  <c r="N13" i="2"/>
  <c r="O13" i="2"/>
  <c r="L14" i="2"/>
  <c r="M14" i="2"/>
  <c r="N14" i="2"/>
  <c r="O14" i="2"/>
  <c r="K14" i="2"/>
  <c r="D13" i="2"/>
  <c r="E13" i="2"/>
  <c r="F13" i="2"/>
  <c r="G13" i="2"/>
  <c r="D14" i="2"/>
  <c r="E14" i="2"/>
  <c r="F14" i="2"/>
  <c r="G14" i="2"/>
  <c r="C14" i="2"/>
  <c r="K13" i="2"/>
  <c r="C13" i="2"/>
  <c r="C55" i="2" l="1"/>
  <c r="B55" i="2"/>
  <c r="D54" i="2"/>
  <c r="D53" i="2"/>
  <c r="D52" i="2"/>
  <c r="D51" i="2"/>
  <c r="D50" i="2"/>
  <c r="D49" i="2"/>
  <c r="D48" i="2"/>
  <c r="D47" i="2"/>
  <c r="D46" i="2"/>
  <c r="O12" i="2"/>
  <c r="N12" i="2"/>
  <c r="M12" i="2"/>
  <c r="L12" i="2"/>
  <c r="K12" i="2"/>
  <c r="J12" i="2"/>
  <c r="G12" i="2"/>
  <c r="F12" i="2"/>
  <c r="E12" i="2"/>
  <c r="D12" i="2"/>
  <c r="C12" i="2"/>
  <c r="B12" i="2"/>
  <c r="Q11" i="2"/>
  <c r="P11" i="2"/>
  <c r="I11" i="2"/>
  <c r="H11" i="2"/>
  <c r="Q10" i="2"/>
  <c r="P10" i="2"/>
  <c r="I10" i="2"/>
  <c r="H10" i="2"/>
  <c r="Q9" i="2"/>
  <c r="P9" i="2"/>
  <c r="I9" i="2"/>
  <c r="H9" i="2"/>
  <c r="Q8" i="2"/>
  <c r="P8" i="2"/>
  <c r="I8" i="2"/>
  <c r="H8" i="2"/>
  <c r="Q7" i="2"/>
  <c r="P7" i="2"/>
  <c r="I7" i="2"/>
  <c r="H7" i="2"/>
  <c r="Q6" i="2"/>
  <c r="P6" i="2"/>
  <c r="I6" i="2"/>
  <c r="H6" i="2"/>
  <c r="Q5" i="2"/>
  <c r="P5" i="2"/>
  <c r="I5" i="2"/>
  <c r="H5" i="2"/>
  <c r="Q4" i="2"/>
  <c r="P4" i="2"/>
  <c r="I4" i="2"/>
  <c r="H4" i="2"/>
  <c r="Q3" i="2"/>
  <c r="P3" i="2"/>
  <c r="I3" i="2"/>
  <c r="H3" i="2"/>
  <c r="R3" i="2" l="1"/>
  <c r="R5" i="2"/>
  <c r="R7" i="2"/>
  <c r="R9" i="2"/>
  <c r="R11" i="2"/>
  <c r="R8" i="2"/>
  <c r="R10" i="2"/>
  <c r="R4" i="2"/>
  <c r="R6" i="2"/>
  <c r="H12" i="2"/>
  <c r="Q12" i="2"/>
  <c r="I12" i="2"/>
  <c r="D55" i="2"/>
  <c r="P12" i="2"/>
  <c r="R12" i="2" s="1"/>
</calcChain>
</file>

<file path=xl/sharedStrings.xml><?xml version="1.0" encoding="utf-8"?>
<sst xmlns="http://schemas.openxmlformats.org/spreadsheetml/2006/main" count="124" uniqueCount="34">
  <si>
    <t>Site</t>
  </si>
  <si>
    <t>Astoria</t>
  </si>
  <si>
    <t>Bed Stuy</t>
  </si>
  <si>
    <t>Mariner's Harbor</t>
  </si>
  <si>
    <t>Melrose</t>
  </si>
  <si>
    <t>Queensbridge</t>
  </si>
  <si>
    <t>St. Mary's</t>
  </si>
  <si>
    <t>Stapleton</t>
  </si>
  <si>
    <t>Dyckman</t>
  </si>
  <si>
    <t>Prince Hall</t>
  </si>
  <si>
    <t>Total</t>
  </si>
  <si>
    <t>March</t>
  </si>
  <si>
    <t>April</t>
  </si>
  <si>
    <t>June</t>
  </si>
  <si>
    <t>May</t>
  </si>
  <si>
    <t>July</t>
  </si>
  <si>
    <t>August</t>
  </si>
  <si>
    <t>People Served at City Harvest Mobile Markets</t>
  </si>
  <si>
    <t>FeedNYC Data - Visits to Agencies in City Harvest's Network</t>
  </si>
  <si>
    <t>2019 March-August</t>
  </si>
  <si>
    <t>2020 March-August</t>
  </si>
  <si>
    <t>Totals</t>
  </si>
  <si>
    <t xml:space="preserve">Pounds Distributed at City Harvest Mobile Markets </t>
  </si>
  <si>
    <t>All Markets
(March 1 - September 20)</t>
  </si>
  <si>
    <t>Total Pounds</t>
  </si>
  <si>
    <t>Average # of people 2019</t>
  </si>
  <si>
    <t>Pounds Distributed at City Harvest Mobile Markets</t>
  </si>
  <si>
    <t>Provided by City Harvest</t>
  </si>
  <si>
    <t>Month</t>
  </si>
  <si>
    <t>Average # of people 2020</t>
  </si>
  <si>
    <t>Percent change 2019 - 2020</t>
  </si>
  <si>
    <t>Percent Change from Previous Month - Melrose</t>
  </si>
  <si>
    <t>Percent Change from Previous Month - St. Mary's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</si>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</sst>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3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wrapText="1"/>
    </xf>
    <xf numFmtId="9" fontId="0" fillId="6" borderId="0" xfId="1" applyFont="1" applyFill="1"/>
    <xf numFmtId="10" fontId="0" fillId="0" borderId="0" xfId="0" applyNumberFormat="1"/>
    <xf numFmtId="10" fontId="0" fillId="6" borderId="0" xfId="0" applyNumberFormat="1" applyFill="1"/>
    <xf numFmtId="2" fontId="0" fillId="6" borderId="0" xfId="0" applyNumberFormat="1" applyFill="1"/>
    <xf numFmtId="0" fontId="0" fillId="7" borderId="0" xfId="0" applyFill="1"/>
    <xf numFmtId="9" fontId="0" fillId="7" borderId="0" xfId="1" applyFont="1" applyFill="1"/>
    <xf numFmtId="2" fontId="0" fillId="7" borderId="0" xfId="0" applyNumberFormat="1" applyFill="1"/>
    <xf numFmtId="0" fontId="0" fillId="7" borderId="1" xfId="0" applyFill="1" applyBorder="1" applyAlignment="1">
      <alignment horizontal="center" vertical="center" wrapText="1"/>
    </xf>
    <xf numFmtId="0" fontId="2" fillId="2" borderId="0" xfId="0" applyFont="1" applyFill="1"/>
    <xf numFmtId="0" fontId="0" fillId="2" borderId="0" xfId="0" applyFill="1" applyAlignment="1">
      <alignment wrapText="1"/>
    </xf>
    <xf numFmtId="0" fontId="0" fillId="5" borderId="0" xfId="0" applyFill="1"/>
    <xf numFmtId="3" fontId="0" fillId="5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Fill="1"/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vertical="center"/>
    </xf>
    <xf numFmtId="164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 wrapText="1"/>
    </xf>
    <xf numFmtId="17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9" fontId="0" fillId="8" borderId="0" xfId="1" applyFont="1" applyFill="1"/>
    <xf numFmtId="9" fontId="0" fillId="9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47.33203125" bestFit="1" customWidth="1"/>
    <col min="2" max="3" width="11" bestFit="1" customWidth="1"/>
  </cols>
  <sheetData>
    <row r="1" spans="1:26" x14ac:dyDescent="0.2">
      <c r="A1" s="16" t="s">
        <v>17</v>
      </c>
      <c r="B1">
        <v>2019</v>
      </c>
      <c r="H1" t="s">
        <v>10</v>
      </c>
      <c r="I1">
        <v>2020</v>
      </c>
      <c r="O1" t="s">
        <v>10</v>
      </c>
    </row>
    <row r="2" spans="1:26" x14ac:dyDescent="0.2">
      <c r="A2" t="s">
        <v>0</v>
      </c>
      <c r="B2" t="s">
        <v>11</v>
      </c>
      <c r="C2" t="s">
        <v>12</v>
      </c>
      <c r="D2" t="s">
        <v>14</v>
      </c>
      <c r="E2" t="s">
        <v>13</v>
      </c>
      <c r="F2" t="s">
        <v>15</v>
      </c>
      <c r="G2" t="s">
        <v>16</v>
      </c>
      <c r="H2">
        <v>2019</v>
      </c>
      <c r="I2" t="s">
        <v>11</v>
      </c>
      <c r="J2" t="s">
        <v>12</v>
      </c>
      <c r="K2" t="s">
        <v>14</v>
      </c>
      <c r="L2" t="s">
        <v>13</v>
      </c>
      <c r="M2" t="s">
        <v>15</v>
      </c>
      <c r="N2" t="s">
        <v>16</v>
      </c>
      <c r="O2">
        <v>2020</v>
      </c>
    </row>
    <row r="3" spans="1:26" x14ac:dyDescent="0.2">
      <c r="A3" t="s">
        <v>1</v>
      </c>
      <c r="B3">
        <v>519</v>
      </c>
      <c r="C3">
        <v>658</v>
      </c>
      <c r="D3">
        <v>701</v>
      </c>
      <c r="E3">
        <v>664</v>
      </c>
      <c r="F3">
        <v>661</v>
      </c>
      <c r="G3">
        <v>677</v>
      </c>
      <c r="H3" s="1">
        <v>3880</v>
      </c>
      <c r="I3">
        <v>603</v>
      </c>
      <c r="J3">
        <v>530</v>
      </c>
      <c r="K3">
        <v>797</v>
      </c>
      <c r="L3" s="1">
        <v>1010</v>
      </c>
      <c r="M3" s="1">
        <v>1220</v>
      </c>
      <c r="N3" s="1">
        <v>1171</v>
      </c>
      <c r="O3" s="1">
        <v>5331</v>
      </c>
    </row>
    <row r="4" spans="1:26" x14ac:dyDescent="0.2">
      <c r="A4" t="s">
        <v>2</v>
      </c>
      <c r="B4">
        <v>410</v>
      </c>
      <c r="C4">
        <v>561</v>
      </c>
      <c r="D4">
        <v>643</v>
      </c>
      <c r="E4">
        <v>722</v>
      </c>
      <c r="F4">
        <v>730</v>
      </c>
      <c r="G4">
        <v>413</v>
      </c>
      <c r="H4" s="1">
        <v>3479</v>
      </c>
      <c r="I4">
        <v>606</v>
      </c>
      <c r="J4">
        <v>662</v>
      </c>
      <c r="K4" s="1">
        <v>1987</v>
      </c>
      <c r="L4" s="1">
        <v>1376</v>
      </c>
      <c r="M4" s="1">
        <v>1439</v>
      </c>
      <c r="N4" s="1">
        <v>1414</v>
      </c>
      <c r="O4" s="1">
        <v>7484</v>
      </c>
    </row>
    <row r="5" spans="1:26" x14ac:dyDescent="0.2">
      <c r="A5" t="s">
        <v>3</v>
      </c>
      <c r="B5">
        <v>385</v>
      </c>
      <c r="C5">
        <v>428</v>
      </c>
      <c r="D5">
        <v>423</v>
      </c>
      <c r="E5">
        <v>393</v>
      </c>
      <c r="F5">
        <v>447</v>
      </c>
      <c r="G5">
        <v>614</v>
      </c>
      <c r="H5" s="1">
        <v>2690</v>
      </c>
      <c r="I5">
        <v>403</v>
      </c>
      <c r="J5">
        <v>523</v>
      </c>
      <c r="K5">
        <v>761</v>
      </c>
      <c r="L5" s="1">
        <v>1210</v>
      </c>
      <c r="M5" s="1">
        <v>1051</v>
      </c>
      <c r="N5" s="1">
        <v>1228</v>
      </c>
      <c r="O5" s="1">
        <v>5176</v>
      </c>
    </row>
    <row r="6" spans="1:26" s="7" customFormat="1" x14ac:dyDescent="0.2">
      <c r="A6" t="s">
        <v>4</v>
      </c>
      <c r="B6">
        <v>524</v>
      </c>
      <c r="C6">
        <v>667</v>
      </c>
      <c r="D6">
        <v>678</v>
      </c>
      <c r="E6">
        <v>630</v>
      </c>
      <c r="F6">
        <v>620</v>
      </c>
      <c r="G6">
        <v>728</v>
      </c>
      <c r="H6" s="1">
        <v>3847</v>
      </c>
      <c r="I6">
        <v>800</v>
      </c>
      <c r="J6">
        <v>764</v>
      </c>
      <c r="K6">
        <v>902</v>
      </c>
      <c r="L6" s="1">
        <v>1160</v>
      </c>
      <c r="M6" s="1">
        <v>1205</v>
      </c>
      <c r="N6">
        <v>977</v>
      </c>
      <c r="O6" s="1">
        <v>5808</v>
      </c>
      <c r="P6"/>
      <c r="Q6"/>
      <c r="R6"/>
      <c r="S6"/>
      <c r="T6"/>
      <c r="U6"/>
      <c r="V6"/>
      <c r="W6"/>
      <c r="X6"/>
      <c r="Y6"/>
      <c r="Z6"/>
    </row>
    <row r="7" spans="1:26" s="7" customFormat="1" x14ac:dyDescent="0.2">
      <c r="A7" t="s">
        <v>5</v>
      </c>
      <c r="B7">
        <v>685</v>
      </c>
      <c r="C7">
        <v>744</v>
      </c>
      <c r="D7">
        <v>768</v>
      </c>
      <c r="E7">
        <v>735</v>
      </c>
      <c r="F7">
        <v>493</v>
      </c>
      <c r="G7">
        <v>558</v>
      </c>
      <c r="H7" s="1">
        <v>3983</v>
      </c>
      <c r="I7">
        <v>912</v>
      </c>
      <c r="J7">
        <v>769</v>
      </c>
      <c r="K7">
        <v>990</v>
      </c>
      <c r="L7" s="1">
        <v>1440</v>
      </c>
      <c r="M7" s="1">
        <v>1293</v>
      </c>
      <c r="N7" s="1">
        <v>1434</v>
      </c>
      <c r="O7" s="1">
        <v>6838</v>
      </c>
      <c r="P7"/>
      <c r="Q7"/>
      <c r="R7"/>
      <c r="S7"/>
      <c r="T7"/>
      <c r="U7"/>
      <c r="V7"/>
      <c r="W7"/>
      <c r="X7"/>
      <c r="Y7"/>
      <c r="Z7"/>
    </row>
    <row r="8" spans="1:26" s="7" customFormat="1" x14ac:dyDescent="0.2">
      <c r="A8" t="s">
        <v>6</v>
      </c>
      <c r="B8">
        <v>430</v>
      </c>
      <c r="C8">
        <v>485</v>
      </c>
      <c r="D8">
        <v>544</v>
      </c>
      <c r="E8">
        <v>537</v>
      </c>
      <c r="F8">
        <v>698</v>
      </c>
      <c r="G8">
        <v>700</v>
      </c>
      <c r="H8" s="1">
        <v>3394</v>
      </c>
      <c r="I8">
        <v>685</v>
      </c>
      <c r="J8">
        <v>765</v>
      </c>
      <c r="K8" s="1">
        <v>1032</v>
      </c>
      <c r="L8" s="1">
        <v>1233</v>
      </c>
      <c r="M8" s="1">
        <v>1120</v>
      </c>
      <c r="N8" s="1">
        <v>1182</v>
      </c>
      <c r="O8" s="1">
        <v>6017</v>
      </c>
      <c r="P8"/>
      <c r="Q8"/>
      <c r="R8"/>
      <c r="S8"/>
      <c r="T8"/>
      <c r="U8"/>
      <c r="V8"/>
      <c r="W8"/>
      <c r="X8"/>
      <c r="Y8"/>
      <c r="Z8"/>
    </row>
    <row r="9" spans="1:26" s="7" customFormat="1" x14ac:dyDescent="0.2">
      <c r="A9" t="s">
        <v>7</v>
      </c>
      <c r="B9">
        <v>497</v>
      </c>
      <c r="C9">
        <v>621</v>
      </c>
      <c r="D9">
        <v>665</v>
      </c>
      <c r="E9">
        <v>770</v>
      </c>
      <c r="F9">
        <v>681</v>
      </c>
      <c r="G9">
        <v>687</v>
      </c>
      <c r="H9" s="1">
        <v>3921</v>
      </c>
      <c r="I9">
        <v>529</v>
      </c>
      <c r="J9">
        <v>481</v>
      </c>
      <c r="K9">
        <v>775</v>
      </c>
      <c r="L9" s="1">
        <v>1130</v>
      </c>
      <c r="M9" s="1">
        <v>1555</v>
      </c>
      <c r="N9">
        <v>615</v>
      </c>
      <c r="O9" s="1">
        <v>5085</v>
      </c>
      <c r="P9"/>
      <c r="Q9"/>
      <c r="R9"/>
      <c r="S9"/>
      <c r="T9"/>
      <c r="U9"/>
      <c r="V9"/>
      <c r="W9"/>
      <c r="X9"/>
      <c r="Y9"/>
      <c r="Z9"/>
    </row>
    <row r="10" spans="1:26" x14ac:dyDescent="0.2">
      <c r="A10" t="s">
        <v>8</v>
      </c>
      <c r="B10">
        <v>650</v>
      </c>
      <c r="C10">
        <v>653</v>
      </c>
      <c r="D10">
        <v>651</v>
      </c>
      <c r="E10">
        <v>746</v>
      </c>
      <c r="F10">
        <v>617</v>
      </c>
      <c r="G10">
        <v>793</v>
      </c>
      <c r="H10" s="1">
        <v>4110</v>
      </c>
      <c r="I10">
        <v>800</v>
      </c>
      <c r="J10">
        <v>904</v>
      </c>
      <c r="K10" s="1">
        <v>1542</v>
      </c>
      <c r="L10" s="1">
        <v>1285</v>
      </c>
      <c r="M10" s="1">
        <v>1526</v>
      </c>
      <c r="N10" s="1">
        <v>1509</v>
      </c>
      <c r="O10" s="1">
        <v>7566</v>
      </c>
    </row>
    <row r="11" spans="1:26" x14ac:dyDescent="0.2">
      <c r="A11" t="s">
        <v>9</v>
      </c>
      <c r="B11">
        <v>564</v>
      </c>
      <c r="C11">
        <v>674</v>
      </c>
      <c r="D11">
        <v>725</v>
      </c>
      <c r="E11">
        <v>640</v>
      </c>
      <c r="F11">
        <v>681</v>
      </c>
      <c r="G11">
        <v>687</v>
      </c>
      <c r="H11" s="1">
        <v>3971</v>
      </c>
      <c r="I11">
        <v>765</v>
      </c>
      <c r="J11">
        <v>884</v>
      </c>
      <c r="K11" s="1">
        <v>1262</v>
      </c>
      <c r="L11" s="1">
        <v>1624</v>
      </c>
      <c r="M11" s="1">
        <v>1512</v>
      </c>
      <c r="N11" s="1">
        <v>1333</v>
      </c>
      <c r="O11" s="1">
        <v>7380</v>
      </c>
    </row>
    <row r="12" spans="1:26" x14ac:dyDescent="0.2">
      <c r="A12" t="s">
        <v>10</v>
      </c>
      <c r="B12" s="1">
        <v>4664</v>
      </c>
      <c r="C12" s="1">
        <v>5491</v>
      </c>
      <c r="D12" s="1">
        <v>5798</v>
      </c>
      <c r="E12" s="1">
        <v>5837</v>
      </c>
      <c r="F12" s="1">
        <v>5628</v>
      </c>
      <c r="G12" s="1">
        <v>5857</v>
      </c>
      <c r="H12" s="1">
        <v>33275</v>
      </c>
      <c r="I12" s="1">
        <v>6103</v>
      </c>
      <c r="J12" s="1">
        <v>6282</v>
      </c>
      <c r="K12" s="1">
        <v>10048</v>
      </c>
      <c r="L12" s="1">
        <v>11468</v>
      </c>
      <c r="M12" s="1">
        <v>11921</v>
      </c>
      <c r="N12" s="1">
        <v>10863</v>
      </c>
      <c r="O12" s="1">
        <v>56685</v>
      </c>
    </row>
    <row r="14" spans="1:26" x14ac:dyDescent="0.2">
      <c r="A14" s="16" t="s">
        <v>26</v>
      </c>
      <c r="B14" s="16" t="s">
        <v>24</v>
      </c>
      <c r="C14" s="16" t="s">
        <v>24</v>
      </c>
    </row>
    <row r="15" spans="1:26" ht="32" x14ac:dyDescent="0.2">
      <c r="A15" s="20" t="s">
        <v>23</v>
      </c>
      <c r="B15">
        <v>2019</v>
      </c>
      <c r="C15">
        <v>2020</v>
      </c>
    </row>
    <row r="16" spans="1:26" x14ac:dyDescent="0.2">
      <c r="A16" t="s">
        <v>1</v>
      </c>
      <c r="B16" s="1">
        <v>203279</v>
      </c>
      <c r="C16" s="1">
        <v>272003</v>
      </c>
    </row>
    <row r="17" spans="1:3" x14ac:dyDescent="0.2">
      <c r="A17" t="s">
        <v>2</v>
      </c>
      <c r="B17" s="1">
        <v>219568</v>
      </c>
      <c r="C17" s="1">
        <v>367410</v>
      </c>
    </row>
    <row r="18" spans="1:3" x14ac:dyDescent="0.2">
      <c r="A18" t="s">
        <v>3</v>
      </c>
      <c r="B18" s="1">
        <v>144133</v>
      </c>
      <c r="C18" s="1">
        <v>249856</v>
      </c>
    </row>
    <row r="19" spans="1:3" x14ac:dyDescent="0.2">
      <c r="A19" t="s">
        <v>4</v>
      </c>
      <c r="B19" s="1">
        <v>216502</v>
      </c>
      <c r="C19" s="1">
        <v>304787</v>
      </c>
    </row>
    <row r="20" spans="1:3" x14ac:dyDescent="0.2">
      <c r="A20" t="s">
        <v>9</v>
      </c>
      <c r="B20" s="1">
        <v>201180</v>
      </c>
      <c r="C20" s="1">
        <v>301287</v>
      </c>
    </row>
    <row r="21" spans="1:3" x14ac:dyDescent="0.2">
      <c r="A21" t="s">
        <v>5</v>
      </c>
      <c r="B21" s="1">
        <v>225258</v>
      </c>
      <c r="C21" s="1">
        <v>279044</v>
      </c>
    </row>
    <row r="22" spans="1:3" x14ac:dyDescent="0.2">
      <c r="A22" t="s">
        <v>6</v>
      </c>
      <c r="B22" s="1">
        <v>177045</v>
      </c>
      <c r="C22" s="1">
        <v>262675</v>
      </c>
    </row>
    <row r="23" spans="1:3" x14ac:dyDescent="0.2">
      <c r="A23" t="s">
        <v>7</v>
      </c>
      <c r="B23" s="1">
        <v>171602</v>
      </c>
      <c r="C23" s="1">
        <v>249356</v>
      </c>
    </row>
    <row r="24" spans="1:3" x14ac:dyDescent="0.2">
      <c r="A24" t="s">
        <v>8</v>
      </c>
      <c r="B24" s="1">
        <v>219379</v>
      </c>
      <c r="C24" s="1">
        <v>351666</v>
      </c>
    </row>
    <row r="25" spans="1:3" x14ac:dyDescent="0.2">
      <c r="A25" t="s">
        <v>21</v>
      </c>
      <c r="B25" s="1">
        <v>1777946</v>
      </c>
      <c r="C25" s="1">
        <v>2638084</v>
      </c>
    </row>
    <row r="27" spans="1:3" x14ac:dyDescent="0.2">
      <c r="A27" s="16"/>
      <c r="B27" s="16"/>
    </row>
    <row r="28" spans="1:3" x14ac:dyDescent="0.2">
      <c r="A28" t="s">
        <v>27</v>
      </c>
      <c r="B28" s="1"/>
    </row>
    <row r="29" spans="1:3" x14ac:dyDescent="0.2">
      <c r="B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F690-1D88-B445-A823-E9648221747B}">
  <dimension ref="A1:R59"/>
  <sheetViews>
    <sheetView tabSelected="1" workbookViewId="0">
      <selection activeCell="N17" sqref="N17"/>
    </sheetView>
  </sheetViews>
  <sheetFormatPr baseColWidth="10" defaultColWidth="8.83203125" defaultRowHeight="15" x14ac:dyDescent="0.2"/>
  <cols>
    <col min="1" max="1" width="40.83203125" bestFit="1" customWidth="1"/>
    <col min="2" max="3" width="11" bestFit="1" customWidth="1"/>
    <col min="9" max="9" width="10.83203125" customWidth="1"/>
    <col min="16" max="16" width="11.1640625" customWidth="1"/>
    <col min="17" max="17" width="11.33203125" customWidth="1"/>
    <col min="18" max="18" width="12.1640625" customWidth="1"/>
  </cols>
  <sheetData>
    <row r="1" spans="1:18" ht="48" x14ac:dyDescent="0.2">
      <c r="A1" s="12" t="s">
        <v>17</v>
      </c>
      <c r="B1" s="13">
        <v>2019</v>
      </c>
      <c r="C1" s="13"/>
      <c r="D1" s="13"/>
      <c r="E1" s="13"/>
      <c r="F1" s="13"/>
      <c r="G1" s="13"/>
      <c r="H1" s="14" t="s">
        <v>10</v>
      </c>
      <c r="I1" s="34" t="s">
        <v>25</v>
      </c>
      <c r="J1" s="15">
        <v>2020</v>
      </c>
      <c r="K1" s="15"/>
      <c r="L1" s="15"/>
      <c r="M1" s="15"/>
      <c r="N1" s="15"/>
      <c r="O1" s="15"/>
      <c r="P1" s="14" t="s">
        <v>10</v>
      </c>
      <c r="Q1" s="34" t="s">
        <v>29</v>
      </c>
      <c r="R1" s="34" t="s">
        <v>30</v>
      </c>
    </row>
    <row r="2" spans="1:18" x14ac:dyDescent="0.2">
      <c r="A2" s="2" t="s">
        <v>0</v>
      </c>
      <c r="B2" s="2" t="s">
        <v>11</v>
      </c>
      <c r="C2" s="2" t="s">
        <v>12</v>
      </c>
      <c r="D2" s="2" t="s">
        <v>14</v>
      </c>
      <c r="E2" s="2" t="s">
        <v>13</v>
      </c>
      <c r="F2" s="2" t="s">
        <v>15</v>
      </c>
      <c r="G2" s="2" t="s">
        <v>16</v>
      </c>
      <c r="H2" s="6">
        <v>2019</v>
      </c>
      <c r="I2" s="31"/>
      <c r="J2" s="5" t="s">
        <v>11</v>
      </c>
      <c r="K2" s="5" t="s">
        <v>12</v>
      </c>
      <c r="L2" s="5" t="s">
        <v>14</v>
      </c>
      <c r="M2" s="5" t="s">
        <v>13</v>
      </c>
      <c r="N2" s="5" t="s">
        <v>15</v>
      </c>
      <c r="O2" s="5" t="s">
        <v>16</v>
      </c>
      <c r="P2" s="9">
        <v>2020</v>
      </c>
      <c r="Q2" s="31"/>
      <c r="R2" s="31"/>
    </row>
    <row r="3" spans="1:18" x14ac:dyDescent="0.2">
      <c r="A3" t="s">
        <v>1</v>
      </c>
      <c r="B3" s="3">
        <v>519</v>
      </c>
      <c r="C3" s="3">
        <v>658</v>
      </c>
      <c r="D3" s="3">
        <v>701</v>
      </c>
      <c r="E3" s="3">
        <v>664</v>
      </c>
      <c r="F3" s="3">
        <v>661</v>
      </c>
      <c r="G3" s="3">
        <v>677</v>
      </c>
      <c r="H3" s="8">
        <f t="shared" ref="H3:H11" si="0">SUM(B3:G3)</f>
        <v>3880</v>
      </c>
      <c r="I3" s="33">
        <f>AVERAGE(B3:G3)</f>
        <v>646.66666666666663</v>
      </c>
      <c r="J3" s="3">
        <v>603</v>
      </c>
      <c r="K3" s="3">
        <v>530</v>
      </c>
      <c r="L3" s="3">
        <v>797</v>
      </c>
      <c r="M3" s="4">
        <v>1010</v>
      </c>
      <c r="N3" s="4">
        <v>1220</v>
      </c>
      <c r="O3" s="4">
        <v>1171</v>
      </c>
      <c r="P3" s="8">
        <f t="shared" ref="P3:P11" si="1">SUM(J3:O3)</f>
        <v>5331</v>
      </c>
      <c r="Q3" s="33">
        <f t="shared" ref="Q3:Q12" si="2">AVERAGE(J3:O3)</f>
        <v>888.5</v>
      </c>
      <c r="R3" s="32">
        <f>(P3-H3)/H3</f>
        <v>0.37396907216494846</v>
      </c>
    </row>
    <row r="4" spans="1:18" x14ac:dyDescent="0.2">
      <c r="A4" t="s">
        <v>2</v>
      </c>
      <c r="B4" s="3">
        <v>410</v>
      </c>
      <c r="C4" s="3">
        <v>561</v>
      </c>
      <c r="D4" s="3">
        <v>643</v>
      </c>
      <c r="E4" s="3">
        <v>722</v>
      </c>
      <c r="F4" s="3">
        <v>730</v>
      </c>
      <c r="G4" s="3">
        <v>413</v>
      </c>
      <c r="H4" s="8">
        <f t="shared" si="0"/>
        <v>3479</v>
      </c>
      <c r="I4" s="33">
        <f t="shared" ref="I4:I12" si="3">AVERAGE(B4:G4)</f>
        <v>579.83333333333337</v>
      </c>
      <c r="J4" s="3">
        <v>606</v>
      </c>
      <c r="K4" s="3">
        <v>662</v>
      </c>
      <c r="L4" s="4">
        <v>1987</v>
      </c>
      <c r="M4" s="4">
        <v>1376</v>
      </c>
      <c r="N4" s="4">
        <v>1439</v>
      </c>
      <c r="O4" s="4">
        <v>1414</v>
      </c>
      <c r="P4" s="8">
        <f t="shared" si="1"/>
        <v>7484</v>
      </c>
      <c r="Q4" s="33">
        <f t="shared" si="2"/>
        <v>1247.3333333333333</v>
      </c>
      <c r="R4" s="32">
        <f t="shared" ref="R4:R12" si="4">(P4-H4)/H4</f>
        <v>1.1511928715148032</v>
      </c>
    </row>
    <row r="5" spans="1:18" x14ac:dyDescent="0.2">
      <c r="A5" t="s">
        <v>3</v>
      </c>
      <c r="B5" s="3">
        <v>385</v>
      </c>
      <c r="C5" s="3">
        <v>428</v>
      </c>
      <c r="D5" s="3">
        <v>423</v>
      </c>
      <c r="E5" s="3">
        <v>393</v>
      </c>
      <c r="F5" s="3">
        <v>447</v>
      </c>
      <c r="G5" s="3">
        <v>614</v>
      </c>
      <c r="H5" s="8">
        <f t="shared" si="0"/>
        <v>2690</v>
      </c>
      <c r="I5" s="33">
        <f t="shared" si="3"/>
        <v>448.33333333333331</v>
      </c>
      <c r="J5" s="3">
        <v>403</v>
      </c>
      <c r="K5" s="3">
        <v>523</v>
      </c>
      <c r="L5" s="3">
        <v>761</v>
      </c>
      <c r="M5" s="4">
        <v>1210</v>
      </c>
      <c r="N5" s="4">
        <v>1051</v>
      </c>
      <c r="O5" s="4">
        <v>1228</v>
      </c>
      <c r="P5" s="8">
        <f t="shared" si="1"/>
        <v>5176</v>
      </c>
      <c r="Q5" s="33">
        <f t="shared" si="2"/>
        <v>862.66666666666663</v>
      </c>
      <c r="R5" s="32">
        <f t="shared" si="4"/>
        <v>0.92416356877323425</v>
      </c>
    </row>
    <row r="6" spans="1:18" x14ac:dyDescent="0.2">
      <c r="A6" s="23" t="s">
        <v>4</v>
      </c>
      <c r="B6" s="24">
        <v>524</v>
      </c>
      <c r="C6" s="24">
        <v>667</v>
      </c>
      <c r="D6" s="24">
        <v>678</v>
      </c>
      <c r="E6" s="24">
        <v>630</v>
      </c>
      <c r="F6" s="24">
        <v>620</v>
      </c>
      <c r="G6" s="24">
        <v>728</v>
      </c>
      <c r="H6" s="25">
        <f t="shared" si="0"/>
        <v>3847</v>
      </c>
      <c r="I6" s="30">
        <f t="shared" si="3"/>
        <v>641.16666666666663</v>
      </c>
      <c r="J6" s="24">
        <v>800</v>
      </c>
      <c r="K6" s="24">
        <v>764</v>
      </c>
      <c r="L6" s="24">
        <v>902</v>
      </c>
      <c r="M6" s="25">
        <v>1160</v>
      </c>
      <c r="N6" s="25">
        <v>1205</v>
      </c>
      <c r="O6" s="25">
        <v>977</v>
      </c>
      <c r="P6" s="25">
        <f t="shared" si="1"/>
        <v>5808</v>
      </c>
      <c r="Q6" s="30">
        <f t="shared" si="2"/>
        <v>968</v>
      </c>
      <c r="R6" s="27">
        <f t="shared" si="4"/>
        <v>0.50974785547179624</v>
      </c>
    </row>
    <row r="7" spans="1:18" x14ac:dyDescent="0.2">
      <c r="A7" t="s">
        <v>5</v>
      </c>
      <c r="B7" s="3">
        <v>685</v>
      </c>
      <c r="C7" s="3">
        <v>744</v>
      </c>
      <c r="D7" s="3">
        <v>768</v>
      </c>
      <c r="E7" s="3">
        <v>735</v>
      </c>
      <c r="F7" s="3">
        <v>493</v>
      </c>
      <c r="G7" s="3">
        <v>558</v>
      </c>
      <c r="H7" s="8">
        <f t="shared" si="0"/>
        <v>3983</v>
      </c>
      <c r="I7" s="33">
        <f t="shared" si="3"/>
        <v>663.83333333333337</v>
      </c>
      <c r="J7" s="3">
        <v>912</v>
      </c>
      <c r="K7" s="3">
        <v>769</v>
      </c>
      <c r="L7" s="3">
        <v>990</v>
      </c>
      <c r="M7" s="4">
        <v>1440</v>
      </c>
      <c r="N7" s="4">
        <v>1293</v>
      </c>
      <c r="O7" s="4">
        <v>1434</v>
      </c>
      <c r="P7" s="8">
        <f t="shared" si="1"/>
        <v>6838</v>
      </c>
      <c r="Q7" s="33">
        <f t="shared" si="2"/>
        <v>1139.6666666666667</v>
      </c>
      <c r="R7" s="32">
        <f t="shared" si="4"/>
        <v>0.71679638463469741</v>
      </c>
    </row>
    <row r="8" spans="1:18" x14ac:dyDescent="0.2">
      <c r="A8" s="23" t="s">
        <v>6</v>
      </c>
      <c r="B8" s="24">
        <v>430</v>
      </c>
      <c r="C8" s="24">
        <v>485</v>
      </c>
      <c r="D8" s="24">
        <v>544</v>
      </c>
      <c r="E8" s="24">
        <v>537</v>
      </c>
      <c r="F8" s="24">
        <v>698</v>
      </c>
      <c r="G8" s="24">
        <v>700</v>
      </c>
      <c r="H8" s="25">
        <f t="shared" si="0"/>
        <v>3394</v>
      </c>
      <c r="I8" s="30">
        <f t="shared" si="3"/>
        <v>565.66666666666663</v>
      </c>
      <c r="J8" s="24">
        <v>685</v>
      </c>
      <c r="K8" s="24">
        <v>765</v>
      </c>
      <c r="L8" s="25">
        <v>1032</v>
      </c>
      <c r="M8" s="25">
        <v>1233</v>
      </c>
      <c r="N8" s="25">
        <v>1120</v>
      </c>
      <c r="O8" s="25">
        <v>1182</v>
      </c>
      <c r="P8" s="25">
        <f t="shared" si="1"/>
        <v>6017</v>
      </c>
      <c r="Q8" s="30">
        <f t="shared" si="2"/>
        <v>1002.8333333333334</v>
      </c>
      <c r="R8" s="27">
        <f t="shared" si="4"/>
        <v>0.77283441367118444</v>
      </c>
    </row>
    <row r="9" spans="1:18" x14ac:dyDescent="0.2">
      <c r="A9" t="s">
        <v>7</v>
      </c>
      <c r="B9" s="3">
        <v>497</v>
      </c>
      <c r="C9" s="3">
        <v>621</v>
      </c>
      <c r="D9" s="3">
        <v>665</v>
      </c>
      <c r="E9" s="3">
        <v>770</v>
      </c>
      <c r="F9" s="3">
        <v>681</v>
      </c>
      <c r="G9" s="3">
        <v>687</v>
      </c>
      <c r="H9" s="8">
        <f t="shared" si="0"/>
        <v>3921</v>
      </c>
      <c r="I9" s="33">
        <f t="shared" si="3"/>
        <v>653.5</v>
      </c>
      <c r="J9" s="3">
        <v>529</v>
      </c>
      <c r="K9" s="3">
        <v>481</v>
      </c>
      <c r="L9" s="3">
        <v>775</v>
      </c>
      <c r="M9" s="4">
        <v>1130</v>
      </c>
      <c r="N9" s="4">
        <v>1555</v>
      </c>
      <c r="O9" s="4">
        <v>615</v>
      </c>
      <c r="P9" s="8">
        <f t="shared" si="1"/>
        <v>5085</v>
      </c>
      <c r="Q9" s="33">
        <f t="shared" si="2"/>
        <v>847.5</v>
      </c>
      <c r="R9" s="32">
        <f t="shared" si="4"/>
        <v>0.29686304514154555</v>
      </c>
    </row>
    <row r="10" spans="1:18" x14ac:dyDescent="0.2">
      <c r="A10" t="s">
        <v>8</v>
      </c>
      <c r="B10" s="3">
        <v>650</v>
      </c>
      <c r="C10" s="3">
        <v>653</v>
      </c>
      <c r="D10" s="3">
        <v>651</v>
      </c>
      <c r="E10" s="3">
        <v>746</v>
      </c>
      <c r="F10" s="3">
        <v>617</v>
      </c>
      <c r="G10" s="3">
        <v>793</v>
      </c>
      <c r="H10" s="8">
        <f t="shared" si="0"/>
        <v>4110</v>
      </c>
      <c r="I10" s="33">
        <f t="shared" si="3"/>
        <v>685</v>
      </c>
      <c r="J10" s="3">
        <v>800</v>
      </c>
      <c r="K10" s="3">
        <v>904</v>
      </c>
      <c r="L10" s="4">
        <v>1542</v>
      </c>
      <c r="M10" s="4">
        <v>1285</v>
      </c>
      <c r="N10" s="4">
        <v>1526</v>
      </c>
      <c r="O10" s="4">
        <v>1509</v>
      </c>
      <c r="P10" s="8">
        <f t="shared" si="1"/>
        <v>7566</v>
      </c>
      <c r="Q10" s="33">
        <f t="shared" si="2"/>
        <v>1261</v>
      </c>
      <c r="R10" s="32">
        <f t="shared" si="4"/>
        <v>0.84087591240875914</v>
      </c>
    </row>
    <row r="11" spans="1:18" x14ac:dyDescent="0.2">
      <c r="A11" t="s">
        <v>9</v>
      </c>
      <c r="B11" s="3">
        <v>564</v>
      </c>
      <c r="C11" s="3">
        <v>674</v>
      </c>
      <c r="D11" s="3">
        <v>725</v>
      </c>
      <c r="E11" s="3">
        <v>640</v>
      </c>
      <c r="F11" s="3">
        <v>681</v>
      </c>
      <c r="G11" s="3">
        <v>687</v>
      </c>
      <c r="H11" s="8">
        <f t="shared" si="0"/>
        <v>3971</v>
      </c>
      <c r="I11" s="33">
        <f t="shared" si="3"/>
        <v>661.83333333333337</v>
      </c>
      <c r="J11" s="3">
        <v>765</v>
      </c>
      <c r="K11" s="3">
        <v>884</v>
      </c>
      <c r="L11" s="4">
        <v>1262</v>
      </c>
      <c r="M11" s="4">
        <v>1624</v>
      </c>
      <c r="N11" s="4">
        <v>1512</v>
      </c>
      <c r="O11" s="4">
        <v>1333</v>
      </c>
      <c r="P11" s="8">
        <f t="shared" si="1"/>
        <v>7380</v>
      </c>
      <c r="Q11" s="33">
        <f t="shared" si="2"/>
        <v>1230</v>
      </c>
      <c r="R11" s="32">
        <f t="shared" si="4"/>
        <v>0.85847393603626287</v>
      </c>
    </row>
    <row r="12" spans="1:18" x14ac:dyDescent="0.2">
      <c r="A12" s="2" t="s">
        <v>10</v>
      </c>
      <c r="B12" s="10">
        <f t="shared" ref="B12:P12" si="5">SUM(B3:B11)</f>
        <v>4664</v>
      </c>
      <c r="C12" s="10">
        <f t="shared" si="5"/>
        <v>5491</v>
      </c>
      <c r="D12" s="10">
        <f t="shared" si="5"/>
        <v>5798</v>
      </c>
      <c r="E12" s="10">
        <f t="shared" si="5"/>
        <v>5837</v>
      </c>
      <c r="F12" s="10">
        <f t="shared" si="5"/>
        <v>5628</v>
      </c>
      <c r="G12" s="10">
        <f t="shared" si="5"/>
        <v>5857</v>
      </c>
      <c r="H12" s="8">
        <f t="shared" si="5"/>
        <v>33275</v>
      </c>
      <c r="I12" s="33">
        <f t="shared" si="3"/>
        <v>5545.833333333333</v>
      </c>
      <c r="J12" s="10">
        <f t="shared" si="5"/>
        <v>6103</v>
      </c>
      <c r="K12" s="10">
        <f t="shared" si="5"/>
        <v>6282</v>
      </c>
      <c r="L12" s="10">
        <f t="shared" si="5"/>
        <v>10048</v>
      </c>
      <c r="M12" s="10">
        <f t="shared" si="5"/>
        <v>11468</v>
      </c>
      <c r="N12" s="10">
        <f t="shared" si="5"/>
        <v>11921</v>
      </c>
      <c r="O12" s="10">
        <f t="shared" si="5"/>
        <v>10863</v>
      </c>
      <c r="P12" s="8">
        <f t="shared" si="5"/>
        <v>56685</v>
      </c>
      <c r="Q12" s="33">
        <f t="shared" si="2"/>
        <v>9447.5</v>
      </c>
      <c r="R12" s="32">
        <f t="shared" si="4"/>
        <v>0.70353117956423739</v>
      </c>
    </row>
    <row r="13" spans="1:18" x14ac:dyDescent="0.2">
      <c r="A13" s="58" t="s">
        <v>31</v>
      </c>
      <c r="B13" s="58" t="s">
        <v>33</v>
      </c>
      <c r="C13" s="58">
        <f>(C6-B6)/B6</f>
        <v>0.27290076335877861</v>
      </c>
      <c r="D13" s="58">
        <f t="shared" ref="D13:G13" si="6">(D6-C6)/C6</f>
        <v>1.6491754122938532E-2</v>
      </c>
      <c r="E13" s="58">
        <f t="shared" si="6"/>
        <v>-7.0796460176991149E-2</v>
      </c>
      <c r="F13" s="58">
        <f t="shared" si="6"/>
        <v>-1.5873015873015872E-2</v>
      </c>
      <c r="G13" s="58">
        <f t="shared" si="6"/>
        <v>0.17419354838709677</v>
      </c>
      <c r="H13" s="58"/>
      <c r="I13" s="58"/>
      <c r="J13" s="58" t="s">
        <v>33</v>
      </c>
      <c r="K13" s="58">
        <f>(K6-J6)/J6</f>
        <v>-4.4999999999999998E-2</v>
      </c>
      <c r="L13" s="58">
        <f t="shared" ref="L13:O13" si="7">(L6-K6)/K6</f>
        <v>0.1806282722513089</v>
      </c>
      <c r="M13" s="58">
        <f t="shared" si="7"/>
        <v>0.28603104212860309</v>
      </c>
      <c r="N13" s="58">
        <f t="shared" si="7"/>
        <v>3.8793103448275863E-2</v>
      </c>
      <c r="O13" s="58">
        <f t="shared" si="7"/>
        <v>-0.1892116182572614</v>
      </c>
      <c r="P13" s="58"/>
      <c r="Q13" s="58"/>
      <c r="R13" s="58"/>
    </row>
    <row r="14" spans="1:18" x14ac:dyDescent="0.2">
      <c r="A14" s="59" t="s">
        <v>32</v>
      </c>
      <c r="B14" s="59" t="s">
        <v>33</v>
      </c>
      <c r="C14" s="58">
        <f>(C7-B7)/B7</f>
        <v>8.6131386861313872E-2</v>
      </c>
      <c r="D14" s="58">
        <f t="shared" ref="D14:G14" si="8">(D7-C7)/C7</f>
        <v>3.2258064516129031E-2</v>
      </c>
      <c r="E14" s="58">
        <f t="shared" si="8"/>
        <v>-4.296875E-2</v>
      </c>
      <c r="F14" s="58">
        <f t="shared" si="8"/>
        <v>-0.3292517006802721</v>
      </c>
      <c r="G14" s="58">
        <f t="shared" si="8"/>
        <v>0.13184584178498987</v>
      </c>
      <c r="H14" s="59"/>
      <c r="I14" s="59"/>
      <c r="J14" s="59" t="s">
        <v>33</v>
      </c>
      <c r="K14" s="58">
        <f>(K7-J7)/J7</f>
        <v>-0.15679824561403508</v>
      </c>
      <c r="L14" s="58">
        <f t="shared" ref="L14:O14" si="9">(L7-K7)/K7</f>
        <v>0.28738621586475943</v>
      </c>
      <c r="M14" s="58">
        <f t="shared" si="9"/>
        <v>0.45454545454545453</v>
      </c>
      <c r="N14" s="58">
        <f t="shared" si="9"/>
        <v>-0.10208333333333333</v>
      </c>
      <c r="O14" s="58">
        <f t="shared" si="9"/>
        <v>0.10904872389791183</v>
      </c>
      <c r="P14" s="59"/>
      <c r="Q14" s="59"/>
      <c r="R14" s="59"/>
    </row>
    <row r="16" spans="1:18" x14ac:dyDescent="0.2">
      <c r="A16" s="35" t="s">
        <v>26</v>
      </c>
      <c r="B16" s="35" t="s">
        <v>24</v>
      </c>
      <c r="C16" s="35" t="s">
        <v>24</v>
      </c>
    </row>
    <row r="17" spans="1:3" ht="32" x14ac:dyDescent="0.2">
      <c r="A17" s="36" t="s">
        <v>23</v>
      </c>
      <c r="B17" s="2">
        <v>2019</v>
      </c>
      <c r="C17" s="2">
        <v>2020</v>
      </c>
    </row>
    <row r="18" spans="1:3" x14ac:dyDescent="0.2">
      <c r="A18" t="s">
        <v>1</v>
      </c>
      <c r="B18" s="1">
        <v>203279</v>
      </c>
      <c r="C18" s="1">
        <v>272003</v>
      </c>
    </row>
    <row r="19" spans="1:3" x14ac:dyDescent="0.2">
      <c r="A19" t="s">
        <v>2</v>
      </c>
      <c r="B19" s="1">
        <v>219568</v>
      </c>
      <c r="C19" s="1">
        <v>367410</v>
      </c>
    </row>
    <row r="20" spans="1:3" x14ac:dyDescent="0.2">
      <c r="A20" t="s">
        <v>3</v>
      </c>
      <c r="B20" s="1">
        <v>144133</v>
      </c>
      <c r="C20" s="1">
        <v>249856</v>
      </c>
    </row>
    <row r="21" spans="1:3" x14ac:dyDescent="0.2">
      <c r="A21" t="s">
        <v>4</v>
      </c>
      <c r="B21" s="1">
        <v>216502</v>
      </c>
      <c r="C21" s="1">
        <v>304787</v>
      </c>
    </row>
    <row r="22" spans="1:3" x14ac:dyDescent="0.2">
      <c r="A22" t="s">
        <v>9</v>
      </c>
      <c r="B22" s="1">
        <v>201180</v>
      </c>
      <c r="C22" s="1">
        <v>301287</v>
      </c>
    </row>
    <row r="23" spans="1:3" x14ac:dyDescent="0.2">
      <c r="A23" t="s">
        <v>5</v>
      </c>
      <c r="B23" s="1">
        <v>225258</v>
      </c>
      <c r="C23" s="1">
        <v>279044</v>
      </c>
    </row>
    <row r="24" spans="1:3" x14ac:dyDescent="0.2">
      <c r="A24" t="s">
        <v>6</v>
      </c>
      <c r="B24" s="1">
        <v>177045</v>
      </c>
      <c r="C24" s="1">
        <v>262675</v>
      </c>
    </row>
    <row r="25" spans="1:3" x14ac:dyDescent="0.2">
      <c r="A25" t="s">
        <v>7</v>
      </c>
      <c r="B25" s="1">
        <v>171602</v>
      </c>
      <c r="C25" s="1">
        <v>249356</v>
      </c>
    </row>
    <row r="26" spans="1:3" x14ac:dyDescent="0.2">
      <c r="A26" t="s">
        <v>8</v>
      </c>
      <c r="B26" s="1">
        <v>219379</v>
      </c>
      <c r="C26" s="1">
        <v>351666</v>
      </c>
    </row>
    <row r="27" spans="1:3" x14ac:dyDescent="0.2">
      <c r="A27" s="37" t="s">
        <v>21</v>
      </c>
      <c r="B27" s="38">
        <v>1777946</v>
      </c>
      <c r="C27" s="38">
        <v>2638084</v>
      </c>
    </row>
    <row r="29" spans="1:3" x14ac:dyDescent="0.2">
      <c r="A29" s="16"/>
      <c r="B29" s="16"/>
    </row>
    <row r="30" spans="1:3" x14ac:dyDescent="0.2">
      <c r="B30" s="1"/>
    </row>
    <row r="44" spans="1:4" ht="16" x14ac:dyDescent="0.2">
      <c r="A44" s="11" t="s">
        <v>22</v>
      </c>
      <c r="B44" s="17" t="s">
        <v>24</v>
      </c>
      <c r="C44" s="17" t="s">
        <v>24</v>
      </c>
      <c r="D44" s="16"/>
    </row>
    <row r="45" spans="1:4" ht="32" x14ac:dyDescent="0.2">
      <c r="A45" s="22" t="s">
        <v>23</v>
      </c>
      <c r="B45" s="21">
        <v>2019</v>
      </c>
      <c r="C45" s="21">
        <v>2020</v>
      </c>
    </row>
    <row r="46" spans="1:4" ht="16" x14ac:dyDescent="0.2">
      <c r="A46" s="20" t="s">
        <v>1</v>
      </c>
      <c r="B46" s="4">
        <v>203279</v>
      </c>
      <c r="C46" s="4">
        <v>272003</v>
      </c>
      <c r="D46" s="28">
        <f>(C46-B46)/B46</f>
        <v>0.33807722391393108</v>
      </c>
    </row>
    <row r="47" spans="1:4" ht="16" x14ac:dyDescent="0.2">
      <c r="A47" s="20" t="s">
        <v>2</v>
      </c>
      <c r="B47" s="4">
        <v>219568</v>
      </c>
      <c r="C47" s="4">
        <v>367410</v>
      </c>
      <c r="D47" s="28">
        <f t="shared" ref="D47:D55" si="10">(C47-B47)/B47</f>
        <v>0.67333126867303073</v>
      </c>
    </row>
    <row r="48" spans="1:4" ht="16" x14ac:dyDescent="0.2">
      <c r="A48" s="20" t="s">
        <v>3</v>
      </c>
      <c r="B48" s="4">
        <v>144133</v>
      </c>
      <c r="C48" s="4">
        <v>249856</v>
      </c>
      <c r="D48" s="28">
        <f t="shared" si="10"/>
        <v>0.7335100219935754</v>
      </c>
    </row>
    <row r="49" spans="1:4" ht="16" x14ac:dyDescent="0.2">
      <c r="A49" s="26" t="s">
        <v>4</v>
      </c>
      <c r="B49" s="25">
        <v>216502</v>
      </c>
      <c r="C49" s="25">
        <v>304787</v>
      </c>
      <c r="D49" s="29">
        <f t="shared" si="10"/>
        <v>0.40777914291784834</v>
      </c>
    </row>
    <row r="50" spans="1:4" ht="16" x14ac:dyDescent="0.2">
      <c r="A50" s="20" t="s">
        <v>9</v>
      </c>
      <c r="B50" s="4">
        <v>201180</v>
      </c>
      <c r="C50" s="4">
        <v>301287</v>
      </c>
      <c r="D50" s="28">
        <f t="shared" si="10"/>
        <v>0.49759916492693113</v>
      </c>
    </row>
    <row r="51" spans="1:4" ht="16" x14ac:dyDescent="0.2">
      <c r="A51" s="20" t="s">
        <v>5</v>
      </c>
      <c r="B51" s="4">
        <v>225258</v>
      </c>
      <c r="C51" s="4">
        <v>279044</v>
      </c>
      <c r="D51" s="28">
        <f t="shared" si="10"/>
        <v>0.23877509344840139</v>
      </c>
    </row>
    <row r="52" spans="1:4" ht="16" x14ac:dyDescent="0.2">
      <c r="A52" s="26" t="s">
        <v>6</v>
      </c>
      <c r="B52" s="25">
        <v>177045</v>
      </c>
      <c r="C52" s="25">
        <v>262675</v>
      </c>
      <c r="D52" s="29">
        <f t="shared" si="10"/>
        <v>0.48366234573131123</v>
      </c>
    </row>
    <row r="53" spans="1:4" ht="16" x14ac:dyDescent="0.2">
      <c r="A53" s="20" t="s">
        <v>7</v>
      </c>
      <c r="B53" s="4">
        <v>171602</v>
      </c>
      <c r="C53" s="4">
        <v>249356</v>
      </c>
      <c r="D53" s="28">
        <f t="shared" si="10"/>
        <v>0.45310660714910084</v>
      </c>
    </row>
    <row r="54" spans="1:4" ht="16" x14ac:dyDescent="0.2">
      <c r="A54" s="20" t="s">
        <v>8</v>
      </c>
      <c r="B54" s="4">
        <v>219379</v>
      </c>
      <c r="C54" s="4">
        <v>351666</v>
      </c>
      <c r="D54" s="28">
        <f t="shared" si="10"/>
        <v>0.60300666882427212</v>
      </c>
    </row>
    <row r="55" spans="1:4" ht="16" x14ac:dyDescent="0.2">
      <c r="A55" s="20" t="s">
        <v>21</v>
      </c>
      <c r="B55" s="4">
        <f>SUM(B46:B54)</f>
        <v>1777946</v>
      </c>
      <c r="C55" s="4">
        <f>SUM(C46:C54)</f>
        <v>2638084</v>
      </c>
      <c r="D55" s="28">
        <f t="shared" si="10"/>
        <v>0.48378184714271411</v>
      </c>
    </row>
    <row r="56" spans="1:4" x14ac:dyDescent="0.2">
      <c r="A56" s="20"/>
    </row>
    <row r="57" spans="1:4" ht="32" x14ac:dyDescent="0.2">
      <c r="A57" s="18" t="s">
        <v>18</v>
      </c>
      <c r="B57" s="19" t="s">
        <v>21</v>
      </c>
    </row>
    <row r="58" spans="1:4" x14ac:dyDescent="0.2">
      <c r="A58" t="s">
        <v>19</v>
      </c>
      <c r="B58" s="1">
        <v>8698207</v>
      </c>
    </row>
    <row r="59" spans="1:4" x14ac:dyDescent="0.2">
      <c r="A59" t="s">
        <v>20</v>
      </c>
      <c r="B59" s="1">
        <v>11872997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7EA6-7424-CF4C-85E1-CB3EA798301B}">
  <dimension ref="A1:Q36"/>
  <sheetViews>
    <sheetView workbookViewId="0">
      <selection activeCell="C17" sqref="A11:C17"/>
    </sheetView>
  </sheetViews>
  <sheetFormatPr baseColWidth="10" defaultRowHeight="15" x14ac:dyDescent="0.2"/>
  <cols>
    <col min="1" max="1" width="10" customWidth="1"/>
    <col min="8" max="8" width="10.83203125" style="39"/>
    <col min="15" max="15" width="10.83203125" style="39"/>
  </cols>
  <sheetData>
    <row r="1" spans="1:17" x14ac:dyDescent="0.2">
      <c r="A1" t="s">
        <v>6</v>
      </c>
      <c r="B1" s="56"/>
      <c r="C1" s="56"/>
      <c r="D1" s="42"/>
      <c r="E1" s="42"/>
      <c r="F1" s="42"/>
      <c r="G1" s="46"/>
      <c r="H1" s="47"/>
      <c r="I1" s="48"/>
      <c r="J1" s="48"/>
      <c r="K1" s="48"/>
      <c r="L1" s="48"/>
      <c r="M1" s="48"/>
      <c r="N1" s="48"/>
      <c r="O1" s="47"/>
      <c r="P1" s="49"/>
      <c r="Q1" s="50"/>
    </row>
    <row r="2" spans="1:17" x14ac:dyDescent="0.2">
      <c r="A2" t="s">
        <v>28</v>
      </c>
      <c r="B2" s="41">
        <v>2019</v>
      </c>
      <c r="C2" s="41">
        <v>2020</v>
      </c>
      <c r="D2" s="43"/>
      <c r="E2" s="43"/>
      <c r="F2" s="43"/>
      <c r="G2" s="51"/>
      <c r="H2" s="52"/>
      <c r="I2" s="51"/>
      <c r="J2" s="51"/>
      <c r="K2" s="51"/>
      <c r="L2" s="51"/>
      <c r="M2" s="51"/>
      <c r="N2" s="51"/>
      <c r="O2" s="52"/>
      <c r="P2" s="49"/>
      <c r="Q2" s="50"/>
    </row>
    <row r="3" spans="1:17" x14ac:dyDescent="0.2">
      <c r="A3" t="s">
        <v>11</v>
      </c>
      <c r="B3">
        <v>430</v>
      </c>
      <c r="C3">
        <v>685</v>
      </c>
      <c r="D3" s="43"/>
      <c r="E3" s="43"/>
      <c r="F3" s="43"/>
      <c r="G3" s="51"/>
      <c r="H3" s="52"/>
      <c r="I3" s="51"/>
      <c r="J3" s="51"/>
      <c r="K3" s="51"/>
      <c r="L3" s="51"/>
      <c r="M3" s="51"/>
      <c r="N3" s="51"/>
      <c r="O3" s="52"/>
      <c r="P3" s="49"/>
      <c r="Q3" s="50"/>
    </row>
    <row r="4" spans="1:17" s="40" customFormat="1" x14ac:dyDescent="0.2">
      <c r="A4" t="s">
        <v>12</v>
      </c>
      <c r="B4">
        <v>485</v>
      </c>
      <c r="C4">
        <v>765</v>
      </c>
      <c r="D4" s="43"/>
      <c r="E4" s="43"/>
      <c r="F4" s="43"/>
      <c r="G4" s="51"/>
      <c r="H4" s="53"/>
      <c r="I4" s="51"/>
      <c r="J4" s="51"/>
      <c r="K4" s="51"/>
      <c r="L4" s="51"/>
      <c r="M4" s="51"/>
      <c r="N4" s="51"/>
      <c r="O4" s="53"/>
      <c r="P4" s="54"/>
      <c r="Q4" s="55"/>
    </row>
    <row r="5" spans="1:17" x14ac:dyDescent="0.2">
      <c r="A5" t="s">
        <v>14</v>
      </c>
      <c r="B5">
        <v>544</v>
      </c>
      <c r="C5">
        <v>1032</v>
      </c>
      <c r="D5" s="7"/>
      <c r="E5" s="7"/>
      <c r="F5" s="7"/>
      <c r="G5" s="49"/>
      <c r="H5" s="52"/>
      <c r="I5" s="49"/>
      <c r="J5" s="49"/>
      <c r="K5" s="49"/>
      <c r="L5" s="49"/>
      <c r="M5" s="49"/>
      <c r="N5" s="49"/>
      <c r="O5" s="52"/>
      <c r="P5" s="49"/>
      <c r="Q5" s="50"/>
    </row>
    <row r="6" spans="1:17" x14ac:dyDescent="0.2">
      <c r="A6" t="s">
        <v>13</v>
      </c>
      <c r="B6">
        <v>437</v>
      </c>
      <c r="C6">
        <v>1233</v>
      </c>
      <c r="D6" s="7"/>
      <c r="E6" s="7"/>
      <c r="F6" s="7"/>
      <c r="G6" s="49"/>
      <c r="H6" s="52"/>
      <c r="I6" s="49"/>
      <c r="J6" s="49"/>
      <c r="K6" s="49"/>
      <c r="L6" s="49"/>
      <c r="M6" s="49"/>
      <c r="N6" s="49"/>
      <c r="O6" s="52"/>
      <c r="P6" s="49"/>
      <c r="Q6" s="50"/>
    </row>
    <row r="7" spans="1:17" x14ac:dyDescent="0.2">
      <c r="A7" t="s">
        <v>15</v>
      </c>
      <c r="B7">
        <v>698</v>
      </c>
      <c r="C7">
        <v>1120</v>
      </c>
      <c r="D7" s="7"/>
      <c r="E7" s="7"/>
      <c r="F7" s="7"/>
      <c r="G7" s="49"/>
      <c r="H7" s="52"/>
      <c r="I7" s="49"/>
      <c r="J7" s="49"/>
      <c r="K7" s="49"/>
      <c r="L7" s="49"/>
      <c r="M7" s="49"/>
      <c r="N7" s="49"/>
      <c r="O7" s="52"/>
      <c r="P7" s="49"/>
      <c r="Q7" s="50"/>
    </row>
    <row r="8" spans="1:17" x14ac:dyDescent="0.2">
      <c r="A8" t="s">
        <v>16</v>
      </c>
      <c r="B8">
        <v>700</v>
      </c>
      <c r="C8">
        <v>1182</v>
      </c>
      <c r="D8" s="7"/>
      <c r="E8" s="7"/>
      <c r="F8" s="7"/>
      <c r="G8" s="49"/>
      <c r="H8" s="52"/>
      <c r="I8" s="49"/>
      <c r="J8" s="49"/>
      <c r="K8" s="49"/>
      <c r="L8" s="49"/>
      <c r="M8" s="49"/>
      <c r="N8" s="49"/>
      <c r="O8" s="52"/>
      <c r="P8" s="49"/>
      <c r="Q8" s="50"/>
    </row>
    <row r="9" spans="1:17" x14ac:dyDescent="0.2">
      <c r="D9" s="7"/>
      <c r="E9" s="7"/>
      <c r="F9" s="7"/>
      <c r="G9" s="49"/>
      <c r="H9" s="52"/>
      <c r="I9" s="49"/>
      <c r="J9" s="49"/>
      <c r="K9" s="49"/>
      <c r="L9" s="49"/>
      <c r="M9" s="49"/>
      <c r="N9" s="49"/>
      <c r="O9" s="52"/>
      <c r="P9" s="49"/>
      <c r="Q9" s="50"/>
    </row>
    <row r="10" spans="1:17" x14ac:dyDescent="0.2">
      <c r="A10" t="s">
        <v>4</v>
      </c>
      <c r="D10" s="7"/>
      <c r="E10" s="7"/>
      <c r="F10" s="7"/>
      <c r="G10" s="49"/>
      <c r="H10" s="47"/>
      <c r="I10" s="47"/>
      <c r="J10" s="49"/>
      <c r="K10" s="49"/>
      <c r="L10" s="49"/>
      <c r="M10" s="49"/>
      <c r="N10" s="49"/>
      <c r="O10" s="52"/>
      <c r="P10" s="49"/>
      <c r="Q10" s="50"/>
    </row>
    <row r="11" spans="1:17" x14ac:dyDescent="0.2">
      <c r="A11" t="s">
        <v>28</v>
      </c>
      <c r="B11" s="41">
        <v>2019</v>
      </c>
      <c r="C11" s="41">
        <v>2020</v>
      </c>
      <c r="D11" s="43"/>
      <c r="E11" s="43"/>
      <c r="F11" s="43"/>
      <c r="G11" s="51"/>
      <c r="H11" s="52"/>
      <c r="I11" s="52"/>
      <c r="J11" s="49"/>
      <c r="K11" s="49"/>
      <c r="L11" s="49"/>
      <c r="M11" s="49"/>
      <c r="N11" s="49"/>
      <c r="O11" s="52"/>
      <c r="P11" s="49"/>
      <c r="Q11" s="50"/>
    </row>
    <row r="12" spans="1:17" x14ac:dyDescent="0.2">
      <c r="A12" t="s">
        <v>11</v>
      </c>
      <c r="B12">
        <v>524</v>
      </c>
      <c r="C12">
        <v>800</v>
      </c>
      <c r="D12" s="43"/>
      <c r="E12" s="43"/>
      <c r="F12" s="43"/>
      <c r="G12" s="51"/>
      <c r="H12" s="52"/>
      <c r="I12" s="52"/>
      <c r="J12" s="49"/>
      <c r="K12" s="49"/>
      <c r="L12" s="49"/>
      <c r="M12" s="49"/>
      <c r="N12" s="49"/>
      <c r="O12" s="52"/>
      <c r="P12" s="49"/>
      <c r="Q12" s="50"/>
    </row>
    <row r="13" spans="1:17" x14ac:dyDescent="0.2">
      <c r="A13" t="s">
        <v>12</v>
      </c>
      <c r="B13">
        <v>667</v>
      </c>
      <c r="C13">
        <v>764</v>
      </c>
      <c r="D13" s="7"/>
      <c r="E13" s="7"/>
      <c r="F13" s="7"/>
      <c r="G13" s="49"/>
      <c r="H13" s="52"/>
      <c r="I13" s="49"/>
      <c r="J13" s="49"/>
      <c r="K13" s="49"/>
      <c r="L13" s="49"/>
      <c r="M13" s="49"/>
      <c r="N13" s="49"/>
      <c r="O13" s="52"/>
      <c r="P13" s="49"/>
      <c r="Q13" s="50"/>
    </row>
    <row r="14" spans="1:17" x14ac:dyDescent="0.2">
      <c r="A14" t="s">
        <v>14</v>
      </c>
      <c r="B14">
        <v>678</v>
      </c>
      <c r="C14">
        <v>902</v>
      </c>
      <c r="D14" s="7"/>
      <c r="E14" s="7"/>
      <c r="F14" s="7"/>
      <c r="G14" s="49"/>
      <c r="H14" s="52"/>
      <c r="I14" s="49"/>
      <c r="J14" s="49"/>
      <c r="K14" s="49"/>
      <c r="L14" s="49"/>
      <c r="M14" s="49"/>
      <c r="N14" s="49"/>
      <c r="O14" s="52"/>
      <c r="P14" s="49"/>
      <c r="Q14" s="50"/>
    </row>
    <row r="15" spans="1:17" x14ac:dyDescent="0.2">
      <c r="A15" t="s">
        <v>13</v>
      </c>
      <c r="B15">
        <v>630</v>
      </c>
      <c r="C15">
        <v>1160</v>
      </c>
      <c r="D15" s="7"/>
      <c r="E15" s="7"/>
      <c r="F15" s="7"/>
      <c r="G15" s="49"/>
      <c r="H15" s="52"/>
      <c r="I15" s="49"/>
      <c r="J15" s="49"/>
      <c r="K15" s="49"/>
      <c r="L15" s="49"/>
      <c r="M15" s="49"/>
      <c r="N15" s="49"/>
      <c r="O15" s="52"/>
      <c r="P15" s="49"/>
      <c r="Q15" s="50"/>
    </row>
    <row r="16" spans="1:17" x14ac:dyDescent="0.2">
      <c r="A16" t="s">
        <v>15</v>
      </c>
      <c r="B16">
        <v>620</v>
      </c>
      <c r="C16">
        <v>1205</v>
      </c>
      <c r="D16" s="7"/>
      <c r="E16" s="7"/>
      <c r="F16" s="7"/>
      <c r="G16" s="49"/>
      <c r="H16" s="47"/>
      <c r="I16" s="47"/>
      <c r="J16" s="49"/>
      <c r="K16" s="49"/>
      <c r="L16" s="49"/>
      <c r="M16" s="49"/>
      <c r="N16" s="49"/>
      <c r="O16" s="52"/>
      <c r="P16" s="49"/>
      <c r="Q16" s="50"/>
    </row>
    <row r="17" spans="1:17" x14ac:dyDescent="0.2">
      <c r="A17" t="s">
        <v>16</v>
      </c>
      <c r="B17">
        <v>728</v>
      </c>
      <c r="C17">
        <v>977</v>
      </c>
      <c r="D17" s="43"/>
      <c r="E17" s="43"/>
      <c r="F17" s="43"/>
      <c r="G17" s="51"/>
      <c r="H17" s="52"/>
      <c r="I17" s="52"/>
      <c r="J17" s="49"/>
      <c r="K17" s="49"/>
      <c r="L17" s="49"/>
      <c r="M17" s="49"/>
      <c r="N17" s="49"/>
      <c r="O17" s="52"/>
      <c r="P17" s="49"/>
      <c r="Q17" s="50"/>
    </row>
    <row r="18" spans="1:17" x14ac:dyDescent="0.2">
      <c r="A18" s="7"/>
      <c r="B18" s="43"/>
      <c r="C18" s="43"/>
      <c r="D18" s="43"/>
      <c r="E18" s="43"/>
      <c r="F18" s="43"/>
      <c r="G18" s="51"/>
      <c r="H18" s="52"/>
      <c r="I18" s="52"/>
      <c r="J18" s="49"/>
      <c r="K18" s="49"/>
      <c r="L18" s="49"/>
      <c r="M18" s="49"/>
      <c r="N18" s="49"/>
      <c r="O18" s="52"/>
      <c r="P18" s="49"/>
      <c r="Q18" s="50"/>
    </row>
    <row r="19" spans="1:17" x14ac:dyDescent="0.2">
      <c r="D19" s="7"/>
      <c r="E19" s="7"/>
      <c r="F19" s="7"/>
      <c r="G19" s="49"/>
      <c r="H19" s="52"/>
      <c r="I19" s="49"/>
      <c r="J19" s="49"/>
      <c r="K19" s="49"/>
      <c r="L19" s="49"/>
      <c r="M19" s="49"/>
      <c r="N19" s="49"/>
      <c r="O19" s="52"/>
      <c r="P19" s="49"/>
      <c r="Q19" s="50"/>
    </row>
    <row r="20" spans="1:17" x14ac:dyDescent="0.2">
      <c r="D20" s="57"/>
      <c r="E20" s="57"/>
      <c r="F20" s="7"/>
      <c r="G20" s="49"/>
      <c r="H20" s="52"/>
      <c r="I20" s="49"/>
      <c r="J20" s="49"/>
      <c r="K20" s="49"/>
      <c r="L20" s="49"/>
      <c r="M20" s="49"/>
      <c r="N20" s="49"/>
      <c r="O20" s="52"/>
      <c r="P20" s="49"/>
      <c r="Q20" s="50"/>
    </row>
    <row r="21" spans="1:17" x14ac:dyDescent="0.2">
      <c r="D21" s="45"/>
      <c r="E21" s="45"/>
      <c r="F21" s="7"/>
      <c r="G21" s="49"/>
      <c r="H21" s="52"/>
      <c r="I21" s="49"/>
      <c r="J21" s="49"/>
      <c r="K21" s="49"/>
      <c r="L21" s="49"/>
      <c r="M21" s="49"/>
      <c r="N21" s="49"/>
      <c r="O21" s="52"/>
      <c r="P21" s="49"/>
      <c r="Q21" s="50"/>
    </row>
    <row r="22" spans="1:17" x14ac:dyDescent="0.2">
      <c r="D22" s="7"/>
      <c r="E22" s="7"/>
      <c r="F22" s="7"/>
      <c r="G22" s="49"/>
      <c r="H22" s="49"/>
      <c r="I22" s="49"/>
      <c r="J22" s="49"/>
      <c r="K22" s="49"/>
      <c r="L22" s="49"/>
      <c r="M22" s="49"/>
      <c r="N22" s="49"/>
      <c r="O22" s="52"/>
      <c r="P22" s="49"/>
      <c r="Q22" s="50"/>
    </row>
    <row r="23" spans="1:17" x14ac:dyDescent="0.2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44"/>
      <c r="P23" s="7"/>
    </row>
    <row r="24" spans="1:17" x14ac:dyDescent="0.2">
      <c r="H24"/>
    </row>
    <row r="25" spans="1:17" x14ac:dyDescent="0.2">
      <c r="H25"/>
    </row>
    <row r="26" spans="1:17" x14ac:dyDescent="0.2">
      <c r="H26"/>
    </row>
    <row r="27" spans="1:17" x14ac:dyDescent="0.2">
      <c r="H27"/>
    </row>
    <row r="28" spans="1:17" x14ac:dyDescent="0.2">
      <c r="H28"/>
    </row>
    <row r="29" spans="1:17" x14ac:dyDescent="0.2">
      <c r="E29" s="39"/>
    </row>
    <row r="31" spans="1:17" x14ac:dyDescent="0.2">
      <c r="D31" s="41"/>
    </row>
    <row r="32" spans="1:17" x14ac:dyDescent="0.2">
      <c r="D32" s="41"/>
    </row>
    <row r="33" spans="4:4" x14ac:dyDescent="0.2">
      <c r="D33" s="41"/>
    </row>
    <row r="34" spans="4:4" x14ac:dyDescent="0.2">
      <c r="D34" s="41"/>
    </row>
    <row r="35" spans="4:4" x14ac:dyDescent="0.2">
      <c r="D35" s="41"/>
    </row>
    <row r="36" spans="4:4" x14ac:dyDescent="0.2">
      <c r="D36" s="41"/>
    </row>
  </sheetData>
  <mergeCells count="2">
    <mergeCell ref="B1:C1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Average, Total, Percent Change</vt:lpstr>
      <vt:lpstr>For Datawrapper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Casale</dc:creator>
  <cp:lastModifiedBy>Microsoft Office User</cp:lastModifiedBy>
  <dcterms:created xsi:type="dcterms:W3CDTF">2020-09-25T13:57:38Z</dcterms:created>
  <dcterms:modified xsi:type="dcterms:W3CDTF">2020-11-15T23:10:17Z</dcterms:modified>
</cp:coreProperties>
</file>