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ki/Documents/Research/git/presentation-simulasyon/"/>
    </mc:Choice>
  </mc:AlternateContent>
  <xr:revisionPtr revIDLastSave="0" documentId="8_{49693C4C-A827-7340-B789-47289A362926}" xr6:coauthVersionLast="47" xr6:coauthVersionMax="47" xr10:uidLastSave="{00000000-0000-0000-0000-000000000000}"/>
  <bookViews>
    <workbookView xWindow="120" yWindow="500" windowWidth="35720" windowHeight="219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F31" i="2" s="1"/>
  <c r="B31" i="2"/>
  <c r="I31" i="2" s="1"/>
  <c r="E30" i="2"/>
  <c r="F30" i="2" s="1"/>
  <c r="B30" i="2"/>
  <c r="I30" i="2" s="1"/>
  <c r="E29" i="2"/>
  <c r="F29" i="2" s="1"/>
  <c r="B29" i="2"/>
  <c r="I29" i="2" s="1"/>
  <c r="E28" i="2"/>
  <c r="F28" i="2" s="1"/>
  <c r="B28" i="2"/>
  <c r="I28" i="2" s="1"/>
  <c r="E27" i="2"/>
  <c r="F27" i="2" s="1"/>
  <c r="B27" i="2"/>
  <c r="I27" i="2" s="1"/>
  <c r="E26" i="2"/>
  <c r="F26" i="2" s="1"/>
  <c r="B26" i="2"/>
  <c r="I26" i="2"/>
  <c r="E25" i="2"/>
  <c r="F25" i="2" s="1"/>
  <c r="B25" i="2"/>
  <c r="I25" i="2" s="1"/>
  <c r="E24" i="2"/>
  <c r="F24" i="2" s="1"/>
  <c r="B24" i="2"/>
  <c r="I24" i="2" s="1"/>
  <c r="E23" i="2"/>
  <c r="F23" i="2" s="1"/>
  <c r="B23" i="2"/>
  <c r="I23" i="2" s="1"/>
  <c r="E22" i="2"/>
  <c r="F22" i="2" s="1"/>
  <c r="B22" i="2"/>
  <c r="I22" i="2"/>
  <c r="E21" i="2"/>
  <c r="F21" i="2" s="1"/>
  <c r="B21" i="2"/>
  <c r="I21" i="2" s="1"/>
  <c r="E20" i="2"/>
  <c r="F20" i="2" s="1"/>
  <c r="B20" i="2"/>
  <c r="I20" i="2" s="1"/>
  <c r="E19" i="2"/>
  <c r="F19" i="2" s="1"/>
  <c r="B19" i="2"/>
  <c r="I19" i="2" s="1"/>
  <c r="E18" i="2"/>
  <c r="F18" i="2" s="1"/>
  <c r="B18" i="2"/>
  <c r="I18" i="2"/>
  <c r="E17" i="2"/>
  <c r="F17" i="2" s="1"/>
  <c r="B17" i="2"/>
  <c r="I17" i="2" s="1"/>
  <c r="E16" i="2"/>
  <c r="F16" i="2" s="1"/>
  <c r="B16" i="2"/>
  <c r="I16" i="2" s="1"/>
  <c r="E15" i="2"/>
  <c r="F15" i="2" s="1"/>
  <c r="B15" i="2"/>
  <c r="I15" i="2" s="1"/>
  <c r="E14" i="2"/>
  <c r="F14" i="2" s="1"/>
  <c r="B14" i="2"/>
  <c r="I14" i="2"/>
  <c r="E13" i="2"/>
  <c r="F13" i="2" s="1"/>
  <c r="B13" i="2"/>
  <c r="I13" i="2" s="1"/>
  <c r="E12" i="2"/>
  <c r="F12" i="2" s="1"/>
  <c r="B12" i="2"/>
  <c r="I12" i="2" s="1"/>
  <c r="E11" i="2"/>
  <c r="F11" i="2" s="1"/>
  <c r="B11" i="2"/>
  <c r="I11" i="2" s="1"/>
  <c r="E10" i="2"/>
  <c r="F10" i="2" s="1"/>
  <c r="B10" i="2"/>
  <c r="I10" i="2"/>
  <c r="E9" i="2"/>
  <c r="F9" i="2" s="1"/>
  <c r="B9" i="2"/>
  <c r="I9" i="2" s="1"/>
  <c r="E8" i="2"/>
  <c r="F8" i="2" s="1"/>
  <c r="B8" i="2"/>
  <c r="I8" i="2" s="1"/>
  <c r="E7" i="2"/>
  <c r="F7" i="2" s="1"/>
  <c r="B7" i="2"/>
  <c r="I7" i="2" s="1"/>
  <c r="E6" i="2"/>
  <c r="F6" i="2" s="1"/>
  <c r="B6" i="2"/>
  <c r="I6" i="2"/>
  <c r="E5" i="2"/>
  <c r="F5" i="2" s="1"/>
  <c r="B5" i="2"/>
  <c r="I5" i="2" s="1"/>
  <c r="E4" i="2"/>
  <c r="F4" i="2" s="1"/>
  <c r="B4" i="2"/>
  <c r="I4" i="2" s="1"/>
  <c r="E3" i="2"/>
  <c r="F3" i="2" s="1"/>
  <c r="B3" i="2"/>
  <c r="I3" i="2" s="1"/>
  <c r="E2" i="2"/>
  <c r="F2" i="2" s="1"/>
  <c r="B2" i="2"/>
  <c r="I2" i="2"/>
  <c r="B5" i="1"/>
  <c r="C5" i="1"/>
  <c r="D5" i="1" s="1"/>
  <c r="B6" i="1"/>
  <c r="C6" i="1"/>
  <c r="D6" i="1" s="1"/>
  <c r="E6" i="1" s="1"/>
  <c r="G6" i="1"/>
  <c r="B7" i="1"/>
  <c r="C7" i="1"/>
  <c r="D7" i="1"/>
  <c r="B8" i="1"/>
  <c r="C8" i="1"/>
  <c r="D8" i="1" s="1"/>
  <c r="E8" i="1" s="1"/>
  <c r="G8" i="1"/>
  <c r="B9" i="1"/>
  <c r="C9" i="1"/>
  <c r="D9" i="1" s="1"/>
  <c r="B10" i="1"/>
  <c r="C10" i="1"/>
  <c r="D10" i="1" s="1"/>
  <c r="E10" i="1" s="1"/>
  <c r="G10" i="1"/>
  <c r="B11" i="1"/>
  <c r="C11" i="1"/>
  <c r="D11" i="1" s="1"/>
  <c r="B12" i="1"/>
  <c r="C12" i="1"/>
  <c r="D12" i="1" s="1"/>
  <c r="E12" i="1" s="1"/>
  <c r="G12" i="1"/>
  <c r="B13" i="1"/>
  <c r="C13" i="1"/>
  <c r="D13" i="1"/>
  <c r="B14" i="1"/>
  <c r="G14" i="1" s="1"/>
  <c r="C14" i="1"/>
  <c r="D14" i="1" s="1"/>
  <c r="E14" i="1" s="1"/>
  <c r="B15" i="1"/>
  <c r="C15" i="1"/>
  <c r="D15" i="1"/>
  <c r="B16" i="1"/>
  <c r="G16" i="1" s="1"/>
  <c r="C16" i="1"/>
  <c r="D16" i="1" s="1"/>
  <c r="B17" i="1"/>
  <c r="C17" i="1"/>
  <c r="D17" i="1" s="1"/>
  <c r="G17" i="1"/>
  <c r="B18" i="1"/>
  <c r="C18" i="1"/>
  <c r="D18" i="1"/>
  <c r="B19" i="1"/>
  <c r="C19" i="1"/>
  <c r="D19" i="1"/>
  <c r="E19" i="1" s="1"/>
  <c r="H19" i="1" s="1"/>
  <c r="G19" i="1"/>
  <c r="B20" i="1"/>
  <c r="C20" i="1"/>
  <c r="D20" i="1" s="1"/>
  <c r="B21" i="1"/>
  <c r="C21" i="1"/>
  <c r="D21" i="1" s="1"/>
  <c r="G21" i="1"/>
  <c r="B22" i="1"/>
  <c r="C22" i="1"/>
  <c r="D22" i="1" s="1"/>
  <c r="E22" i="1" s="1"/>
  <c r="G22" i="1"/>
  <c r="B23" i="1"/>
  <c r="C23" i="1"/>
  <c r="D23" i="1"/>
  <c r="E23" i="1" s="1"/>
  <c r="H23" i="1" s="1"/>
  <c r="G23" i="1"/>
  <c r="B24" i="1"/>
  <c r="C24" i="1"/>
  <c r="D24" i="1" s="1"/>
  <c r="E24" i="1" s="1"/>
  <c r="G24" i="1"/>
  <c r="B25" i="1"/>
  <c r="C25" i="1"/>
  <c r="D25" i="1" s="1"/>
  <c r="B26" i="1"/>
  <c r="G26" i="1" s="1"/>
  <c r="C26" i="1"/>
  <c r="D26" i="1" s="1"/>
  <c r="E26" i="1" s="1"/>
  <c r="B27" i="1"/>
  <c r="C27" i="1"/>
  <c r="D27" i="1" s="1"/>
  <c r="E27" i="1" s="1"/>
  <c r="G27" i="1"/>
  <c r="B28" i="1"/>
  <c r="C28" i="1"/>
  <c r="D28" i="1"/>
  <c r="G28" i="1"/>
  <c r="B29" i="1"/>
  <c r="C29" i="1"/>
  <c r="D29" i="1"/>
  <c r="B30" i="1"/>
  <c r="C30" i="1"/>
  <c r="D30" i="1"/>
  <c r="E30" i="1" s="1"/>
  <c r="H30" i="1" s="1"/>
  <c r="B31" i="1"/>
  <c r="C31" i="1"/>
  <c r="D31" i="1" s="1"/>
  <c r="B3" i="1"/>
  <c r="G3" i="1"/>
  <c r="C3" i="1"/>
  <c r="D3" i="1" s="1"/>
  <c r="B4" i="1"/>
  <c r="G4" i="1" s="1"/>
  <c r="C4" i="1"/>
  <c r="D4" i="1" s="1"/>
  <c r="E4" i="1" s="1"/>
  <c r="H4" i="1" s="1"/>
  <c r="C2" i="1"/>
  <c r="D2" i="1" s="1"/>
  <c r="B2" i="1"/>
  <c r="G2" i="1"/>
  <c r="D2" i="2"/>
  <c r="E2" i="1" l="1"/>
  <c r="H2" i="1" s="1"/>
  <c r="E29" i="1"/>
  <c r="E13" i="1"/>
  <c r="H13" i="1" s="1"/>
  <c r="E18" i="1"/>
  <c r="H18" i="1" s="1"/>
  <c r="E7" i="1"/>
  <c r="E28" i="1"/>
  <c r="E17" i="1"/>
  <c r="H17" i="1" s="1"/>
  <c r="E31" i="1"/>
  <c r="F31" i="1" s="1"/>
  <c r="I31" i="1" s="1"/>
  <c r="E20" i="1"/>
  <c r="H20" i="1" s="1"/>
  <c r="E15" i="1"/>
  <c r="H15" i="1" s="1"/>
  <c r="F27" i="1"/>
  <c r="I27" i="1" s="1"/>
  <c r="H27" i="1"/>
  <c r="J27" i="1" s="1"/>
  <c r="H8" i="1"/>
  <c r="F8" i="1"/>
  <c r="I8" i="1" s="1"/>
  <c r="H7" i="1"/>
  <c r="F7" i="1"/>
  <c r="I7" i="1" s="1"/>
  <c r="F12" i="1"/>
  <c r="I12" i="1" s="1"/>
  <c r="H12" i="1"/>
  <c r="E21" i="1"/>
  <c r="E11" i="1"/>
  <c r="E5" i="1"/>
  <c r="F14" i="1"/>
  <c r="I14" i="1" s="1"/>
  <c r="H14" i="1"/>
  <c r="J14" i="1" s="1"/>
  <c r="H29" i="1"/>
  <c r="F29" i="1"/>
  <c r="I29" i="1" s="1"/>
  <c r="F23" i="1"/>
  <c r="I23" i="1" s="1"/>
  <c r="F28" i="1"/>
  <c r="I28" i="1" s="1"/>
  <c r="H28" i="1"/>
  <c r="J28" i="1" s="1"/>
  <c r="H10" i="1"/>
  <c r="F10" i="1"/>
  <c r="I10" i="1" s="1"/>
  <c r="J23" i="1"/>
  <c r="F19" i="1"/>
  <c r="I19" i="1" s="1"/>
  <c r="J19" i="1" s="1"/>
  <c r="F22" i="1"/>
  <c r="I22" i="1" s="1"/>
  <c r="H22" i="1"/>
  <c r="J22" i="1" s="1"/>
  <c r="F6" i="1"/>
  <c r="I6" i="1" s="1"/>
  <c r="H6" i="1"/>
  <c r="J6" i="1" s="1"/>
  <c r="F26" i="1"/>
  <c r="I26" i="1" s="1"/>
  <c r="H26" i="1"/>
  <c r="J26" i="1" s="1"/>
  <c r="G25" i="1"/>
  <c r="E25" i="1"/>
  <c r="H25" i="1" s="1"/>
  <c r="F30" i="1"/>
  <c r="I30" i="1" s="1"/>
  <c r="F24" i="1"/>
  <c r="I24" i="1" s="1"/>
  <c r="H24" i="1"/>
  <c r="J2" i="2"/>
  <c r="G2" i="2"/>
  <c r="K2" i="2" s="1"/>
  <c r="L2" i="2" s="1"/>
  <c r="E3" i="1"/>
  <c r="H3" i="1" s="1"/>
  <c r="E9" i="1"/>
  <c r="H9" i="1" s="1"/>
  <c r="G7" i="1"/>
  <c r="G30" i="1"/>
  <c r="E16" i="1"/>
  <c r="H16" i="1" s="1"/>
  <c r="G5" i="1"/>
  <c r="F4" i="1"/>
  <c r="I4" i="1" s="1"/>
  <c r="J4" i="1" s="1"/>
  <c r="G31" i="1"/>
  <c r="G15" i="1"/>
  <c r="G29" i="1"/>
  <c r="G13" i="1"/>
  <c r="G20" i="1"/>
  <c r="F13" i="1"/>
  <c r="I13" i="1" s="1"/>
  <c r="G11" i="1"/>
  <c r="G18" i="1"/>
  <c r="F2" i="1"/>
  <c r="I2" i="1" s="1"/>
  <c r="J2" i="1" s="1"/>
  <c r="F18" i="1"/>
  <c r="I18" i="1" s="1"/>
  <c r="G9" i="1"/>
  <c r="F15" i="1" l="1"/>
  <c r="I15" i="1" s="1"/>
  <c r="F17" i="1"/>
  <c r="I17" i="1" s="1"/>
  <c r="J17" i="1" s="1"/>
  <c r="J12" i="1"/>
  <c r="J24" i="1"/>
  <c r="J8" i="1"/>
  <c r="F25" i="1"/>
  <c r="I25" i="1" s="1"/>
  <c r="F16" i="1"/>
  <c r="I16" i="1" s="1"/>
  <c r="J16" i="1" s="1"/>
  <c r="J18" i="1"/>
  <c r="H31" i="1"/>
  <c r="J31" i="1" s="1"/>
  <c r="F20" i="1"/>
  <c r="I20" i="1" s="1"/>
  <c r="J7" i="1"/>
  <c r="J20" i="1"/>
  <c r="J13" i="1"/>
  <c r="F9" i="1"/>
  <c r="I9" i="1" s="1"/>
  <c r="J9" i="1" s="1"/>
  <c r="F3" i="1"/>
  <c r="I3" i="1" s="1"/>
  <c r="J3" i="1" s="1"/>
  <c r="H2" i="2"/>
  <c r="C3" i="2" s="1"/>
  <c r="D3" i="2" s="1"/>
  <c r="J10" i="1"/>
  <c r="F5" i="1"/>
  <c r="I5" i="1" s="1"/>
  <c r="H5" i="1"/>
  <c r="J5" i="1" s="1"/>
  <c r="H21" i="1"/>
  <c r="F21" i="1"/>
  <c r="I21" i="1" s="1"/>
  <c r="J29" i="1"/>
  <c r="J15" i="1"/>
  <c r="J30" i="1"/>
  <c r="J25" i="1"/>
  <c r="F11" i="1"/>
  <c r="I11" i="1" s="1"/>
  <c r="H11" i="1"/>
  <c r="J11" i="1" s="1"/>
  <c r="J21" i="1" l="1"/>
  <c r="J33" i="1" s="1"/>
  <c r="G3" i="2"/>
  <c r="K3" i="2" s="1"/>
  <c r="J3" i="2"/>
  <c r="L3" i="2" l="1"/>
  <c r="H3" i="2"/>
  <c r="C4" i="2" s="1"/>
  <c r="D4" i="2" s="1"/>
  <c r="G4" i="2" l="1"/>
  <c r="K4" i="2" s="1"/>
  <c r="J4" i="2"/>
  <c r="L4" i="2" l="1"/>
  <c r="H4" i="2"/>
  <c r="C5" i="2" s="1"/>
  <c r="D5" i="2" s="1"/>
  <c r="G5" i="2" l="1"/>
  <c r="K5" i="2" s="1"/>
  <c r="J5" i="2"/>
  <c r="L5" i="2" l="1"/>
  <c r="H5" i="2"/>
  <c r="C6" i="2" s="1"/>
  <c r="D6" i="2" s="1"/>
  <c r="G6" i="2" l="1"/>
  <c r="K6" i="2" s="1"/>
  <c r="J6" i="2"/>
  <c r="H6" i="2" l="1"/>
  <c r="C7" i="2" s="1"/>
  <c r="D7" i="2" s="1"/>
  <c r="G7" i="2" s="1"/>
  <c r="K7" i="2" s="1"/>
  <c r="L6" i="2"/>
  <c r="J7" i="2"/>
  <c r="L7" i="2" l="1"/>
  <c r="H7" i="2"/>
  <c r="C8" i="2" s="1"/>
  <c r="D8" i="2" s="1"/>
  <c r="J8" i="2" l="1"/>
  <c r="G8" i="2"/>
  <c r="K8" i="2" s="1"/>
  <c r="L8" i="2" l="1"/>
  <c r="H8" i="2"/>
  <c r="C9" i="2" s="1"/>
  <c r="D9" i="2" s="1"/>
  <c r="J9" i="2" l="1"/>
  <c r="G9" i="2"/>
  <c r="K9" i="2" s="1"/>
  <c r="L9" i="2" s="1"/>
  <c r="H9" i="2" l="1"/>
  <c r="C10" i="2" s="1"/>
  <c r="D10" i="2" s="1"/>
  <c r="J10" i="2" l="1"/>
  <c r="G10" i="2"/>
  <c r="K10" i="2" s="1"/>
  <c r="L10" i="2" s="1"/>
  <c r="H10" i="2" l="1"/>
  <c r="C11" i="2" s="1"/>
  <c r="D11" i="2" s="1"/>
  <c r="J11" i="2" l="1"/>
  <c r="G11" i="2"/>
  <c r="K11" i="2" s="1"/>
  <c r="L11" i="2" s="1"/>
  <c r="H11" i="2" l="1"/>
  <c r="C12" i="2" s="1"/>
  <c r="D12" i="2" s="1"/>
  <c r="G12" i="2" l="1"/>
  <c r="K12" i="2" s="1"/>
  <c r="J12" i="2"/>
  <c r="L12" i="2" l="1"/>
  <c r="H12" i="2"/>
  <c r="C13" i="2" s="1"/>
  <c r="D13" i="2" s="1"/>
  <c r="G13" i="2" l="1"/>
  <c r="K13" i="2" s="1"/>
  <c r="J13" i="2"/>
  <c r="L13" i="2" l="1"/>
  <c r="H13" i="2"/>
  <c r="C14" i="2" s="1"/>
  <c r="D14" i="2" s="1"/>
  <c r="J14" i="2" l="1"/>
  <c r="G14" i="2"/>
  <c r="K14" i="2" s="1"/>
  <c r="L14" i="2" s="1"/>
  <c r="H14" i="2" l="1"/>
  <c r="C15" i="2" s="1"/>
  <c r="D15" i="2" s="1"/>
  <c r="J15" i="2" l="1"/>
  <c r="G15" i="2"/>
  <c r="K15" i="2" s="1"/>
  <c r="L15" i="2" s="1"/>
  <c r="H15" i="2" l="1"/>
  <c r="C16" i="2" s="1"/>
  <c r="D16" i="2" s="1"/>
  <c r="J16" i="2" l="1"/>
  <c r="G16" i="2"/>
  <c r="K16" i="2" s="1"/>
  <c r="L16" i="2" s="1"/>
  <c r="H16" i="2" l="1"/>
  <c r="C17" i="2" s="1"/>
  <c r="D17" i="2" s="1"/>
  <c r="J17" i="2" l="1"/>
  <c r="G17" i="2"/>
  <c r="K17" i="2" s="1"/>
  <c r="L17" i="2" s="1"/>
  <c r="H17" i="2" l="1"/>
  <c r="C18" i="2" s="1"/>
  <c r="D18" i="2" s="1"/>
  <c r="J18" i="2" l="1"/>
  <c r="G18" i="2"/>
  <c r="K18" i="2" s="1"/>
  <c r="L18" i="2" s="1"/>
  <c r="H18" i="2" l="1"/>
  <c r="C19" i="2" s="1"/>
  <c r="D19" i="2" s="1"/>
  <c r="G19" i="2" l="1"/>
  <c r="K19" i="2" s="1"/>
  <c r="J19" i="2"/>
  <c r="L19" i="2" l="1"/>
  <c r="H19" i="2"/>
  <c r="C20" i="2" s="1"/>
  <c r="D20" i="2" s="1"/>
  <c r="G20" i="2" l="1"/>
  <c r="K20" i="2" s="1"/>
  <c r="J20" i="2"/>
  <c r="L20" i="2" l="1"/>
  <c r="H20" i="2"/>
  <c r="C21" i="2" s="1"/>
  <c r="D21" i="2" s="1"/>
  <c r="G21" i="2" l="1"/>
  <c r="K21" i="2" s="1"/>
  <c r="J21" i="2"/>
  <c r="L21" i="2" l="1"/>
  <c r="H21" i="2"/>
  <c r="C22" i="2" s="1"/>
  <c r="D22" i="2" s="1"/>
  <c r="J22" i="2" l="1"/>
  <c r="G22" i="2"/>
  <c r="K22" i="2" s="1"/>
  <c r="L22" i="2" s="1"/>
  <c r="H22" i="2" l="1"/>
  <c r="C23" i="2" s="1"/>
  <c r="D23" i="2" s="1"/>
  <c r="G23" i="2" l="1"/>
  <c r="K23" i="2" s="1"/>
  <c r="J23" i="2"/>
  <c r="L23" i="2" l="1"/>
  <c r="H23" i="2"/>
  <c r="C24" i="2" s="1"/>
  <c r="D24" i="2" s="1"/>
  <c r="J24" i="2" l="1"/>
  <c r="G24" i="2"/>
  <c r="K24" i="2" s="1"/>
  <c r="L24" i="2" s="1"/>
  <c r="H24" i="2" l="1"/>
  <c r="C25" i="2" s="1"/>
  <c r="D25" i="2" s="1"/>
  <c r="J25" i="2" l="1"/>
  <c r="G25" i="2"/>
  <c r="K25" i="2" s="1"/>
  <c r="L25" i="2" s="1"/>
  <c r="H25" i="2" l="1"/>
  <c r="C26" i="2" s="1"/>
  <c r="D26" i="2" s="1"/>
  <c r="G26" i="2" l="1"/>
  <c r="K26" i="2" s="1"/>
  <c r="J26" i="2"/>
  <c r="L26" i="2" l="1"/>
  <c r="H26" i="2"/>
  <c r="C27" i="2" s="1"/>
  <c r="D27" i="2" s="1"/>
  <c r="J27" i="2" l="1"/>
  <c r="G27" i="2"/>
  <c r="K27" i="2" s="1"/>
  <c r="L27" i="2" s="1"/>
  <c r="H27" i="2" l="1"/>
  <c r="C28" i="2" s="1"/>
  <c r="D28" i="2" s="1"/>
  <c r="G28" i="2" l="1"/>
  <c r="K28" i="2" s="1"/>
  <c r="J28" i="2"/>
  <c r="L28" i="2" l="1"/>
  <c r="H28" i="2"/>
  <c r="C29" i="2" s="1"/>
  <c r="D29" i="2" s="1"/>
  <c r="G29" i="2" l="1"/>
  <c r="K29" i="2" s="1"/>
  <c r="J29" i="2"/>
  <c r="L29" i="2" l="1"/>
  <c r="H29" i="2"/>
  <c r="C30" i="2" s="1"/>
  <c r="D30" i="2" s="1"/>
  <c r="J30" i="2" l="1"/>
  <c r="G30" i="2"/>
  <c r="K30" i="2" s="1"/>
  <c r="L30" i="2" s="1"/>
  <c r="H30" i="2" l="1"/>
  <c r="C31" i="2" s="1"/>
  <c r="D31" i="2" s="1"/>
  <c r="G31" i="2" l="1"/>
  <c r="K31" i="2" s="1"/>
  <c r="J31" i="2"/>
  <c r="L31" i="2" l="1"/>
  <c r="L33" i="2" s="1"/>
  <c r="H31" i="2"/>
</calcChain>
</file>

<file path=xl/sharedStrings.xml><?xml version="1.0" encoding="utf-8"?>
<sst xmlns="http://schemas.openxmlformats.org/spreadsheetml/2006/main" count="41" uniqueCount="24">
  <si>
    <t>Gün</t>
  </si>
  <si>
    <t>Pasta Talebi</t>
  </si>
  <si>
    <t>Üretim Miktarı</t>
  </si>
  <si>
    <t>R#1</t>
  </si>
  <si>
    <t>Günlük üretim miktarı</t>
  </si>
  <si>
    <t>Birim maliyet</t>
  </si>
  <si>
    <t>Birim fiyat (normal)</t>
  </si>
  <si>
    <t>Birim fiyat (gün sonunda)</t>
  </si>
  <si>
    <t>Olasılık</t>
  </si>
  <si>
    <t>Talep Miktarı</t>
  </si>
  <si>
    <t>Maliyet</t>
  </si>
  <si>
    <t>Talebe Göre Gelir</t>
  </si>
  <si>
    <t>Günsonu Satışa Göre Gelir</t>
  </si>
  <si>
    <t>Günlük Satış</t>
  </si>
  <si>
    <t>Günsonu Satış</t>
  </si>
  <si>
    <t>Günlük Kar</t>
  </si>
  <si>
    <t>AÇIKLAMALAR</t>
  </si>
  <si>
    <t>RASSAL SAYI HARİTASI</t>
  </si>
  <si>
    <t>Ortalama</t>
  </si>
  <si>
    <t>Ertesi Güne Kalan Miktar</t>
  </si>
  <si>
    <t>Bir Önceki Günden Kalan Miktar</t>
  </si>
  <si>
    <t>Toplam Satılabilir Pasta Sayısı</t>
  </si>
  <si>
    <t>Memnuniyet Maliyeti</t>
  </si>
  <si>
    <t>Memnuniyet maliyeti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</si>
</sst>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workbookViewId="0">
      <selection activeCell="M30" sqref="M30"/>
    </sheetView>
  </sheetViews>
  <sheetFormatPr baseColWidth="10" defaultColWidth="9.1640625" defaultRowHeight="16" x14ac:dyDescent="0.2"/>
  <cols>
    <col min="1" max="1" width="5.1640625" style="3" bestFit="1" customWidth="1"/>
    <col min="2" max="2" width="7.6640625" style="3" bestFit="1" customWidth="1"/>
    <col min="3" max="3" width="14" style="3" bestFit="1" customWidth="1"/>
    <col min="4" max="4" width="6.83203125" style="3" bestFit="1" customWidth="1"/>
    <col min="5" max="5" width="8.1640625" style="3" bestFit="1" customWidth="1"/>
    <col min="6" max="6" width="8.6640625" style="3" bestFit="1" customWidth="1"/>
    <col min="7" max="7" width="8" style="3" bestFit="1" customWidth="1"/>
    <col min="8" max="8" width="7.5" style="3" bestFit="1" customWidth="1"/>
    <col min="9" max="9" width="10" style="3" bestFit="1" customWidth="1"/>
    <col min="10" max="10" width="8.1640625" style="3" bestFit="1" customWidth="1"/>
    <col min="11" max="12" width="9.1640625" style="3"/>
    <col min="13" max="13" width="25" style="3" bestFit="1" customWidth="1"/>
    <col min="14" max="14" width="23.6640625" style="3" bestFit="1" customWidth="1"/>
    <col min="15" max="15" width="4.6640625" style="3" bestFit="1" customWidth="1"/>
    <col min="16" max="22" width="9.1640625" style="3"/>
    <col min="23" max="16384" width="9.1640625" style="5"/>
  </cols>
  <sheetData>
    <row r="1" spans="1:15" s="1" customFormat="1" ht="68" x14ac:dyDescent="0.2">
      <c r="A1" s="1" t="s">
        <v>0</v>
      </c>
      <c r="B1" s="1" t="s">
        <v>2</v>
      </c>
      <c r="C1" s="1" t="s">
        <v>3</v>
      </c>
      <c r="D1" s="1" t="s">
        <v>1</v>
      </c>
      <c r="E1" s="1" t="s">
        <v>13</v>
      </c>
      <c r="F1" s="1" t="s">
        <v>14</v>
      </c>
      <c r="G1" s="1" t="s">
        <v>10</v>
      </c>
      <c r="H1" s="1" t="s">
        <v>11</v>
      </c>
      <c r="I1" s="1" t="s">
        <v>12</v>
      </c>
      <c r="J1" s="1" t="s">
        <v>15</v>
      </c>
      <c r="M1" s="2" t="s">
        <v>17</v>
      </c>
    </row>
    <row r="2" spans="1:15" x14ac:dyDescent="0.2">
      <c r="A2" s="3">
        <v>1</v>
      </c>
      <c r="B2" s="3">
        <f t="shared" ref="B2:B31" si="0">$O$11</f>
        <v>20</v>
      </c>
      <c r="C2" s="3">
        <f ca="1">RAND()</f>
        <v>0.58212635371456201</v>
      </c>
      <c r="D2" s="3">
        <f ca="1">VLOOKUP(C2,$M$3:$N$8,2)</f>
        <v>20</v>
      </c>
      <c r="E2" s="3">
        <f ca="1">IF(B2&gt;D2,D2,B2)</f>
        <v>20</v>
      </c>
      <c r="F2" s="3">
        <f ca="1">B2-E2</f>
        <v>0</v>
      </c>
      <c r="G2" s="3">
        <f t="shared" ref="G2:G31" si="1">B2*$O$12</f>
        <v>300</v>
      </c>
      <c r="H2" s="3">
        <f t="shared" ref="H2:H31" ca="1" si="2">E2*$O$13</f>
        <v>600</v>
      </c>
      <c r="I2" s="3">
        <f t="shared" ref="I2:I31" ca="1" si="3">F2*$O$14</f>
        <v>0</v>
      </c>
      <c r="J2" s="3">
        <f ca="1">SUM(H2:I2)-G2</f>
        <v>300</v>
      </c>
      <c r="M2" s="4" t="s">
        <v>8</v>
      </c>
      <c r="N2" s="4" t="s">
        <v>9</v>
      </c>
    </row>
    <row r="3" spans="1:15" x14ac:dyDescent="0.2">
      <c r="A3" s="3">
        <v>2</v>
      </c>
      <c r="B3" s="3">
        <f t="shared" si="0"/>
        <v>20</v>
      </c>
      <c r="C3" s="3">
        <f t="shared" ref="C3:C31" ca="1" si="4">RAND()</f>
        <v>0.43923836298708441</v>
      </c>
      <c r="D3" s="3">
        <f ca="1">VLOOKUP(C3,$M$3:$N$8,2)</f>
        <v>15</v>
      </c>
      <c r="E3" s="3">
        <f ca="1">IF(B3&gt;D3,D3,B3)</f>
        <v>15</v>
      </c>
      <c r="F3" s="3">
        <f ca="1">B3-E3</f>
        <v>5</v>
      </c>
      <c r="G3" s="3">
        <f t="shared" si="1"/>
        <v>300</v>
      </c>
      <c r="H3" s="3">
        <f t="shared" ca="1" si="2"/>
        <v>450</v>
      </c>
      <c r="I3" s="3">
        <f t="shared" ca="1" si="3"/>
        <v>37.5</v>
      </c>
      <c r="J3" s="3">
        <f ca="1">SUM(H3:I3)-G3</f>
        <v>187.5</v>
      </c>
      <c r="M3" s="6">
        <v>0</v>
      </c>
      <c r="N3" s="3">
        <v>5</v>
      </c>
    </row>
    <row r="4" spans="1:15" x14ac:dyDescent="0.2">
      <c r="A4" s="3">
        <v>3</v>
      </c>
      <c r="B4" s="3">
        <f t="shared" si="0"/>
        <v>20</v>
      </c>
      <c r="C4" s="3">
        <f t="shared" ca="1" si="4"/>
        <v>0.76341478577788502</v>
      </c>
      <c r="D4" s="3">
        <f ca="1">VLOOKUP(C4,$M$3:$N$8,2)</f>
        <v>25</v>
      </c>
      <c r="E4" s="3">
        <f ca="1">IF(B4&gt;D4,D4,B4)</f>
        <v>20</v>
      </c>
      <c r="F4" s="3">
        <f ca="1">B4-E4</f>
        <v>0</v>
      </c>
      <c r="G4" s="3">
        <f t="shared" si="1"/>
        <v>300</v>
      </c>
      <c r="H4" s="3">
        <f t="shared" ca="1" si="2"/>
        <v>600</v>
      </c>
      <c r="I4" s="3">
        <f t="shared" ca="1" si="3"/>
        <v>0</v>
      </c>
      <c r="J4" s="3">
        <f ca="1">SUM(H4:I4)-G4</f>
        <v>300</v>
      </c>
      <c r="M4" s="6">
        <v>0.08</v>
      </c>
      <c r="N4" s="3">
        <v>10</v>
      </c>
    </row>
    <row r="5" spans="1:15" x14ac:dyDescent="0.2">
      <c r="A5" s="3">
        <v>4</v>
      </c>
      <c r="B5" s="3">
        <f t="shared" si="0"/>
        <v>20</v>
      </c>
      <c r="C5" s="3">
        <f t="shared" ca="1" si="4"/>
        <v>0.10275893177701589</v>
      </c>
      <c r="D5" s="3">
        <f t="shared" ref="D5:D31" ca="1" si="5">VLOOKUP(C5,$M$3:$N$8,2)</f>
        <v>10</v>
      </c>
      <c r="E5" s="3">
        <f t="shared" ref="E5:E31" ca="1" si="6">IF(B5&gt;D5,D5,B5)</f>
        <v>10</v>
      </c>
      <c r="F5" s="3">
        <f t="shared" ref="F5:F31" ca="1" si="7">B5-E5</f>
        <v>10</v>
      </c>
      <c r="G5" s="3">
        <f t="shared" si="1"/>
        <v>300</v>
      </c>
      <c r="H5" s="3">
        <f t="shared" ca="1" si="2"/>
        <v>300</v>
      </c>
      <c r="I5" s="3">
        <f t="shared" ca="1" si="3"/>
        <v>75</v>
      </c>
      <c r="J5" s="3">
        <f t="shared" ref="J5:J31" ca="1" si="8">SUM(H5:I5)-G5</f>
        <v>75</v>
      </c>
      <c r="M5" s="6">
        <v>0.2</v>
      </c>
      <c r="N5" s="3">
        <v>15</v>
      </c>
    </row>
    <row r="6" spans="1:15" x14ac:dyDescent="0.2">
      <c r="A6" s="3">
        <v>5</v>
      </c>
      <c r="B6" s="3">
        <f t="shared" si="0"/>
        <v>20</v>
      </c>
      <c r="C6" s="3">
        <f t="shared" ca="1" si="4"/>
        <v>0.23957021405351031</v>
      </c>
      <c r="D6" s="3">
        <f t="shared" ca="1" si="5"/>
        <v>15</v>
      </c>
      <c r="E6" s="3">
        <f t="shared" ca="1" si="6"/>
        <v>15</v>
      </c>
      <c r="F6" s="3">
        <f t="shared" ca="1" si="7"/>
        <v>5</v>
      </c>
      <c r="G6" s="3">
        <f t="shared" si="1"/>
        <v>300</v>
      </c>
      <c r="H6" s="3">
        <f t="shared" ca="1" si="2"/>
        <v>450</v>
      </c>
      <c r="I6" s="3">
        <f t="shared" ca="1" si="3"/>
        <v>37.5</v>
      </c>
      <c r="J6" s="3">
        <f t="shared" ca="1" si="8"/>
        <v>187.5</v>
      </c>
      <c r="M6" s="6">
        <v>0.45</v>
      </c>
      <c r="N6" s="3">
        <v>20</v>
      </c>
    </row>
    <row r="7" spans="1:15" x14ac:dyDescent="0.2">
      <c r="A7" s="3">
        <v>6</v>
      </c>
      <c r="B7" s="3">
        <f t="shared" si="0"/>
        <v>20</v>
      </c>
      <c r="C7" s="3">
        <f t="shared" ca="1" si="4"/>
        <v>0.86754118754998599</v>
      </c>
      <c r="D7" s="3">
        <f t="shared" ca="1" si="5"/>
        <v>30</v>
      </c>
      <c r="E7" s="3">
        <f t="shared" ca="1" si="6"/>
        <v>20</v>
      </c>
      <c r="F7" s="3">
        <f t="shared" ca="1" si="7"/>
        <v>0</v>
      </c>
      <c r="G7" s="3">
        <f t="shared" si="1"/>
        <v>300</v>
      </c>
      <c r="H7" s="3">
        <f t="shared" ca="1" si="2"/>
        <v>600</v>
      </c>
      <c r="I7" s="3">
        <f t="shared" ca="1" si="3"/>
        <v>0</v>
      </c>
      <c r="J7" s="3">
        <f t="shared" ca="1" si="8"/>
        <v>300</v>
      </c>
      <c r="M7" s="6">
        <v>0.65</v>
      </c>
      <c r="N7" s="3">
        <v>25</v>
      </c>
    </row>
    <row r="8" spans="1:15" x14ac:dyDescent="0.2">
      <c r="A8" s="3">
        <v>7</v>
      </c>
      <c r="B8" s="3">
        <f t="shared" si="0"/>
        <v>20</v>
      </c>
      <c r="C8" s="3">
        <f t="shared" ca="1" si="4"/>
        <v>0.11633513539668761</v>
      </c>
      <c r="D8" s="3">
        <f t="shared" ca="1" si="5"/>
        <v>10</v>
      </c>
      <c r="E8" s="3">
        <f t="shared" ca="1" si="6"/>
        <v>10</v>
      </c>
      <c r="F8" s="3">
        <f t="shared" ca="1" si="7"/>
        <v>10</v>
      </c>
      <c r="G8" s="3">
        <f t="shared" si="1"/>
        <v>300</v>
      </c>
      <c r="H8" s="3">
        <f t="shared" ca="1" si="2"/>
        <v>300</v>
      </c>
      <c r="I8" s="3">
        <f t="shared" ca="1" si="3"/>
        <v>75</v>
      </c>
      <c r="J8" s="3">
        <f t="shared" ca="1" si="8"/>
        <v>75</v>
      </c>
      <c r="M8" s="6">
        <v>0.85</v>
      </c>
      <c r="N8" s="3">
        <v>30</v>
      </c>
    </row>
    <row r="9" spans="1:15" x14ac:dyDescent="0.2">
      <c r="A9" s="3">
        <v>8</v>
      </c>
      <c r="B9" s="3">
        <f t="shared" si="0"/>
        <v>20</v>
      </c>
      <c r="C9" s="3">
        <f t="shared" ca="1" si="4"/>
        <v>0.57613661227911828</v>
      </c>
      <c r="D9" s="3">
        <f t="shared" ca="1" si="5"/>
        <v>20</v>
      </c>
      <c r="E9" s="3">
        <f t="shared" ca="1" si="6"/>
        <v>20</v>
      </c>
      <c r="F9" s="3">
        <f t="shared" ca="1" si="7"/>
        <v>0</v>
      </c>
      <c r="G9" s="3">
        <f t="shared" si="1"/>
        <v>300</v>
      </c>
      <c r="H9" s="3">
        <f t="shared" ca="1" si="2"/>
        <v>600</v>
      </c>
      <c r="I9" s="3">
        <f t="shared" ca="1" si="3"/>
        <v>0</v>
      </c>
      <c r="J9" s="3">
        <f t="shared" ca="1" si="8"/>
        <v>300</v>
      </c>
    </row>
    <row r="10" spans="1:15" x14ac:dyDescent="0.2">
      <c r="A10" s="3">
        <v>9</v>
      </c>
      <c r="B10" s="3">
        <f t="shared" si="0"/>
        <v>20</v>
      </c>
      <c r="C10" s="3">
        <f t="shared" ca="1" si="4"/>
        <v>5.5842314619430011E-2</v>
      </c>
      <c r="D10" s="3">
        <f t="shared" ca="1" si="5"/>
        <v>5</v>
      </c>
      <c r="E10" s="3">
        <f t="shared" ca="1" si="6"/>
        <v>5</v>
      </c>
      <c r="F10" s="3">
        <f t="shared" ca="1" si="7"/>
        <v>15</v>
      </c>
      <c r="G10" s="3">
        <f t="shared" si="1"/>
        <v>300</v>
      </c>
      <c r="H10" s="3">
        <f t="shared" ca="1" si="2"/>
        <v>150</v>
      </c>
      <c r="I10" s="3">
        <f t="shared" ca="1" si="3"/>
        <v>112.5</v>
      </c>
      <c r="J10" s="3">
        <f t="shared" ca="1" si="8"/>
        <v>-37.5</v>
      </c>
      <c r="M10" s="4" t="s">
        <v>16</v>
      </c>
    </row>
    <row r="11" spans="1:15" x14ac:dyDescent="0.2">
      <c r="A11" s="3">
        <v>10</v>
      </c>
      <c r="B11" s="3">
        <f t="shared" si="0"/>
        <v>20</v>
      </c>
      <c r="C11" s="3">
        <f t="shared" ca="1" si="4"/>
        <v>0.88751529964457443</v>
      </c>
      <c r="D11" s="3">
        <f t="shared" ca="1" si="5"/>
        <v>30</v>
      </c>
      <c r="E11" s="3">
        <f t="shared" ca="1" si="6"/>
        <v>20</v>
      </c>
      <c r="F11" s="3">
        <f t="shared" ca="1" si="7"/>
        <v>0</v>
      </c>
      <c r="G11" s="3">
        <f t="shared" si="1"/>
        <v>300</v>
      </c>
      <c r="H11" s="3">
        <f t="shared" ca="1" si="2"/>
        <v>600</v>
      </c>
      <c r="I11" s="3">
        <f t="shared" ca="1" si="3"/>
        <v>0</v>
      </c>
      <c r="J11" s="3">
        <f t="shared" ca="1" si="8"/>
        <v>300</v>
      </c>
      <c r="N11" s="7" t="s">
        <v>4</v>
      </c>
      <c r="O11" s="3">
        <v>20</v>
      </c>
    </row>
    <row r="12" spans="1:15" x14ac:dyDescent="0.2">
      <c r="A12" s="3">
        <v>11</v>
      </c>
      <c r="B12" s="3">
        <f t="shared" si="0"/>
        <v>20</v>
      </c>
      <c r="C12" s="3">
        <f t="shared" ca="1" si="4"/>
        <v>0.62498241768032103</v>
      </c>
      <c r="D12" s="3">
        <f t="shared" ca="1" si="5"/>
        <v>20</v>
      </c>
      <c r="E12" s="3">
        <f t="shared" ca="1" si="6"/>
        <v>20</v>
      </c>
      <c r="F12" s="3">
        <f t="shared" ca="1" si="7"/>
        <v>0</v>
      </c>
      <c r="G12" s="3">
        <f t="shared" si="1"/>
        <v>300</v>
      </c>
      <c r="H12" s="3">
        <f t="shared" ca="1" si="2"/>
        <v>600</v>
      </c>
      <c r="I12" s="3">
        <f t="shared" ca="1" si="3"/>
        <v>0</v>
      </c>
      <c r="J12" s="3">
        <f t="shared" ca="1" si="8"/>
        <v>300</v>
      </c>
      <c r="N12" s="7" t="s">
        <v>5</v>
      </c>
      <c r="O12" s="3">
        <v>15</v>
      </c>
    </row>
    <row r="13" spans="1:15" x14ac:dyDescent="0.2">
      <c r="A13" s="3">
        <v>12</v>
      </c>
      <c r="B13" s="3">
        <f t="shared" si="0"/>
        <v>20</v>
      </c>
      <c r="C13" s="3">
        <f t="shared" ca="1" si="4"/>
        <v>0.23423568308921716</v>
      </c>
      <c r="D13" s="3">
        <f t="shared" ca="1" si="5"/>
        <v>15</v>
      </c>
      <c r="E13" s="3">
        <f t="shared" ca="1" si="6"/>
        <v>15</v>
      </c>
      <c r="F13" s="3">
        <f t="shared" ca="1" si="7"/>
        <v>5</v>
      </c>
      <c r="G13" s="3">
        <f t="shared" si="1"/>
        <v>300</v>
      </c>
      <c r="H13" s="3">
        <f t="shared" ca="1" si="2"/>
        <v>450</v>
      </c>
      <c r="I13" s="3">
        <f t="shared" ca="1" si="3"/>
        <v>37.5</v>
      </c>
      <c r="J13" s="3">
        <f t="shared" ca="1" si="8"/>
        <v>187.5</v>
      </c>
      <c r="N13" s="7" t="s">
        <v>6</v>
      </c>
      <c r="O13" s="3">
        <v>30</v>
      </c>
    </row>
    <row r="14" spans="1:15" x14ac:dyDescent="0.2">
      <c r="A14" s="3">
        <v>13</v>
      </c>
      <c r="B14" s="3">
        <f t="shared" si="0"/>
        <v>20</v>
      </c>
      <c r="C14" s="3">
        <f t="shared" ca="1" si="4"/>
        <v>0.84214986992298113</v>
      </c>
      <c r="D14" s="3">
        <f t="shared" ca="1" si="5"/>
        <v>25</v>
      </c>
      <c r="E14" s="3">
        <f t="shared" ca="1" si="6"/>
        <v>20</v>
      </c>
      <c r="F14" s="3">
        <f t="shared" ca="1" si="7"/>
        <v>0</v>
      </c>
      <c r="G14" s="3">
        <f t="shared" si="1"/>
        <v>300</v>
      </c>
      <c r="H14" s="3">
        <f t="shared" ca="1" si="2"/>
        <v>600</v>
      </c>
      <c r="I14" s="3">
        <f t="shared" ca="1" si="3"/>
        <v>0</v>
      </c>
      <c r="J14" s="3">
        <f t="shared" ca="1" si="8"/>
        <v>300</v>
      </c>
      <c r="N14" s="7" t="s">
        <v>7</v>
      </c>
      <c r="O14" s="3">
        <v>7.5</v>
      </c>
    </row>
    <row r="15" spans="1:15" x14ac:dyDescent="0.2">
      <c r="A15" s="3">
        <v>14</v>
      </c>
      <c r="B15" s="3">
        <f t="shared" si="0"/>
        <v>20</v>
      </c>
      <c r="C15" s="3">
        <f t="shared" ca="1" si="4"/>
        <v>0.95800982258432887</v>
      </c>
      <c r="D15" s="3">
        <f t="shared" ca="1" si="5"/>
        <v>30</v>
      </c>
      <c r="E15" s="3">
        <f t="shared" ca="1" si="6"/>
        <v>20</v>
      </c>
      <c r="F15" s="3">
        <f t="shared" ca="1" si="7"/>
        <v>0</v>
      </c>
      <c r="G15" s="3">
        <f t="shared" si="1"/>
        <v>300</v>
      </c>
      <c r="H15" s="3">
        <f t="shared" ca="1" si="2"/>
        <v>600</v>
      </c>
      <c r="I15" s="3">
        <f t="shared" ca="1" si="3"/>
        <v>0</v>
      </c>
      <c r="J15" s="3">
        <f t="shared" ca="1" si="8"/>
        <v>300</v>
      </c>
    </row>
    <row r="16" spans="1:15" x14ac:dyDescent="0.2">
      <c r="A16" s="3">
        <v>15</v>
      </c>
      <c r="B16" s="3">
        <f t="shared" si="0"/>
        <v>20</v>
      </c>
      <c r="C16" s="3">
        <f t="shared" ca="1" si="4"/>
        <v>0.84376741592177296</v>
      </c>
      <c r="D16" s="3">
        <f t="shared" ca="1" si="5"/>
        <v>25</v>
      </c>
      <c r="E16" s="3">
        <f t="shared" ca="1" si="6"/>
        <v>20</v>
      </c>
      <c r="F16" s="3">
        <f t="shared" ca="1" si="7"/>
        <v>0</v>
      </c>
      <c r="G16" s="3">
        <f t="shared" si="1"/>
        <v>300</v>
      </c>
      <c r="H16" s="3">
        <f t="shared" ca="1" si="2"/>
        <v>600</v>
      </c>
      <c r="I16" s="3">
        <f t="shared" ca="1" si="3"/>
        <v>0</v>
      </c>
      <c r="J16" s="3">
        <f t="shared" ca="1" si="8"/>
        <v>300</v>
      </c>
    </row>
    <row r="17" spans="1:10" x14ac:dyDescent="0.2">
      <c r="A17" s="3">
        <v>16</v>
      </c>
      <c r="B17" s="3">
        <f t="shared" si="0"/>
        <v>20</v>
      </c>
      <c r="C17" s="3">
        <f t="shared" ca="1" si="4"/>
        <v>0.23614387989140906</v>
      </c>
      <c r="D17" s="3">
        <f t="shared" ca="1" si="5"/>
        <v>15</v>
      </c>
      <c r="E17" s="3">
        <f t="shared" ca="1" si="6"/>
        <v>15</v>
      </c>
      <c r="F17" s="3">
        <f t="shared" ca="1" si="7"/>
        <v>5</v>
      </c>
      <c r="G17" s="3">
        <f t="shared" si="1"/>
        <v>300</v>
      </c>
      <c r="H17" s="3">
        <f t="shared" ca="1" si="2"/>
        <v>450</v>
      </c>
      <c r="I17" s="3">
        <f t="shared" ca="1" si="3"/>
        <v>37.5</v>
      </c>
      <c r="J17" s="3">
        <f t="shared" ca="1" si="8"/>
        <v>187.5</v>
      </c>
    </row>
    <row r="18" spans="1:10" x14ac:dyDescent="0.2">
      <c r="A18" s="3">
        <v>17</v>
      </c>
      <c r="B18" s="3">
        <f t="shared" si="0"/>
        <v>20</v>
      </c>
      <c r="C18" s="3">
        <f t="shared" ca="1" si="4"/>
        <v>0.26261107138357065</v>
      </c>
      <c r="D18" s="3">
        <f t="shared" ca="1" si="5"/>
        <v>15</v>
      </c>
      <c r="E18" s="3">
        <f t="shared" ca="1" si="6"/>
        <v>15</v>
      </c>
      <c r="F18" s="3">
        <f t="shared" ca="1" si="7"/>
        <v>5</v>
      </c>
      <c r="G18" s="3">
        <f t="shared" si="1"/>
        <v>300</v>
      </c>
      <c r="H18" s="3">
        <f t="shared" ca="1" si="2"/>
        <v>450</v>
      </c>
      <c r="I18" s="3">
        <f t="shared" ca="1" si="3"/>
        <v>37.5</v>
      </c>
      <c r="J18" s="3">
        <f t="shared" ca="1" si="8"/>
        <v>187.5</v>
      </c>
    </row>
    <row r="19" spans="1:10" x14ac:dyDescent="0.2">
      <c r="A19" s="3">
        <v>18</v>
      </c>
      <c r="B19" s="3">
        <f t="shared" si="0"/>
        <v>20</v>
      </c>
      <c r="C19" s="3">
        <f t="shared" ca="1" si="4"/>
        <v>0.32478654854681799</v>
      </c>
      <c r="D19" s="3">
        <f t="shared" ca="1" si="5"/>
        <v>15</v>
      </c>
      <c r="E19" s="3">
        <f t="shared" ca="1" si="6"/>
        <v>15</v>
      </c>
      <c r="F19" s="3">
        <f t="shared" ca="1" si="7"/>
        <v>5</v>
      </c>
      <c r="G19" s="3">
        <f t="shared" si="1"/>
        <v>300</v>
      </c>
      <c r="H19" s="3">
        <f t="shared" ca="1" si="2"/>
        <v>450</v>
      </c>
      <c r="I19" s="3">
        <f t="shared" ca="1" si="3"/>
        <v>37.5</v>
      </c>
      <c r="J19" s="3">
        <f t="shared" ca="1" si="8"/>
        <v>187.5</v>
      </c>
    </row>
    <row r="20" spans="1:10" x14ac:dyDescent="0.2">
      <c r="A20" s="3">
        <v>19</v>
      </c>
      <c r="B20" s="3">
        <f t="shared" si="0"/>
        <v>20</v>
      </c>
      <c r="C20" s="3">
        <f t="shared" ca="1" si="4"/>
        <v>0.47287547962700038</v>
      </c>
      <c r="D20" s="3">
        <f t="shared" ca="1" si="5"/>
        <v>20</v>
      </c>
      <c r="E20" s="3">
        <f t="shared" ca="1" si="6"/>
        <v>20</v>
      </c>
      <c r="F20" s="3">
        <f t="shared" ca="1" si="7"/>
        <v>0</v>
      </c>
      <c r="G20" s="3">
        <f t="shared" si="1"/>
        <v>300</v>
      </c>
      <c r="H20" s="3">
        <f t="shared" ca="1" si="2"/>
        <v>600</v>
      </c>
      <c r="I20" s="3">
        <f t="shared" ca="1" si="3"/>
        <v>0</v>
      </c>
      <c r="J20" s="3">
        <f t="shared" ca="1" si="8"/>
        <v>300</v>
      </c>
    </row>
    <row r="21" spans="1:10" x14ac:dyDescent="0.2">
      <c r="A21" s="3">
        <v>20</v>
      </c>
      <c r="B21" s="3">
        <f t="shared" si="0"/>
        <v>20</v>
      </c>
      <c r="C21" s="3">
        <f t="shared" ca="1" si="4"/>
        <v>0.9103371581569385</v>
      </c>
      <c r="D21" s="3">
        <f t="shared" ca="1" si="5"/>
        <v>30</v>
      </c>
      <c r="E21" s="3">
        <f t="shared" ca="1" si="6"/>
        <v>20</v>
      </c>
      <c r="F21" s="3">
        <f t="shared" ca="1" si="7"/>
        <v>0</v>
      </c>
      <c r="G21" s="3">
        <f t="shared" si="1"/>
        <v>300</v>
      </c>
      <c r="H21" s="3">
        <f t="shared" ca="1" si="2"/>
        <v>600</v>
      </c>
      <c r="I21" s="3">
        <f t="shared" ca="1" si="3"/>
        <v>0</v>
      </c>
      <c r="J21" s="3">
        <f t="shared" ca="1" si="8"/>
        <v>300</v>
      </c>
    </row>
    <row r="22" spans="1:10" x14ac:dyDescent="0.2">
      <c r="A22" s="3">
        <v>21</v>
      </c>
      <c r="B22" s="3">
        <f t="shared" si="0"/>
        <v>20</v>
      </c>
      <c r="C22" s="3">
        <f t="shared" ca="1" si="4"/>
        <v>0.71126210729325978</v>
      </c>
      <c r="D22" s="3">
        <f t="shared" ca="1" si="5"/>
        <v>25</v>
      </c>
      <c r="E22" s="3">
        <f t="shared" ca="1" si="6"/>
        <v>20</v>
      </c>
      <c r="F22" s="3">
        <f t="shared" ca="1" si="7"/>
        <v>0</v>
      </c>
      <c r="G22" s="3">
        <f t="shared" si="1"/>
        <v>300</v>
      </c>
      <c r="H22" s="3">
        <f t="shared" ca="1" si="2"/>
        <v>600</v>
      </c>
      <c r="I22" s="3">
        <f t="shared" ca="1" si="3"/>
        <v>0</v>
      </c>
      <c r="J22" s="3">
        <f t="shared" ca="1" si="8"/>
        <v>300</v>
      </c>
    </row>
    <row r="23" spans="1:10" x14ac:dyDescent="0.2">
      <c r="A23" s="3">
        <v>22</v>
      </c>
      <c r="B23" s="3">
        <f t="shared" si="0"/>
        <v>20</v>
      </c>
      <c r="C23" s="3">
        <f t="shared" ca="1" si="4"/>
        <v>0.62605266130629111</v>
      </c>
      <c r="D23" s="3">
        <f t="shared" ca="1" si="5"/>
        <v>20</v>
      </c>
      <c r="E23" s="3">
        <f t="shared" ca="1" si="6"/>
        <v>20</v>
      </c>
      <c r="F23" s="3">
        <f t="shared" ca="1" si="7"/>
        <v>0</v>
      </c>
      <c r="G23" s="3">
        <f t="shared" si="1"/>
        <v>300</v>
      </c>
      <c r="H23" s="3">
        <f t="shared" ca="1" si="2"/>
        <v>600</v>
      </c>
      <c r="I23" s="3">
        <f t="shared" ca="1" si="3"/>
        <v>0</v>
      </c>
      <c r="J23" s="3">
        <f t="shared" ca="1" si="8"/>
        <v>300</v>
      </c>
    </row>
    <row r="24" spans="1:10" x14ac:dyDescent="0.2">
      <c r="A24" s="3">
        <v>23</v>
      </c>
      <c r="B24" s="3">
        <f t="shared" si="0"/>
        <v>20</v>
      </c>
      <c r="C24" s="3">
        <f t="shared" ca="1" si="4"/>
        <v>0.56103839232030306</v>
      </c>
      <c r="D24" s="3">
        <f t="shared" ca="1" si="5"/>
        <v>20</v>
      </c>
      <c r="E24" s="3">
        <f t="shared" ca="1" si="6"/>
        <v>20</v>
      </c>
      <c r="F24" s="3">
        <f t="shared" ca="1" si="7"/>
        <v>0</v>
      </c>
      <c r="G24" s="3">
        <f t="shared" si="1"/>
        <v>300</v>
      </c>
      <c r="H24" s="3">
        <f t="shared" ca="1" si="2"/>
        <v>600</v>
      </c>
      <c r="I24" s="3">
        <f t="shared" ca="1" si="3"/>
        <v>0</v>
      </c>
      <c r="J24" s="3">
        <f t="shared" ca="1" si="8"/>
        <v>300</v>
      </c>
    </row>
    <row r="25" spans="1:10" x14ac:dyDescent="0.2">
      <c r="A25" s="3">
        <v>24</v>
      </c>
      <c r="B25" s="3">
        <f t="shared" si="0"/>
        <v>20</v>
      </c>
      <c r="C25" s="3">
        <f t="shared" ca="1" si="4"/>
        <v>0.55236996405181238</v>
      </c>
      <c r="D25" s="3">
        <f t="shared" ca="1" si="5"/>
        <v>20</v>
      </c>
      <c r="E25" s="3">
        <f t="shared" ca="1" si="6"/>
        <v>20</v>
      </c>
      <c r="F25" s="3">
        <f t="shared" ca="1" si="7"/>
        <v>0</v>
      </c>
      <c r="G25" s="3">
        <f t="shared" si="1"/>
        <v>300</v>
      </c>
      <c r="H25" s="3">
        <f t="shared" ca="1" si="2"/>
        <v>600</v>
      </c>
      <c r="I25" s="3">
        <f t="shared" ca="1" si="3"/>
        <v>0</v>
      </c>
      <c r="J25" s="3">
        <f t="shared" ca="1" si="8"/>
        <v>300</v>
      </c>
    </row>
    <row r="26" spans="1:10" x14ac:dyDescent="0.2">
      <c r="A26" s="3">
        <v>25</v>
      </c>
      <c r="B26" s="3">
        <f t="shared" si="0"/>
        <v>20</v>
      </c>
      <c r="C26" s="3">
        <f t="shared" ca="1" si="4"/>
        <v>9.7905807775365838E-3</v>
      </c>
      <c r="D26" s="3">
        <f t="shared" ca="1" si="5"/>
        <v>5</v>
      </c>
      <c r="E26" s="3">
        <f t="shared" ca="1" si="6"/>
        <v>5</v>
      </c>
      <c r="F26" s="3">
        <f t="shared" ca="1" si="7"/>
        <v>15</v>
      </c>
      <c r="G26" s="3">
        <f t="shared" si="1"/>
        <v>300</v>
      </c>
      <c r="H26" s="3">
        <f t="shared" ca="1" si="2"/>
        <v>150</v>
      </c>
      <c r="I26" s="3">
        <f t="shared" ca="1" si="3"/>
        <v>112.5</v>
      </c>
      <c r="J26" s="3">
        <f t="shared" ca="1" si="8"/>
        <v>-37.5</v>
      </c>
    </row>
    <row r="27" spans="1:10" x14ac:dyDescent="0.2">
      <c r="A27" s="3">
        <v>26</v>
      </c>
      <c r="B27" s="3">
        <f t="shared" si="0"/>
        <v>20</v>
      </c>
      <c r="C27" s="3">
        <f t="shared" ca="1" si="4"/>
        <v>0.26811751225478131</v>
      </c>
      <c r="D27" s="3">
        <f t="shared" ca="1" si="5"/>
        <v>15</v>
      </c>
      <c r="E27" s="3">
        <f t="shared" ca="1" si="6"/>
        <v>15</v>
      </c>
      <c r="F27" s="3">
        <f t="shared" ca="1" si="7"/>
        <v>5</v>
      </c>
      <c r="G27" s="3">
        <f t="shared" si="1"/>
        <v>300</v>
      </c>
      <c r="H27" s="3">
        <f t="shared" ca="1" si="2"/>
        <v>450</v>
      </c>
      <c r="I27" s="3">
        <f t="shared" ca="1" si="3"/>
        <v>37.5</v>
      </c>
      <c r="J27" s="3">
        <f t="shared" ca="1" si="8"/>
        <v>187.5</v>
      </c>
    </row>
    <row r="28" spans="1:10" x14ac:dyDescent="0.2">
      <c r="A28" s="3">
        <v>27</v>
      </c>
      <c r="B28" s="3">
        <f t="shared" si="0"/>
        <v>20</v>
      </c>
      <c r="C28" s="3">
        <f t="shared" ca="1" si="4"/>
        <v>0.48135012103941022</v>
      </c>
      <c r="D28" s="3">
        <f t="shared" ca="1" si="5"/>
        <v>20</v>
      </c>
      <c r="E28" s="3">
        <f t="shared" ca="1" si="6"/>
        <v>20</v>
      </c>
      <c r="F28" s="3">
        <f t="shared" ca="1" si="7"/>
        <v>0</v>
      </c>
      <c r="G28" s="3">
        <f t="shared" si="1"/>
        <v>300</v>
      </c>
      <c r="H28" s="3">
        <f t="shared" ca="1" si="2"/>
        <v>600</v>
      </c>
      <c r="I28" s="3">
        <f t="shared" ca="1" si="3"/>
        <v>0</v>
      </c>
      <c r="J28" s="3">
        <f t="shared" ca="1" si="8"/>
        <v>300</v>
      </c>
    </row>
    <row r="29" spans="1:10" x14ac:dyDescent="0.2">
      <c r="A29" s="3">
        <v>28</v>
      </c>
      <c r="B29" s="3">
        <f t="shared" si="0"/>
        <v>20</v>
      </c>
      <c r="C29" s="3">
        <f t="shared" ca="1" si="4"/>
        <v>0.28227948982242845</v>
      </c>
      <c r="D29" s="3">
        <f t="shared" ca="1" si="5"/>
        <v>15</v>
      </c>
      <c r="E29" s="3">
        <f t="shared" ca="1" si="6"/>
        <v>15</v>
      </c>
      <c r="F29" s="3">
        <f t="shared" ca="1" si="7"/>
        <v>5</v>
      </c>
      <c r="G29" s="3">
        <f t="shared" si="1"/>
        <v>300</v>
      </c>
      <c r="H29" s="3">
        <f t="shared" ca="1" si="2"/>
        <v>450</v>
      </c>
      <c r="I29" s="3">
        <f t="shared" ca="1" si="3"/>
        <v>37.5</v>
      </c>
      <c r="J29" s="3">
        <f t="shared" ca="1" si="8"/>
        <v>187.5</v>
      </c>
    </row>
    <row r="30" spans="1:10" x14ac:dyDescent="0.2">
      <c r="A30" s="3">
        <v>29</v>
      </c>
      <c r="B30" s="3">
        <f t="shared" si="0"/>
        <v>20</v>
      </c>
      <c r="C30" s="3">
        <f t="shared" ca="1" si="4"/>
        <v>0.95075763774457855</v>
      </c>
      <c r="D30" s="3">
        <f t="shared" ca="1" si="5"/>
        <v>30</v>
      </c>
      <c r="E30" s="3">
        <f t="shared" ca="1" si="6"/>
        <v>20</v>
      </c>
      <c r="F30" s="3">
        <f t="shared" ca="1" si="7"/>
        <v>0</v>
      </c>
      <c r="G30" s="3">
        <f t="shared" si="1"/>
        <v>300</v>
      </c>
      <c r="H30" s="3">
        <f t="shared" ca="1" si="2"/>
        <v>600</v>
      </c>
      <c r="I30" s="3">
        <f t="shared" ca="1" si="3"/>
        <v>0</v>
      </c>
      <c r="J30" s="3">
        <f t="shared" ca="1" si="8"/>
        <v>300</v>
      </c>
    </row>
    <row r="31" spans="1:10" x14ac:dyDescent="0.2">
      <c r="A31" s="3">
        <v>30</v>
      </c>
      <c r="B31" s="3">
        <f t="shared" si="0"/>
        <v>20</v>
      </c>
      <c r="C31" s="3">
        <f t="shared" ca="1" si="4"/>
        <v>0.20936948691046653</v>
      </c>
      <c r="D31" s="3">
        <f t="shared" ca="1" si="5"/>
        <v>15</v>
      </c>
      <c r="E31" s="3">
        <f t="shared" ca="1" si="6"/>
        <v>15</v>
      </c>
      <c r="F31" s="3">
        <f t="shared" ca="1" si="7"/>
        <v>5</v>
      </c>
      <c r="G31" s="3">
        <f t="shared" si="1"/>
        <v>300</v>
      </c>
      <c r="H31" s="3">
        <f t="shared" ca="1" si="2"/>
        <v>450</v>
      </c>
      <c r="I31" s="3">
        <f t="shared" ca="1" si="3"/>
        <v>37.5</v>
      </c>
      <c r="J31" s="3">
        <f t="shared" ca="1" si="8"/>
        <v>187.5</v>
      </c>
    </row>
    <row r="33" spans="9:10" x14ac:dyDescent="0.2">
      <c r="I33" s="4" t="s">
        <v>18</v>
      </c>
      <c r="J33" s="4">
        <f ca="1">AVERAGE(J2:J32)</f>
        <v>228.75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E44" sqref="E44"/>
    </sheetView>
  </sheetViews>
  <sheetFormatPr baseColWidth="10" defaultColWidth="9.1640625" defaultRowHeight="16" x14ac:dyDescent="0.2"/>
  <cols>
    <col min="1" max="1" width="5.1640625" style="3" bestFit="1" customWidth="1"/>
    <col min="2" max="2" width="7.6640625" style="3" bestFit="1" customWidth="1"/>
    <col min="3" max="3" width="8.6640625" style="3" bestFit="1" customWidth="1"/>
    <col min="4" max="4" width="10.1640625" style="3" bestFit="1" customWidth="1"/>
    <col min="5" max="5" width="14" style="3" bestFit="1" customWidth="1"/>
    <col min="6" max="6" width="6.83203125" style="3" bestFit="1" customWidth="1"/>
    <col min="7" max="7" width="8.1640625" style="3" bestFit="1" customWidth="1"/>
    <col min="8" max="8" width="7.1640625" style="3" bestFit="1" customWidth="1"/>
    <col min="9" max="9" width="8" style="3" bestFit="1" customWidth="1"/>
    <col min="10" max="10" width="9.83203125" style="3" bestFit="1" customWidth="1"/>
    <col min="11" max="11" width="10" style="3" bestFit="1" customWidth="1"/>
    <col min="12" max="12" width="8.1640625" style="3" bestFit="1" customWidth="1"/>
    <col min="13" max="13" width="9.1640625" style="3"/>
    <col min="14" max="14" width="25" style="3" bestFit="1" customWidth="1"/>
    <col min="15" max="15" width="23.6640625" style="3" bestFit="1" customWidth="1"/>
    <col min="16" max="16" width="4.6640625" style="3" bestFit="1" customWidth="1"/>
    <col min="17" max="23" width="9.1640625" style="3"/>
    <col min="24" max="16384" width="9.1640625" style="5"/>
  </cols>
  <sheetData>
    <row r="1" spans="1:16" s="1" customFormat="1" ht="85" x14ac:dyDescent="0.2">
      <c r="A1" s="1" t="s">
        <v>0</v>
      </c>
      <c r="B1" s="1" t="s">
        <v>2</v>
      </c>
      <c r="C1" s="1" t="s">
        <v>20</v>
      </c>
      <c r="D1" s="1" t="s">
        <v>21</v>
      </c>
      <c r="E1" s="1" t="s">
        <v>3</v>
      </c>
      <c r="F1" s="1" t="s">
        <v>1</v>
      </c>
      <c r="G1" s="1" t="s">
        <v>13</v>
      </c>
      <c r="H1" s="1" t="s">
        <v>19</v>
      </c>
      <c r="I1" s="1" t="s">
        <v>10</v>
      </c>
      <c r="J1" s="1" t="s">
        <v>22</v>
      </c>
      <c r="K1" s="1" t="s">
        <v>11</v>
      </c>
      <c r="L1" s="1" t="s">
        <v>15</v>
      </c>
      <c r="N1" s="2" t="s">
        <v>17</v>
      </c>
    </row>
    <row r="2" spans="1:16" x14ac:dyDescent="0.2">
      <c r="A2" s="3">
        <v>1</v>
      </c>
      <c r="B2" s="3">
        <f t="shared" ref="B2:B31" si="0">$P$11</f>
        <v>20</v>
      </c>
      <c r="C2" s="3">
        <v>0</v>
      </c>
      <c r="D2" s="3">
        <f>B2+C2</f>
        <v>20</v>
      </c>
      <c r="E2" s="3">
        <f ca="1">RAND()</f>
        <v>2.2281373439174024E-2</v>
      </c>
      <c r="F2" s="3">
        <f t="shared" ref="F2:F31" ca="1" si="1">VLOOKUP(E2,$N$3:$O$8,2)</f>
        <v>5</v>
      </c>
      <c r="G2" s="3">
        <f ca="1">IF(F2&gt;D2,D2,F2)</f>
        <v>5</v>
      </c>
      <c r="H2" s="3">
        <f ca="1">IF(D2-G2&gt;B2,B2,D2-G2)</f>
        <v>15</v>
      </c>
      <c r="I2" s="3">
        <f t="shared" ref="I2:I31" si="2">B2*$P$12</f>
        <v>300</v>
      </c>
      <c r="J2" s="3">
        <f ca="1">IF(F2&gt;D2,$P$15*(F2-D2),0)</f>
        <v>0</v>
      </c>
      <c r="K2" s="3">
        <f ca="1">G2*$P$13</f>
        <v>150</v>
      </c>
      <c r="L2" s="3">
        <f ca="1">K2-SUM(I2:J2)</f>
        <v>-150</v>
      </c>
      <c r="N2" s="4" t="s">
        <v>8</v>
      </c>
      <c r="O2" s="4" t="s">
        <v>9</v>
      </c>
    </row>
    <row r="3" spans="1:16" x14ac:dyDescent="0.2">
      <c r="A3" s="3">
        <v>2</v>
      </c>
      <c r="B3" s="3">
        <f t="shared" si="0"/>
        <v>20</v>
      </c>
      <c r="C3" s="3">
        <f ca="1">H2</f>
        <v>15</v>
      </c>
      <c r="D3" s="3">
        <f t="shared" ref="D3:D31" ca="1" si="3">B3+C3</f>
        <v>35</v>
      </c>
      <c r="E3" s="3">
        <f t="shared" ref="E3:E31" ca="1" si="4">RAND()</f>
        <v>0.65284157724034542</v>
      </c>
      <c r="F3" s="3">
        <f t="shared" ca="1" si="1"/>
        <v>25</v>
      </c>
      <c r="G3" s="3">
        <f t="shared" ref="G3:G31" ca="1" si="5">IF(F3&gt;D3,D3,F3)</f>
        <v>25</v>
      </c>
      <c r="H3" s="3">
        <f t="shared" ref="H3:H31" ca="1" si="6">IF(D3-G3&gt;B3,B3,D3-G3)</f>
        <v>10</v>
      </c>
      <c r="I3" s="3">
        <f t="shared" si="2"/>
        <v>300</v>
      </c>
      <c r="J3" s="3">
        <f t="shared" ref="J3:J31" ca="1" si="7">IF(F3&gt;D3,$P$15*(F3-D3),0)</f>
        <v>0</v>
      </c>
      <c r="K3" s="3">
        <f t="shared" ref="K3:K31" ca="1" si="8">G3*$P$13</f>
        <v>750</v>
      </c>
      <c r="L3" s="3">
        <f t="shared" ref="L3:L31" ca="1" si="9">K3-SUM(I3:J3)</f>
        <v>450</v>
      </c>
      <c r="N3" s="6">
        <v>0</v>
      </c>
      <c r="O3" s="3">
        <v>5</v>
      </c>
    </row>
    <row r="4" spans="1:16" x14ac:dyDescent="0.2">
      <c r="A4" s="3">
        <v>3</v>
      </c>
      <c r="B4" s="3">
        <f t="shared" si="0"/>
        <v>20</v>
      </c>
      <c r="C4" s="3">
        <f t="shared" ref="C4:C31" ca="1" si="10">H3</f>
        <v>10</v>
      </c>
      <c r="D4" s="3">
        <f t="shared" ca="1" si="3"/>
        <v>30</v>
      </c>
      <c r="E4" s="3">
        <f t="shared" ca="1" si="4"/>
        <v>0.53101207297545372</v>
      </c>
      <c r="F4" s="3">
        <f t="shared" ca="1" si="1"/>
        <v>20</v>
      </c>
      <c r="G4" s="3">
        <f t="shared" ca="1" si="5"/>
        <v>20</v>
      </c>
      <c r="H4" s="3">
        <f t="shared" ca="1" si="6"/>
        <v>10</v>
      </c>
      <c r="I4" s="3">
        <f t="shared" si="2"/>
        <v>300</v>
      </c>
      <c r="J4" s="3">
        <f t="shared" ca="1" si="7"/>
        <v>0</v>
      </c>
      <c r="K4" s="3">
        <f t="shared" ca="1" si="8"/>
        <v>600</v>
      </c>
      <c r="L4" s="3">
        <f t="shared" ca="1" si="9"/>
        <v>300</v>
      </c>
      <c r="N4" s="6">
        <v>0.08</v>
      </c>
      <c r="O4" s="3">
        <v>10</v>
      </c>
    </row>
    <row r="5" spans="1:16" x14ac:dyDescent="0.2">
      <c r="A5" s="3">
        <v>4</v>
      </c>
      <c r="B5" s="3">
        <f t="shared" si="0"/>
        <v>20</v>
      </c>
      <c r="C5" s="3">
        <f t="shared" ca="1" si="10"/>
        <v>10</v>
      </c>
      <c r="D5" s="3">
        <f t="shared" ca="1" si="3"/>
        <v>30</v>
      </c>
      <c r="E5" s="3">
        <f t="shared" ca="1" si="4"/>
        <v>0.72247069688002052</v>
      </c>
      <c r="F5" s="3">
        <f t="shared" ca="1" si="1"/>
        <v>25</v>
      </c>
      <c r="G5" s="3">
        <f t="shared" ca="1" si="5"/>
        <v>25</v>
      </c>
      <c r="H5" s="3">
        <f t="shared" ca="1" si="6"/>
        <v>5</v>
      </c>
      <c r="I5" s="3">
        <f t="shared" si="2"/>
        <v>300</v>
      </c>
      <c r="J5" s="3">
        <f t="shared" ca="1" si="7"/>
        <v>0</v>
      </c>
      <c r="K5" s="3">
        <f t="shared" ca="1" si="8"/>
        <v>750</v>
      </c>
      <c r="L5" s="3">
        <f t="shared" ca="1" si="9"/>
        <v>450</v>
      </c>
      <c r="N5" s="6">
        <v>0.2</v>
      </c>
      <c r="O5" s="3">
        <v>15</v>
      </c>
    </row>
    <row r="6" spans="1:16" x14ac:dyDescent="0.2">
      <c r="A6" s="3">
        <v>5</v>
      </c>
      <c r="B6" s="3">
        <f t="shared" si="0"/>
        <v>20</v>
      </c>
      <c r="C6" s="3">
        <f t="shared" ca="1" si="10"/>
        <v>5</v>
      </c>
      <c r="D6" s="3">
        <f t="shared" ca="1" si="3"/>
        <v>25</v>
      </c>
      <c r="E6" s="3">
        <f t="shared" ca="1" si="4"/>
        <v>0.55837505749484428</v>
      </c>
      <c r="F6" s="3">
        <f t="shared" ca="1" si="1"/>
        <v>20</v>
      </c>
      <c r="G6" s="3">
        <f t="shared" ca="1" si="5"/>
        <v>20</v>
      </c>
      <c r="H6" s="3">
        <f t="shared" ca="1" si="6"/>
        <v>5</v>
      </c>
      <c r="I6" s="3">
        <f t="shared" si="2"/>
        <v>300</v>
      </c>
      <c r="J6" s="3">
        <f t="shared" ca="1" si="7"/>
        <v>0</v>
      </c>
      <c r="K6" s="3">
        <f t="shared" ca="1" si="8"/>
        <v>600</v>
      </c>
      <c r="L6" s="3">
        <f t="shared" ca="1" si="9"/>
        <v>300</v>
      </c>
      <c r="N6" s="6">
        <v>0.45</v>
      </c>
      <c r="O6" s="3">
        <v>20</v>
      </c>
    </row>
    <row r="7" spans="1:16" x14ac:dyDescent="0.2">
      <c r="A7" s="3">
        <v>6</v>
      </c>
      <c r="B7" s="3">
        <f t="shared" si="0"/>
        <v>20</v>
      </c>
      <c r="C7" s="3">
        <f t="shared" ca="1" si="10"/>
        <v>5</v>
      </c>
      <c r="D7" s="3">
        <f t="shared" ca="1" si="3"/>
        <v>25</v>
      </c>
      <c r="E7" s="3">
        <f t="shared" ca="1" si="4"/>
        <v>0.24569667086640468</v>
      </c>
      <c r="F7" s="3">
        <f t="shared" ca="1" si="1"/>
        <v>15</v>
      </c>
      <c r="G7" s="3">
        <f t="shared" ca="1" si="5"/>
        <v>15</v>
      </c>
      <c r="H7" s="3">
        <f t="shared" ca="1" si="6"/>
        <v>10</v>
      </c>
      <c r="I7" s="3">
        <f t="shared" si="2"/>
        <v>300</v>
      </c>
      <c r="J7" s="3">
        <f t="shared" ca="1" si="7"/>
        <v>0</v>
      </c>
      <c r="K7" s="3">
        <f t="shared" ca="1" si="8"/>
        <v>450</v>
      </c>
      <c r="L7" s="3">
        <f t="shared" ca="1" si="9"/>
        <v>150</v>
      </c>
      <c r="N7" s="6">
        <v>0.65</v>
      </c>
      <c r="O7" s="3">
        <v>25</v>
      </c>
    </row>
    <row r="8" spans="1:16" x14ac:dyDescent="0.2">
      <c r="A8" s="3">
        <v>7</v>
      </c>
      <c r="B8" s="3">
        <f t="shared" si="0"/>
        <v>20</v>
      </c>
      <c r="C8" s="3">
        <f t="shared" ca="1" si="10"/>
        <v>10</v>
      </c>
      <c r="D8" s="3">
        <f t="shared" ca="1" si="3"/>
        <v>30</v>
      </c>
      <c r="E8" s="3">
        <f t="shared" ca="1" si="4"/>
        <v>0.72700669133547013</v>
      </c>
      <c r="F8" s="3">
        <f t="shared" ca="1" si="1"/>
        <v>25</v>
      </c>
      <c r="G8" s="3">
        <f t="shared" ca="1" si="5"/>
        <v>25</v>
      </c>
      <c r="H8" s="3">
        <f t="shared" ca="1" si="6"/>
        <v>5</v>
      </c>
      <c r="I8" s="3">
        <f t="shared" si="2"/>
        <v>300</v>
      </c>
      <c r="J8" s="3">
        <f t="shared" ca="1" si="7"/>
        <v>0</v>
      </c>
      <c r="K8" s="3">
        <f t="shared" ca="1" si="8"/>
        <v>750</v>
      </c>
      <c r="L8" s="3">
        <f t="shared" ca="1" si="9"/>
        <v>450</v>
      </c>
      <c r="N8" s="6">
        <v>0.85</v>
      </c>
      <c r="O8" s="3">
        <v>30</v>
      </c>
    </row>
    <row r="9" spans="1:16" x14ac:dyDescent="0.2">
      <c r="A9" s="3">
        <v>8</v>
      </c>
      <c r="B9" s="3">
        <f t="shared" si="0"/>
        <v>20</v>
      </c>
      <c r="C9" s="3">
        <f t="shared" ca="1" si="10"/>
        <v>5</v>
      </c>
      <c r="D9" s="3">
        <f t="shared" ca="1" si="3"/>
        <v>25</v>
      </c>
      <c r="E9" s="3">
        <f t="shared" ca="1" si="4"/>
        <v>0.38482168466276212</v>
      </c>
      <c r="F9" s="3">
        <f t="shared" ca="1" si="1"/>
        <v>15</v>
      </c>
      <c r="G9" s="3">
        <f t="shared" ca="1" si="5"/>
        <v>15</v>
      </c>
      <c r="H9" s="3">
        <f t="shared" ca="1" si="6"/>
        <v>10</v>
      </c>
      <c r="I9" s="3">
        <f t="shared" si="2"/>
        <v>300</v>
      </c>
      <c r="J9" s="3">
        <f t="shared" ca="1" si="7"/>
        <v>0</v>
      </c>
      <c r="K9" s="3">
        <f t="shared" ca="1" si="8"/>
        <v>450</v>
      </c>
      <c r="L9" s="3">
        <f t="shared" ca="1" si="9"/>
        <v>150</v>
      </c>
    </row>
    <row r="10" spans="1:16" x14ac:dyDescent="0.2">
      <c r="A10" s="3">
        <v>9</v>
      </c>
      <c r="B10" s="3">
        <f t="shared" si="0"/>
        <v>20</v>
      </c>
      <c r="C10" s="3">
        <f t="shared" ca="1" si="10"/>
        <v>10</v>
      </c>
      <c r="D10" s="3">
        <f t="shared" ca="1" si="3"/>
        <v>30</v>
      </c>
      <c r="E10" s="3">
        <f t="shared" ca="1" si="4"/>
        <v>0.59830411265339778</v>
      </c>
      <c r="F10" s="3">
        <f t="shared" ca="1" si="1"/>
        <v>20</v>
      </c>
      <c r="G10" s="3">
        <f t="shared" ca="1" si="5"/>
        <v>20</v>
      </c>
      <c r="H10" s="3">
        <f t="shared" ca="1" si="6"/>
        <v>10</v>
      </c>
      <c r="I10" s="3">
        <f t="shared" si="2"/>
        <v>300</v>
      </c>
      <c r="J10" s="3">
        <f t="shared" ca="1" si="7"/>
        <v>0</v>
      </c>
      <c r="K10" s="3">
        <f t="shared" ca="1" si="8"/>
        <v>600</v>
      </c>
      <c r="L10" s="3">
        <f t="shared" ca="1" si="9"/>
        <v>300</v>
      </c>
      <c r="N10" s="4" t="s">
        <v>16</v>
      </c>
    </row>
    <row r="11" spans="1:16" x14ac:dyDescent="0.2">
      <c r="A11" s="3">
        <v>10</v>
      </c>
      <c r="B11" s="3">
        <f t="shared" si="0"/>
        <v>20</v>
      </c>
      <c r="C11" s="3">
        <f t="shared" ca="1" si="10"/>
        <v>10</v>
      </c>
      <c r="D11" s="3">
        <f t="shared" ca="1" si="3"/>
        <v>30</v>
      </c>
      <c r="E11" s="3">
        <f t="shared" ca="1" si="4"/>
        <v>0.27232810318385137</v>
      </c>
      <c r="F11" s="3">
        <f t="shared" ca="1" si="1"/>
        <v>15</v>
      </c>
      <c r="G11" s="3">
        <f t="shared" ca="1" si="5"/>
        <v>15</v>
      </c>
      <c r="H11" s="3">
        <f t="shared" ca="1" si="6"/>
        <v>15</v>
      </c>
      <c r="I11" s="3">
        <f t="shared" si="2"/>
        <v>300</v>
      </c>
      <c r="J11" s="3">
        <f t="shared" ca="1" si="7"/>
        <v>0</v>
      </c>
      <c r="K11" s="3">
        <f t="shared" ca="1" si="8"/>
        <v>450</v>
      </c>
      <c r="L11" s="3">
        <f t="shared" ca="1" si="9"/>
        <v>150</v>
      </c>
      <c r="O11" s="7" t="s">
        <v>4</v>
      </c>
      <c r="P11" s="3">
        <v>20</v>
      </c>
    </row>
    <row r="12" spans="1:16" x14ac:dyDescent="0.2">
      <c r="A12" s="3">
        <v>11</v>
      </c>
      <c r="B12" s="3">
        <f t="shared" si="0"/>
        <v>20</v>
      </c>
      <c r="C12" s="3">
        <f t="shared" ca="1" si="10"/>
        <v>15</v>
      </c>
      <c r="D12" s="3">
        <f t="shared" ca="1" si="3"/>
        <v>35</v>
      </c>
      <c r="E12" s="3">
        <f t="shared" ca="1" si="4"/>
        <v>0.68615385378922855</v>
      </c>
      <c r="F12" s="3">
        <f t="shared" ca="1" si="1"/>
        <v>25</v>
      </c>
      <c r="G12" s="3">
        <f t="shared" ca="1" si="5"/>
        <v>25</v>
      </c>
      <c r="H12" s="3">
        <f t="shared" ca="1" si="6"/>
        <v>10</v>
      </c>
      <c r="I12" s="3">
        <f t="shared" si="2"/>
        <v>300</v>
      </c>
      <c r="J12" s="3">
        <f t="shared" ca="1" si="7"/>
        <v>0</v>
      </c>
      <c r="K12" s="3">
        <f t="shared" ca="1" si="8"/>
        <v>750</v>
      </c>
      <c r="L12" s="3">
        <f t="shared" ca="1" si="9"/>
        <v>450</v>
      </c>
      <c r="O12" s="7" t="s">
        <v>5</v>
      </c>
      <c r="P12" s="3">
        <v>15</v>
      </c>
    </row>
    <row r="13" spans="1:16" x14ac:dyDescent="0.2">
      <c r="A13" s="3">
        <v>12</v>
      </c>
      <c r="B13" s="3">
        <f t="shared" si="0"/>
        <v>20</v>
      </c>
      <c r="C13" s="3">
        <f t="shared" ca="1" si="10"/>
        <v>10</v>
      </c>
      <c r="D13" s="3">
        <f t="shared" ca="1" si="3"/>
        <v>30</v>
      </c>
      <c r="E13" s="3">
        <f t="shared" ca="1" si="4"/>
        <v>0.6569874064417327</v>
      </c>
      <c r="F13" s="3">
        <f t="shared" ca="1" si="1"/>
        <v>25</v>
      </c>
      <c r="G13" s="3">
        <f t="shared" ca="1" si="5"/>
        <v>25</v>
      </c>
      <c r="H13" s="3">
        <f t="shared" ca="1" si="6"/>
        <v>5</v>
      </c>
      <c r="I13" s="3">
        <f t="shared" si="2"/>
        <v>300</v>
      </c>
      <c r="J13" s="3">
        <f t="shared" ca="1" si="7"/>
        <v>0</v>
      </c>
      <c r="K13" s="3">
        <f t="shared" ca="1" si="8"/>
        <v>750</v>
      </c>
      <c r="L13" s="3">
        <f t="shared" ca="1" si="9"/>
        <v>450</v>
      </c>
      <c r="O13" s="7" t="s">
        <v>6</v>
      </c>
      <c r="P13" s="3">
        <v>30</v>
      </c>
    </row>
    <row r="14" spans="1:16" x14ac:dyDescent="0.2">
      <c r="A14" s="3">
        <v>13</v>
      </c>
      <c r="B14" s="3">
        <f t="shared" si="0"/>
        <v>20</v>
      </c>
      <c r="C14" s="3">
        <f t="shared" ca="1" si="10"/>
        <v>5</v>
      </c>
      <c r="D14" s="3">
        <f t="shared" ca="1" si="3"/>
        <v>25</v>
      </c>
      <c r="E14" s="3">
        <f t="shared" ca="1" si="4"/>
        <v>0.25691931312818672</v>
      </c>
      <c r="F14" s="3">
        <f t="shared" ca="1" si="1"/>
        <v>15</v>
      </c>
      <c r="G14" s="3">
        <f t="shared" ca="1" si="5"/>
        <v>15</v>
      </c>
      <c r="H14" s="3">
        <f t="shared" ca="1" si="6"/>
        <v>10</v>
      </c>
      <c r="I14" s="3">
        <f t="shared" si="2"/>
        <v>300</v>
      </c>
      <c r="J14" s="3">
        <f t="shared" ca="1" si="7"/>
        <v>0</v>
      </c>
      <c r="K14" s="3">
        <f t="shared" ca="1" si="8"/>
        <v>450</v>
      </c>
      <c r="L14" s="3">
        <f t="shared" ca="1" si="9"/>
        <v>150</v>
      </c>
      <c r="O14" s="7" t="s">
        <v>7</v>
      </c>
      <c r="P14" s="3">
        <v>7.5</v>
      </c>
    </row>
    <row r="15" spans="1:16" x14ac:dyDescent="0.2">
      <c r="A15" s="3">
        <v>14</v>
      </c>
      <c r="B15" s="3">
        <f t="shared" si="0"/>
        <v>20</v>
      </c>
      <c r="C15" s="3">
        <f t="shared" ca="1" si="10"/>
        <v>10</v>
      </c>
      <c r="D15" s="3">
        <f t="shared" ca="1" si="3"/>
        <v>30</v>
      </c>
      <c r="E15" s="3">
        <f t="shared" ca="1" si="4"/>
        <v>0.65490018351172119</v>
      </c>
      <c r="F15" s="3">
        <f t="shared" ca="1" si="1"/>
        <v>25</v>
      </c>
      <c r="G15" s="3">
        <f t="shared" ca="1" si="5"/>
        <v>25</v>
      </c>
      <c r="H15" s="3">
        <f t="shared" ca="1" si="6"/>
        <v>5</v>
      </c>
      <c r="I15" s="3">
        <f t="shared" si="2"/>
        <v>300</v>
      </c>
      <c r="J15" s="3">
        <f t="shared" ca="1" si="7"/>
        <v>0</v>
      </c>
      <c r="K15" s="3">
        <f t="shared" ca="1" si="8"/>
        <v>750</v>
      </c>
      <c r="L15" s="3">
        <f t="shared" ca="1" si="9"/>
        <v>450</v>
      </c>
      <c r="O15" s="7" t="s">
        <v>23</v>
      </c>
      <c r="P15" s="3">
        <v>10</v>
      </c>
    </row>
    <row r="16" spans="1:16" x14ac:dyDescent="0.2">
      <c r="A16" s="3">
        <v>15</v>
      </c>
      <c r="B16" s="3">
        <f t="shared" si="0"/>
        <v>20</v>
      </c>
      <c r="C16" s="3">
        <f t="shared" ca="1" si="10"/>
        <v>5</v>
      </c>
      <c r="D16" s="3">
        <f t="shared" ca="1" si="3"/>
        <v>25</v>
      </c>
      <c r="E16" s="3">
        <f t="shared" ca="1" si="4"/>
        <v>0.14327231195058898</v>
      </c>
      <c r="F16" s="3">
        <f t="shared" ca="1" si="1"/>
        <v>10</v>
      </c>
      <c r="G16" s="3">
        <f t="shared" ca="1" si="5"/>
        <v>10</v>
      </c>
      <c r="H16" s="3">
        <f t="shared" ca="1" si="6"/>
        <v>15</v>
      </c>
      <c r="I16" s="3">
        <f t="shared" si="2"/>
        <v>300</v>
      </c>
      <c r="J16" s="3">
        <f t="shared" ca="1" si="7"/>
        <v>0</v>
      </c>
      <c r="K16" s="3">
        <f t="shared" ca="1" si="8"/>
        <v>300</v>
      </c>
      <c r="L16" s="3">
        <f t="shared" ca="1" si="9"/>
        <v>0</v>
      </c>
    </row>
    <row r="17" spans="1:12" x14ac:dyDescent="0.2">
      <c r="A17" s="3">
        <v>16</v>
      </c>
      <c r="B17" s="3">
        <f t="shared" si="0"/>
        <v>20</v>
      </c>
      <c r="C17" s="3">
        <f t="shared" ca="1" si="10"/>
        <v>15</v>
      </c>
      <c r="D17" s="3">
        <f t="shared" ca="1" si="3"/>
        <v>35</v>
      </c>
      <c r="E17" s="3">
        <f t="shared" ca="1" si="4"/>
        <v>0.67046249495549948</v>
      </c>
      <c r="F17" s="3">
        <f t="shared" ca="1" si="1"/>
        <v>25</v>
      </c>
      <c r="G17" s="3">
        <f t="shared" ca="1" si="5"/>
        <v>25</v>
      </c>
      <c r="H17" s="3">
        <f t="shared" ca="1" si="6"/>
        <v>10</v>
      </c>
      <c r="I17" s="3">
        <f t="shared" si="2"/>
        <v>300</v>
      </c>
      <c r="J17" s="3">
        <f t="shared" ca="1" si="7"/>
        <v>0</v>
      </c>
      <c r="K17" s="3">
        <f t="shared" ca="1" si="8"/>
        <v>750</v>
      </c>
      <c r="L17" s="3">
        <f t="shared" ca="1" si="9"/>
        <v>450</v>
      </c>
    </row>
    <row r="18" spans="1:12" x14ac:dyDescent="0.2">
      <c r="A18" s="3">
        <v>17</v>
      </c>
      <c r="B18" s="3">
        <f t="shared" si="0"/>
        <v>20</v>
      </c>
      <c r="C18" s="3">
        <f t="shared" ca="1" si="10"/>
        <v>10</v>
      </c>
      <c r="D18" s="3">
        <f t="shared" ca="1" si="3"/>
        <v>30</v>
      </c>
      <c r="E18" s="3">
        <f t="shared" ca="1" si="4"/>
        <v>0.10911982928149311</v>
      </c>
      <c r="F18" s="3">
        <f t="shared" ca="1" si="1"/>
        <v>10</v>
      </c>
      <c r="G18" s="3">
        <f t="shared" ca="1" si="5"/>
        <v>10</v>
      </c>
      <c r="H18" s="3">
        <f t="shared" ca="1" si="6"/>
        <v>20</v>
      </c>
      <c r="I18" s="3">
        <f t="shared" si="2"/>
        <v>300</v>
      </c>
      <c r="J18" s="3">
        <f t="shared" ca="1" si="7"/>
        <v>0</v>
      </c>
      <c r="K18" s="3">
        <f t="shared" ca="1" si="8"/>
        <v>300</v>
      </c>
      <c r="L18" s="3">
        <f t="shared" ca="1" si="9"/>
        <v>0</v>
      </c>
    </row>
    <row r="19" spans="1:12" x14ac:dyDescent="0.2">
      <c r="A19" s="3">
        <v>18</v>
      </c>
      <c r="B19" s="3">
        <f t="shared" si="0"/>
        <v>20</v>
      </c>
      <c r="C19" s="3">
        <f t="shared" ca="1" si="10"/>
        <v>20</v>
      </c>
      <c r="D19" s="3">
        <f t="shared" ca="1" si="3"/>
        <v>40</v>
      </c>
      <c r="E19" s="3">
        <f t="shared" ca="1" si="4"/>
        <v>3.1231173849447069E-2</v>
      </c>
      <c r="F19" s="3">
        <f t="shared" ca="1" si="1"/>
        <v>5</v>
      </c>
      <c r="G19" s="3">
        <f t="shared" ca="1" si="5"/>
        <v>5</v>
      </c>
      <c r="H19" s="3">
        <f t="shared" ca="1" si="6"/>
        <v>20</v>
      </c>
      <c r="I19" s="3">
        <f t="shared" si="2"/>
        <v>300</v>
      </c>
      <c r="J19" s="3">
        <f t="shared" ca="1" si="7"/>
        <v>0</v>
      </c>
      <c r="K19" s="3">
        <f t="shared" ca="1" si="8"/>
        <v>150</v>
      </c>
      <c r="L19" s="3">
        <f t="shared" ca="1" si="9"/>
        <v>-150</v>
      </c>
    </row>
    <row r="20" spans="1:12" x14ac:dyDescent="0.2">
      <c r="A20" s="3">
        <v>19</v>
      </c>
      <c r="B20" s="3">
        <f t="shared" si="0"/>
        <v>20</v>
      </c>
      <c r="C20" s="3">
        <f t="shared" ca="1" si="10"/>
        <v>20</v>
      </c>
      <c r="D20" s="3">
        <f t="shared" ca="1" si="3"/>
        <v>40</v>
      </c>
      <c r="E20" s="3">
        <f t="shared" ca="1" si="4"/>
        <v>0.75676697797962</v>
      </c>
      <c r="F20" s="3">
        <f t="shared" ca="1" si="1"/>
        <v>25</v>
      </c>
      <c r="G20" s="3">
        <f t="shared" ca="1" si="5"/>
        <v>25</v>
      </c>
      <c r="H20" s="3">
        <f t="shared" ca="1" si="6"/>
        <v>15</v>
      </c>
      <c r="I20" s="3">
        <f t="shared" si="2"/>
        <v>300</v>
      </c>
      <c r="J20" s="3">
        <f t="shared" ca="1" si="7"/>
        <v>0</v>
      </c>
      <c r="K20" s="3">
        <f t="shared" ca="1" si="8"/>
        <v>750</v>
      </c>
      <c r="L20" s="3">
        <f t="shared" ca="1" si="9"/>
        <v>450</v>
      </c>
    </row>
    <row r="21" spans="1:12" x14ac:dyDescent="0.2">
      <c r="A21" s="3">
        <v>20</v>
      </c>
      <c r="B21" s="3">
        <f t="shared" si="0"/>
        <v>20</v>
      </c>
      <c r="C21" s="3">
        <f t="shared" ca="1" si="10"/>
        <v>15</v>
      </c>
      <c r="D21" s="3">
        <f t="shared" ca="1" si="3"/>
        <v>35</v>
      </c>
      <c r="E21" s="3">
        <f t="shared" ca="1" si="4"/>
        <v>0.94467173329275089</v>
      </c>
      <c r="F21" s="3">
        <f t="shared" ca="1" si="1"/>
        <v>30</v>
      </c>
      <c r="G21" s="3">
        <f t="shared" ca="1" si="5"/>
        <v>30</v>
      </c>
      <c r="H21" s="3">
        <f t="shared" ca="1" si="6"/>
        <v>5</v>
      </c>
      <c r="I21" s="3">
        <f t="shared" si="2"/>
        <v>300</v>
      </c>
      <c r="J21" s="3">
        <f t="shared" ca="1" si="7"/>
        <v>0</v>
      </c>
      <c r="K21" s="3">
        <f t="shared" ca="1" si="8"/>
        <v>900</v>
      </c>
      <c r="L21" s="3">
        <f t="shared" ca="1" si="9"/>
        <v>600</v>
      </c>
    </row>
    <row r="22" spans="1:12" x14ac:dyDescent="0.2">
      <c r="A22" s="3">
        <v>21</v>
      </c>
      <c r="B22" s="3">
        <f t="shared" si="0"/>
        <v>20</v>
      </c>
      <c r="C22" s="3">
        <f t="shared" ca="1" si="10"/>
        <v>5</v>
      </c>
      <c r="D22" s="3">
        <f t="shared" ca="1" si="3"/>
        <v>25</v>
      </c>
      <c r="E22" s="3">
        <f t="shared" ca="1" si="4"/>
        <v>0.78133013592963474</v>
      </c>
      <c r="F22" s="3">
        <f t="shared" ca="1" si="1"/>
        <v>25</v>
      </c>
      <c r="G22" s="3">
        <f t="shared" ca="1" si="5"/>
        <v>25</v>
      </c>
      <c r="H22" s="3">
        <f t="shared" ca="1" si="6"/>
        <v>0</v>
      </c>
      <c r="I22" s="3">
        <f t="shared" si="2"/>
        <v>300</v>
      </c>
      <c r="J22" s="3">
        <f t="shared" ca="1" si="7"/>
        <v>0</v>
      </c>
      <c r="K22" s="3">
        <f t="shared" ca="1" si="8"/>
        <v>750</v>
      </c>
      <c r="L22" s="3">
        <f t="shared" ca="1" si="9"/>
        <v>450</v>
      </c>
    </row>
    <row r="23" spans="1:12" x14ac:dyDescent="0.2">
      <c r="A23" s="3">
        <v>22</v>
      </c>
      <c r="B23" s="3">
        <f t="shared" si="0"/>
        <v>20</v>
      </c>
      <c r="C23" s="3">
        <f t="shared" ca="1" si="10"/>
        <v>0</v>
      </c>
      <c r="D23" s="3">
        <f t="shared" ca="1" si="3"/>
        <v>20</v>
      </c>
      <c r="E23" s="3">
        <f t="shared" ca="1" si="4"/>
        <v>0.51876101176743028</v>
      </c>
      <c r="F23" s="3">
        <f t="shared" ca="1" si="1"/>
        <v>20</v>
      </c>
      <c r="G23" s="3">
        <f t="shared" ca="1" si="5"/>
        <v>20</v>
      </c>
      <c r="H23" s="3">
        <f t="shared" ca="1" si="6"/>
        <v>0</v>
      </c>
      <c r="I23" s="3">
        <f t="shared" si="2"/>
        <v>300</v>
      </c>
      <c r="J23" s="3">
        <f t="shared" ca="1" si="7"/>
        <v>0</v>
      </c>
      <c r="K23" s="3">
        <f t="shared" ca="1" si="8"/>
        <v>600</v>
      </c>
      <c r="L23" s="3">
        <f t="shared" ca="1" si="9"/>
        <v>300</v>
      </c>
    </row>
    <row r="24" spans="1:12" x14ac:dyDescent="0.2">
      <c r="A24" s="3">
        <v>23</v>
      </c>
      <c r="B24" s="3">
        <f t="shared" si="0"/>
        <v>20</v>
      </c>
      <c r="C24" s="3">
        <f t="shared" ca="1" si="10"/>
        <v>0</v>
      </c>
      <c r="D24" s="3">
        <f t="shared" ca="1" si="3"/>
        <v>20</v>
      </c>
      <c r="E24" s="3">
        <f t="shared" ca="1" si="4"/>
        <v>0.1218534032178028</v>
      </c>
      <c r="F24" s="3">
        <f t="shared" ca="1" si="1"/>
        <v>10</v>
      </c>
      <c r="G24" s="3">
        <f t="shared" ca="1" si="5"/>
        <v>10</v>
      </c>
      <c r="H24" s="3">
        <f t="shared" ca="1" si="6"/>
        <v>10</v>
      </c>
      <c r="I24" s="3">
        <f t="shared" si="2"/>
        <v>300</v>
      </c>
      <c r="J24" s="3">
        <f t="shared" ca="1" si="7"/>
        <v>0</v>
      </c>
      <c r="K24" s="3">
        <f t="shared" ca="1" si="8"/>
        <v>300</v>
      </c>
      <c r="L24" s="3">
        <f t="shared" ca="1" si="9"/>
        <v>0</v>
      </c>
    </row>
    <row r="25" spans="1:12" x14ac:dyDescent="0.2">
      <c r="A25" s="3">
        <v>24</v>
      </c>
      <c r="B25" s="3">
        <f t="shared" si="0"/>
        <v>20</v>
      </c>
      <c r="C25" s="3">
        <f t="shared" ca="1" si="10"/>
        <v>10</v>
      </c>
      <c r="D25" s="3">
        <f t="shared" ca="1" si="3"/>
        <v>30</v>
      </c>
      <c r="E25" s="3">
        <f t="shared" ca="1" si="4"/>
        <v>2.9260534638945179E-2</v>
      </c>
      <c r="F25" s="3">
        <f t="shared" ca="1" si="1"/>
        <v>5</v>
      </c>
      <c r="G25" s="3">
        <f t="shared" ca="1" si="5"/>
        <v>5</v>
      </c>
      <c r="H25" s="3">
        <f t="shared" ca="1" si="6"/>
        <v>20</v>
      </c>
      <c r="I25" s="3">
        <f t="shared" si="2"/>
        <v>300</v>
      </c>
      <c r="J25" s="3">
        <f t="shared" ca="1" si="7"/>
        <v>0</v>
      </c>
      <c r="K25" s="3">
        <f t="shared" ca="1" si="8"/>
        <v>150</v>
      </c>
      <c r="L25" s="3">
        <f t="shared" ca="1" si="9"/>
        <v>-150</v>
      </c>
    </row>
    <row r="26" spans="1:12" x14ac:dyDescent="0.2">
      <c r="A26" s="3">
        <v>25</v>
      </c>
      <c r="B26" s="3">
        <f t="shared" si="0"/>
        <v>20</v>
      </c>
      <c r="C26" s="3">
        <f t="shared" ca="1" si="10"/>
        <v>20</v>
      </c>
      <c r="D26" s="3">
        <f t="shared" ca="1" si="3"/>
        <v>40</v>
      </c>
      <c r="E26" s="3">
        <f t="shared" ca="1" si="4"/>
        <v>6.0609382451369154E-2</v>
      </c>
      <c r="F26" s="3">
        <f t="shared" ca="1" si="1"/>
        <v>5</v>
      </c>
      <c r="G26" s="3">
        <f t="shared" ca="1" si="5"/>
        <v>5</v>
      </c>
      <c r="H26" s="3">
        <f t="shared" ca="1" si="6"/>
        <v>20</v>
      </c>
      <c r="I26" s="3">
        <f t="shared" si="2"/>
        <v>300</v>
      </c>
      <c r="J26" s="3">
        <f t="shared" ca="1" si="7"/>
        <v>0</v>
      </c>
      <c r="K26" s="3">
        <f t="shared" ca="1" si="8"/>
        <v>150</v>
      </c>
      <c r="L26" s="3">
        <f t="shared" ca="1" si="9"/>
        <v>-150</v>
      </c>
    </row>
    <row r="27" spans="1:12" x14ac:dyDescent="0.2">
      <c r="A27" s="3">
        <v>26</v>
      </c>
      <c r="B27" s="3">
        <f t="shared" si="0"/>
        <v>20</v>
      </c>
      <c r="C27" s="3">
        <f t="shared" ca="1" si="10"/>
        <v>20</v>
      </c>
      <c r="D27" s="3">
        <f t="shared" ca="1" si="3"/>
        <v>40</v>
      </c>
      <c r="E27" s="3">
        <f t="shared" ca="1" si="4"/>
        <v>0.88998724707009602</v>
      </c>
      <c r="F27" s="3">
        <f t="shared" ca="1" si="1"/>
        <v>30</v>
      </c>
      <c r="G27" s="3">
        <f t="shared" ca="1" si="5"/>
        <v>30</v>
      </c>
      <c r="H27" s="3">
        <f t="shared" ca="1" si="6"/>
        <v>10</v>
      </c>
      <c r="I27" s="3">
        <f t="shared" si="2"/>
        <v>300</v>
      </c>
      <c r="J27" s="3">
        <f t="shared" ca="1" si="7"/>
        <v>0</v>
      </c>
      <c r="K27" s="3">
        <f t="shared" ca="1" si="8"/>
        <v>900</v>
      </c>
      <c r="L27" s="3">
        <f t="shared" ca="1" si="9"/>
        <v>600</v>
      </c>
    </row>
    <row r="28" spans="1:12" x14ac:dyDescent="0.2">
      <c r="A28" s="3">
        <v>27</v>
      </c>
      <c r="B28" s="3">
        <f t="shared" si="0"/>
        <v>20</v>
      </c>
      <c r="C28" s="3">
        <f t="shared" ca="1" si="10"/>
        <v>10</v>
      </c>
      <c r="D28" s="3">
        <f t="shared" ca="1" si="3"/>
        <v>30</v>
      </c>
      <c r="E28" s="3">
        <f t="shared" ca="1" si="4"/>
        <v>0.9025203543586684</v>
      </c>
      <c r="F28" s="3">
        <f t="shared" ca="1" si="1"/>
        <v>30</v>
      </c>
      <c r="G28" s="3">
        <f t="shared" ca="1" si="5"/>
        <v>30</v>
      </c>
      <c r="H28" s="3">
        <f t="shared" ca="1" si="6"/>
        <v>0</v>
      </c>
      <c r="I28" s="3">
        <f t="shared" si="2"/>
        <v>300</v>
      </c>
      <c r="J28" s="3">
        <f t="shared" ca="1" si="7"/>
        <v>0</v>
      </c>
      <c r="K28" s="3">
        <f t="shared" ca="1" si="8"/>
        <v>900</v>
      </c>
      <c r="L28" s="3">
        <f t="shared" ca="1" si="9"/>
        <v>600</v>
      </c>
    </row>
    <row r="29" spans="1:12" x14ac:dyDescent="0.2">
      <c r="A29" s="3">
        <v>28</v>
      </c>
      <c r="B29" s="3">
        <f t="shared" si="0"/>
        <v>20</v>
      </c>
      <c r="C29" s="3">
        <f t="shared" ca="1" si="10"/>
        <v>0</v>
      </c>
      <c r="D29" s="3">
        <f t="shared" ca="1" si="3"/>
        <v>20</v>
      </c>
      <c r="E29" s="3">
        <f t="shared" ca="1" si="4"/>
        <v>0.10387350118760663</v>
      </c>
      <c r="F29" s="3">
        <f t="shared" ca="1" si="1"/>
        <v>10</v>
      </c>
      <c r="G29" s="3">
        <f t="shared" ca="1" si="5"/>
        <v>10</v>
      </c>
      <c r="H29" s="3">
        <f t="shared" ca="1" si="6"/>
        <v>10</v>
      </c>
      <c r="I29" s="3">
        <f t="shared" si="2"/>
        <v>300</v>
      </c>
      <c r="J29" s="3">
        <f t="shared" ca="1" si="7"/>
        <v>0</v>
      </c>
      <c r="K29" s="3">
        <f t="shared" ca="1" si="8"/>
        <v>300</v>
      </c>
      <c r="L29" s="3">
        <f t="shared" ca="1" si="9"/>
        <v>0</v>
      </c>
    </row>
    <row r="30" spans="1:12" x14ac:dyDescent="0.2">
      <c r="A30" s="3">
        <v>29</v>
      </c>
      <c r="B30" s="3">
        <f t="shared" si="0"/>
        <v>20</v>
      </c>
      <c r="C30" s="3">
        <f t="shared" ca="1" si="10"/>
        <v>10</v>
      </c>
      <c r="D30" s="3">
        <f t="shared" ca="1" si="3"/>
        <v>30</v>
      </c>
      <c r="E30" s="3">
        <f t="shared" ca="1" si="4"/>
        <v>0.81781826957254977</v>
      </c>
      <c r="F30" s="3">
        <f t="shared" ca="1" si="1"/>
        <v>25</v>
      </c>
      <c r="G30" s="3">
        <f t="shared" ca="1" si="5"/>
        <v>25</v>
      </c>
      <c r="H30" s="3">
        <f t="shared" ca="1" si="6"/>
        <v>5</v>
      </c>
      <c r="I30" s="3">
        <f t="shared" si="2"/>
        <v>300</v>
      </c>
      <c r="J30" s="3">
        <f t="shared" ca="1" si="7"/>
        <v>0</v>
      </c>
      <c r="K30" s="3">
        <f t="shared" ca="1" si="8"/>
        <v>750</v>
      </c>
      <c r="L30" s="3">
        <f t="shared" ca="1" si="9"/>
        <v>450</v>
      </c>
    </row>
    <row r="31" spans="1:12" x14ac:dyDescent="0.2">
      <c r="A31" s="3">
        <v>30</v>
      </c>
      <c r="B31" s="3">
        <f t="shared" si="0"/>
        <v>20</v>
      </c>
      <c r="C31" s="3">
        <f t="shared" ca="1" si="10"/>
        <v>5</v>
      </c>
      <c r="D31" s="3">
        <f t="shared" ca="1" si="3"/>
        <v>25</v>
      </c>
      <c r="E31" s="3">
        <f t="shared" ca="1" si="4"/>
        <v>0.80338143186057664</v>
      </c>
      <c r="F31" s="3">
        <f t="shared" ca="1" si="1"/>
        <v>25</v>
      </c>
      <c r="G31" s="3">
        <f t="shared" ca="1" si="5"/>
        <v>25</v>
      </c>
      <c r="H31" s="3">
        <f t="shared" ca="1" si="6"/>
        <v>0</v>
      </c>
      <c r="I31" s="3">
        <f t="shared" si="2"/>
        <v>300</v>
      </c>
      <c r="J31" s="3">
        <f t="shared" ca="1" si="7"/>
        <v>0</v>
      </c>
      <c r="K31" s="3">
        <f t="shared" ca="1" si="8"/>
        <v>750</v>
      </c>
      <c r="L31" s="3">
        <f t="shared" ca="1" si="9"/>
        <v>450</v>
      </c>
    </row>
    <row r="33" spans="11:12" x14ac:dyDescent="0.2">
      <c r="K33" s="4" t="s">
        <v>18</v>
      </c>
      <c r="L33" s="8">
        <f ca="1">AVERAGE(L2:L32)</f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cols>
    <col min="1" max="256" width="8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kilter</dc:creator>
  <cp:lastModifiedBy>H. Kemal Ilter</cp:lastModifiedBy>
  <dcterms:created xsi:type="dcterms:W3CDTF">2008-05-14T15:24:14Z</dcterms:created>
  <dcterms:modified xsi:type="dcterms:W3CDTF">2023-03-20T14:17:53Z</dcterms:modified>
</cp:coreProperties>
</file>