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klem/Desktop/Research-projects/glutaminase-reaction/Manuscript/submission/"/>
    </mc:Choice>
  </mc:AlternateContent>
  <xr:revisionPtr revIDLastSave="0" documentId="13_ncr:1_{8558FB86-B48B-ED4A-B311-87F4F4AC7611}" xr6:coauthVersionLast="47" xr6:coauthVersionMax="47" xr10:uidLastSave="{00000000-0000-0000-0000-000000000000}"/>
  <bookViews>
    <workbookView xWindow="0" yWindow="500" windowWidth="28800" windowHeight="17500" xr2:uid="{6DF2E48D-928D-804B-BECD-83506FC91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H38" i="1"/>
  <c r="F36" i="1"/>
  <c r="F38" i="1"/>
  <c r="F40" i="1"/>
  <c r="F41" i="1"/>
  <c r="F42" i="1"/>
  <c r="F43" i="1"/>
  <c r="H36" i="1"/>
  <c r="H40" i="1"/>
  <c r="H41" i="1"/>
  <c r="H42" i="1"/>
  <c r="H43" i="1"/>
  <c r="H34" i="1"/>
  <c r="F34" i="1"/>
</calcChain>
</file>

<file path=xl/sharedStrings.xml><?xml version="1.0" encoding="utf-8"?>
<sst xmlns="http://schemas.openxmlformats.org/spreadsheetml/2006/main" count="196" uniqueCount="57">
  <si>
    <t>Gaussian 16 Revision C.01 calculations</t>
  </si>
  <si>
    <t>Geometry optimization (Geom opt) calculations specifications: wb97xd/ 6-31+g(d) on S and O atoms, and 6-31g(d) on C, H and N atoms</t>
  </si>
  <si>
    <t>Single point (Single pt) energy calculation specifications: b3lyp/6-311+G(2d,2p) scrf=(solvent=diethylether) EmpiricalDispersion=GD3BJ</t>
  </si>
  <si>
    <t>Model</t>
  </si>
  <si>
    <t>fGln123</t>
  </si>
  <si>
    <t>Val51</t>
  </si>
  <si>
    <t>Structure</t>
  </si>
  <si>
    <t>Geom opt (Hartee)</t>
  </si>
  <si>
    <t>Single pt (Hartree)</t>
  </si>
  <si>
    <t>Inactive</t>
  </si>
  <si>
    <t>ES</t>
  </si>
  <si>
    <t>TS</t>
  </si>
  <si>
    <t>INT1</t>
  </si>
  <si>
    <t>TS1</t>
  </si>
  <si>
    <t>INT2</t>
  </si>
  <si>
    <t>TS2</t>
  </si>
  <si>
    <t>INT3</t>
  </si>
  <si>
    <t>TS3</t>
  </si>
  <si>
    <t>INT4</t>
  </si>
  <si>
    <t>Active</t>
  </si>
  <si>
    <t>Inactive fGln123</t>
  </si>
  <si>
    <t>Inactive Val51 (active Gly52)</t>
  </si>
  <si>
    <t>Inactive Val51 (inactive Gly52)</t>
  </si>
  <si>
    <t>inactive_ES</t>
  </si>
  <si>
    <t>inactive_int1</t>
  </si>
  <si>
    <t>inactive_TS</t>
  </si>
  <si>
    <t>inactive_int2</t>
  </si>
  <si>
    <t>inactive_TS1</t>
  </si>
  <si>
    <t>inactive_int3</t>
  </si>
  <si>
    <t>inactive_int4</t>
  </si>
  <si>
    <t>inactive_TS2</t>
  </si>
  <si>
    <t>inactive_TS3</t>
  </si>
  <si>
    <t>active_ES</t>
  </si>
  <si>
    <t>active_int1</t>
  </si>
  <si>
    <t>active_int2</t>
  </si>
  <si>
    <t>active_int3</t>
  </si>
  <si>
    <t>active_int4</t>
  </si>
  <si>
    <t>active_TS</t>
  </si>
  <si>
    <t>active_TS1</t>
  </si>
  <si>
    <t>active_TS2</t>
  </si>
  <si>
    <t>active_TS3</t>
  </si>
  <si>
    <t>inactive_fGln123_ES</t>
  </si>
  <si>
    <t>inactive_fGln123_TS1</t>
  </si>
  <si>
    <t>inactive_fGln123_TS2</t>
  </si>
  <si>
    <t>inactive_fGln123_TS3</t>
  </si>
  <si>
    <t>inactive_Val51_ES</t>
  </si>
  <si>
    <t>inactive_Val51_TS1</t>
  </si>
  <si>
    <t>inactive_Val51_TS2</t>
  </si>
  <si>
    <t>inactive_Val51_TS3</t>
  </si>
  <si>
    <t>inactive_Val51_ES_higher_E</t>
  </si>
  <si>
    <t>inactive_Val51_TS1_higher_E</t>
  </si>
  <si>
    <t>inactive_Val51_TS2_higher_E</t>
  </si>
  <si>
    <t>inactive_Val51_TS3_higher_E</t>
  </si>
  <si>
    <t>RUNNING</t>
  </si>
  <si>
    <t>File base name</t>
  </si>
  <si>
    <t>Relative Single pt (kcal/mol)</t>
  </si>
  <si>
    <t>Relative Geom opt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</si>
</sst>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CF54-FCB8-CF4E-91EA-62AE097108CD}">
  <dimension ref="A1:L47"/>
  <sheetViews>
    <sheetView tabSelected="1" workbookViewId="0">
      <selection activeCell="L18" sqref="L18"/>
    </sheetView>
  </sheetViews>
  <sheetFormatPr baseColWidth="10" defaultRowHeight="16" x14ac:dyDescent="0.2"/>
  <cols>
    <col min="1" max="1" width="26.33203125" customWidth="1"/>
    <col min="10" max="10" width="26" customWidth="1"/>
  </cols>
  <sheetData>
    <row r="1" spans="1:12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2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2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5" spans="1:12" s="1" customFormat="1" ht="51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56</v>
      </c>
      <c r="G5" s="2" t="s">
        <v>8</v>
      </c>
      <c r="H5" s="2" t="s">
        <v>55</v>
      </c>
      <c r="J5" s="2" t="s">
        <v>54</v>
      </c>
    </row>
    <row r="6" spans="1:12" x14ac:dyDescent="0.2">
      <c r="A6" t="s">
        <v>9</v>
      </c>
      <c r="B6" t="s">
        <v>9</v>
      </c>
      <c r="C6" t="s">
        <v>9</v>
      </c>
      <c r="D6" t="s">
        <v>10</v>
      </c>
      <c r="E6">
        <v>-5709.9319999999998</v>
      </c>
      <c r="F6" s="4">
        <v>0</v>
      </c>
      <c r="G6">
        <v>-5713.9089999999997</v>
      </c>
      <c r="H6" s="4">
        <v>0</v>
      </c>
      <c r="J6" t="s">
        <v>23</v>
      </c>
      <c r="K6" s="4"/>
      <c r="L6" s="4"/>
    </row>
    <row r="7" spans="1:12" x14ac:dyDescent="0.2">
      <c r="A7" t="s">
        <v>9</v>
      </c>
      <c r="B7" t="s">
        <v>9</v>
      </c>
      <c r="C7" t="s">
        <v>9</v>
      </c>
      <c r="D7" t="s">
        <v>11</v>
      </c>
      <c r="E7">
        <v>-5709.9279999999999</v>
      </c>
      <c r="F7" s="4">
        <v>3.0110000000000001</v>
      </c>
      <c r="G7">
        <v>-5713.9040000000005</v>
      </c>
      <c r="H7" s="4">
        <v>3.173</v>
      </c>
      <c r="J7" t="s">
        <v>25</v>
      </c>
      <c r="K7" s="4"/>
      <c r="L7" s="4"/>
    </row>
    <row r="8" spans="1:12" x14ac:dyDescent="0.2">
      <c r="A8" t="s">
        <v>9</v>
      </c>
      <c r="B8" t="s">
        <v>9</v>
      </c>
      <c r="C8" t="s">
        <v>9</v>
      </c>
      <c r="D8" t="s">
        <v>12</v>
      </c>
      <c r="E8">
        <v>-5709.9390000000003</v>
      </c>
      <c r="F8" s="4">
        <v>-3.911</v>
      </c>
      <c r="G8">
        <v>-5713.9129999999996</v>
      </c>
      <c r="H8" s="4">
        <v>-2.8740000000000001</v>
      </c>
      <c r="J8" t="s">
        <v>24</v>
      </c>
      <c r="K8" s="4"/>
      <c r="L8" s="4"/>
    </row>
    <row r="9" spans="1:12" x14ac:dyDescent="0.2">
      <c r="A9" t="s">
        <v>9</v>
      </c>
      <c r="B9" t="s">
        <v>9</v>
      </c>
      <c r="C9" t="s">
        <v>9</v>
      </c>
      <c r="D9" t="s">
        <v>13</v>
      </c>
      <c r="E9">
        <v>-5709.8950000000004</v>
      </c>
      <c r="F9" s="4">
        <v>23.273</v>
      </c>
      <c r="G9">
        <v>-5713.8720000000003</v>
      </c>
      <c r="H9" s="4">
        <v>23.236999999999998</v>
      </c>
      <c r="I9" s="4"/>
      <c r="J9" s="4" t="s">
        <v>27</v>
      </c>
      <c r="K9" s="4"/>
      <c r="L9" s="4"/>
    </row>
    <row r="10" spans="1:12" x14ac:dyDescent="0.2">
      <c r="A10" t="s">
        <v>9</v>
      </c>
      <c r="B10" t="s">
        <v>9</v>
      </c>
      <c r="C10" t="s">
        <v>9</v>
      </c>
      <c r="D10" t="s">
        <v>14</v>
      </c>
      <c r="E10">
        <v>-5709.8969999999999</v>
      </c>
      <c r="F10" s="4">
        <v>22.427</v>
      </c>
      <c r="G10">
        <v>-5713.8680000000004</v>
      </c>
      <c r="H10" s="4">
        <v>25.367999999999999</v>
      </c>
      <c r="J10" t="s">
        <v>26</v>
      </c>
      <c r="K10" s="4"/>
      <c r="L10" s="4"/>
    </row>
    <row r="11" spans="1:12" x14ac:dyDescent="0.2">
      <c r="A11" t="s">
        <v>9</v>
      </c>
      <c r="B11" t="s">
        <v>9</v>
      </c>
      <c r="C11" t="s">
        <v>9</v>
      </c>
      <c r="D11" t="s">
        <v>15</v>
      </c>
      <c r="E11">
        <v>-5709.8879999999999</v>
      </c>
      <c r="F11" s="4">
        <v>28.010999999999999</v>
      </c>
      <c r="G11">
        <v>-5713.86</v>
      </c>
      <c r="H11" s="4">
        <v>30.523</v>
      </c>
      <c r="I11" s="4"/>
      <c r="J11" s="4" t="s">
        <v>30</v>
      </c>
      <c r="K11" s="4"/>
      <c r="L11" s="4"/>
    </row>
    <row r="12" spans="1:12" x14ac:dyDescent="0.2">
      <c r="A12" t="s">
        <v>9</v>
      </c>
      <c r="B12" t="s">
        <v>9</v>
      </c>
      <c r="C12" t="s">
        <v>9</v>
      </c>
      <c r="D12" t="s">
        <v>16</v>
      </c>
      <c r="E12">
        <v>-5709.8969999999999</v>
      </c>
      <c r="F12" s="4">
        <v>22.021000000000001</v>
      </c>
      <c r="G12">
        <v>-5713.87</v>
      </c>
      <c r="H12" s="4">
        <v>24.594999999999999</v>
      </c>
      <c r="J12" t="s">
        <v>28</v>
      </c>
      <c r="K12" s="4"/>
      <c r="L12" s="4"/>
    </row>
    <row r="13" spans="1:12" x14ac:dyDescent="0.2">
      <c r="A13" t="s">
        <v>9</v>
      </c>
      <c r="B13" t="s">
        <v>9</v>
      </c>
      <c r="C13" t="s">
        <v>9</v>
      </c>
      <c r="D13" t="s">
        <v>17</v>
      </c>
      <c r="E13">
        <v>-5709.8860000000004</v>
      </c>
      <c r="F13" s="4">
        <v>28.882999999999999</v>
      </c>
      <c r="G13">
        <v>-5713.866</v>
      </c>
      <c r="H13" s="4">
        <v>26.613</v>
      </c>
      <c r="I13" s="4"/>
      <c r="J13" s="4" t="s">
        <v>31</v>
      </c>
      <c r="K13" s="4"/>
      <c r="L13" s="4"/>
    </row>
    <row r="14" spans="1:12" x14ac:dyDescent="0.2">
      <c r="A14" t="s">
        <v>9</v>
      </c>
      <c r="B14" t="s">
        <v>9</v>
      </c>
      <c r="C14" t="s">
        <v>9</v>
      </c>
      <c r="D14" t="s">
        <v>18</v>
      </c>
      <c r="E14">
        <v>-5709.893</v>
      </c>
      <c r="F14" s="4">
        <v>24.800999999999998</v>
      </c>
      <c r="G14">
        <v>-5713.875</v>
      </c>
      <c r="H14" s="4">
        <v>21.292999999999999</v>
      </c>
      <c r="J14" t="s">
        <v>29</v>
      </c>
      <c r="K14" s="4"/>
      <c r="L14" s="4"/>
    </row>
    <row r="15" spans="1:12" x14ac:dyDescent="0.2">
      <c r="A15" t="s">
        <v>19</v>
      </c>
      <c r="B15" t="s">
        <v>19</v>
      </c>
      <c r="C15" t="s">
        <v>19</v>
      </c>
      <c r="D15" t="s">
        <v>10</v>
      </c>
      <c r="E15">
        <v>-5709.973</v>
      </c>
      <c r="F15" s="4">
        <v>0</v>
      </c>
      <c r="G15">
        <v>-5713.9380000000001</v>
      </c>
      <c r="H15" s="4">
        <v>0</v>
      </c>
      <c r="J15" s="4" t="s">
        <v>32</v>
      </c>
      <c r="K15" s="4"/>
      <c r="L15" s="4"/>
    </row>
    <row r="16" spans="1:12" x14ac:dyDescent="0.2">
      <c r="A16" t="s">
        <v>19</v>
      </c>
      <c r="B16" t="s">
        <v>19</v>
      </c>
      <c r="C16" t="s">
        <v>19</v>
      </c>
      <c r="D16" t="s">
        <v>11</v>
      </c>
      <c r="E16">
        <v>-5709.9470000000001</v>
      </c>
      <c r="F16" s="4">
        <v>16.088999999999999</v>
      </c>
      <c r="G16">
        <v>-5713.915</v>
      </c>
      <c r="H16" s="4">
        <v>14.532</v>
      </c>
      <c r="J16" t="s">
        <v>37</v>
      </c>
      <c r="K16" s="4"/>
      <c r="L16" s="4"/>
    </row>
    <row r="17" spans="1:12" x14ac:dyDescent="0.2">
      <c r="A17" t="s">
        <v>19</v>
      </c>
      <c r="B17" t="s">
        <v>19</v>
      </c>
      <c r="C17" t="s">
        <v>19</v>
      </c>
      <c r="D17" t="s">
        <v>12</v>
      </c>
      <c r="E17">
        <v>-5709.9709999999995</v>
      </c>
      <c r="F17" s="4">
        <v>0.96099999999999997</v>
      </c>
      <c r="G17">
        <v>-5713.9369999999999</v>
      </c>
      <c r="H17" s="4">
        <v>0.88100000000000001</v>
      </c>
      <c r="J17" s="4" t="s">
        <v>33</v>
      </c>
      <c r="K17" s="4"/>
      <c r="L17" s="4"/>
    </row>
    <row r="18" spans="1:12" x14ac:dyDescent="0.2">
      <c r="A18" t="s">
        <v>19</v>
      </c>
      <c r="B18" t="s">
        <v>19</v>
      </c>
      <c r="C18" t="s">
        <v>19</v>
      </c>
      <c r="D18" t="s">
        <v>13</v>
      </c>
      <c r="E18">
        <v>-5709.9480000000003</v>
      </c>
      <c r="F18" s="4">
        <v>15.882</v>
      </c>
      <c r="G18">
        <v>-5713.915</v>
      </c>
      <c r="H18" s="4">
        <v>14.494</v>
      </c>
      <c r="I18" s="4"/>
      <c r="J18" s="4" t="s">
        <v>38</v>
      </c>
      <c r="K18" s="4"/>
      <c r="L18" s="4"/>
    </row>
    <row r="19" spans="1:12" x14ac:dyDescent="0.2">
      <c r="A19" t="s">
        <v>19</v>
      </c>
      <c r="B19" t="s">
        <v>19</v>
      </c>
      <c r="C19" t="s">
        <v>19</v>
      </c>
      <c r="D19" t="s">
        <v>14</v>
      </c>
      <c r="E19">
        <v>-5709.9620000000004</v>
      </c>
      <c r="F19" s="4">
        <v>6.8120000000000003</v>
      </c>
      <c r="G19">
        <v>-5713.92</v>
      </c>
      <c r="H19" s="4">
        <v>11.43</v>
      </c>
      <c r="J19" s="4" t="s">
        <v>34</v>
      </c>
      <c r="K19" s="4"/>
      <c r="L19" s="4"/>
    </row>
    <row r="20" spans="1:12" x14ac:dyDescent="0.2">
      <c r="A20" t="s">
        <v>19</v>
      </c>
      <c r="B20" t="s">
        <v>19</v>
      </c>
      <c r="C20" t="s">
        <v>19</v>
      </c>
      <c r="D20" t="s">
        <v>15</v>
      </c>
      <c r="E20">
        <v>-5709.951</v>
      </c>
      <c r="F20" s="4">
        <v>13.615</v>
      </c>
      <c r="G20">
        <v>-5713.9110000000001</v>
      </c>
      <c r="H20" s="4">
        <v>16.712</v>
      </c>
      <c r="I20" s="4"/>
      <c r="J20" s="4" t="s">
        <v>39</v>
      </c>
      <c r="K20" s="4"/>
      <c r="L20" s="4"/>
    </row>
    <row r="21" spans="1:12" x14ac:dyDescent="0.2">
      <c r="A21" t="s">
        <v>19</v>
      </c>
      <c r="B21" t="s">
        <v>19</v>
      </c>
      <c r="C21" t="s">
        <v>19</v>
      </c>
      <c r="D21" t="s">
        <v>16</v>
      </c>
      <c r="E21">
        <v>-5709.9539999999997</v>
      </c>
      <c r="F21" s="4">
        <v>12.052</v>
      </c>
      <c r="G21">
        <v>-5713.9160000000002</v>
      </c>
      <c r="H21" s="4">
        <v>13.763</v>
      </c>
      <c r="J21" t="s">
        <v>35</v>
      </c>
      <c r="K21" s="4"/>
      <c r="L21" s="4"/>
    </row>
    <row r="22" spans="1:12" x14ac:dyDescent="0.2">
      <c r="A22" t="s">
        <v>19</v>
      </c>
      <c r="B22" t="s">
        <v>19</v>
      </c>
      <c r="C22" t="s">
        <v>19</v>
      </c>
      <c r="D22" t="s">
        <v>17</v>
      </c>
      <c r="E22">
        <v>-5709.9409999999998</v>
      </c>
      <c r="F22" s="4">
        <v>19.707000000000001</v>
      </c>
      <c r="G22">
        <v>-5713.9080000000004</v>
      </c>
      <c r="H22" s="4">
        <v>18.678999999999998</v>
      </c>
      <c r="I22" s="4"/>
      <c r="J22" s="4" t="s">
        <v>40</v>
      </c>
      <c r="K22" s="4"/>
      <c r="L22" s="4"/>
    </row>
    <row r="23" spans="1:12" x14ac:dyDescent="0.2">
      <c r="A23" t="s">
        <v>19</v>
      </c>
      <c r="B23" t="s">
        <v>19</v>
      </c>
      <c r="C23" t="s">
        <v>19</v>
      </c>
      <c r="D23" t="s">
        <v>18</v>
      </c>
      <c r="E23">
        <v>-5709.9629999999997</v>
      </c>
      <c r="F23" s="4">
        <v>5.9859999999999998</v>
      </c>
      <c r="G23">
        <v>-5713.93</v>
      </c>
      <c r="H23" s="4">
        <v>4.8159999999999998</v>
      </c>
      <c r="J23" t="s">
        <v>36</v>
      </c>
      <c r="K23" s="4"/>
      <c r="L23" s="4"/>
    </row>
    <row r="24" spans="1:12" x14ac:dyDescent="0.2">
      <c r="A24" t="s">
        <v>20</v>
      </c>
      <c r="B24" t="s">
        <v>9</v>
      </c>
      <c r="C24" t="s">
        <v>19</v>
      </c>
      <c r="D24" t="s">
        <v>10</v>
      </c>
      <c r="E24">
        <v>-5709.9219999999996</v>
      </c>
      <c r="F24" s="4">
        <v>0</v>
      </c>
      <c r="G24">
        <v>-5713.9</v>
      </c>
      <c r="H24" s="4">
        <v>0</v>
      </c>
      <c r="J24" s="4" t="s">
        <v>41</v>
      </c>
      <c r="K24" s="4"/>
      <c r="L24" s="4"/>
    </row>
    <row r="25" spans="1:12" x14ac:dyDescent="0.2">
      <c r="A25" t="s">
        <v>20</v>
      </c>
      <c r="B25" t="s">
        <v>9</v>
      </c>
      <c r="C25" t="s">
        <v>19</v>
      </c>
      <c r="D25" t="s">
        <v>12</v>
      </c>
      <c r="E25">
        <v>-5709.9263259999998</v>
      </c>
      <c r="F25" s="4">
        <f>(E25*627.51)-($E$24*627.51)</f>
        <v>-2.7146082599647343</v>
      </c>
      <c r="H25" s="4"/>
      <c r="J25" s="4"/>
      <c r="K25" s="4"/>
      <c r="L25" s="4"/>
    </row>
    <row r="26" spans="1:12" x14ac:dyDescent="0.2">
      <c r="A26" t="s">
        <v>20</v>
      </c>
      <c r="B26" t="s">
        <v>9</v>
      </c>
      <c r="C26" t="s">
        <v>19</v>
      </c>
      <c r="D26" t="s">
        <v>13</v>
      </c>
      <c r="E26" s="3">
        <v>-5709.9</v>
      </c>
      <c r="F26" s="4">
        <v>14.113</v>
      </c>
      <c r="G26">
        <v>-5713.8789999999999</v>
      </c>
      <c r="H26" s="4">
        <v>12.564</v>
      </c>
      <c r="J26" t="s">
        <v>42</v>
      </c>
      <c r="K26" s="4"/>
    </row>
    <row r="27" spans="1:12" x14ac:dyDescent="0.2">
      <c r="A27" t="s">
        <v>20</v>
      </c>
      <c r="B27" t="s">
        <v>9</v>
      </c>
      <c r="C27" t="s">
        <v>19</v>
      </c>
      <c r="D27" t="s">
        <v>14</v>
      </c>
      <c r="E27" s="3">
        <v>-5709.9119739999996</v>
      </c>
      <c r="F27" s="4">
        <f>(E26*627.51)-(E24*627.51)</f>
        <v>13.805219999980181</v>
      </c>
      <c r="H27" s="4"/>
      <c r="K27" s="4"/>
    </row>
    <row r="28" spans="1:12" x14ac:dyDescent="0.2">
      <c r="A28" t="s">
        <v>20</v>
      </c>
      <c r="B28" t="s">
        <v>9</v>
      </c>
      <c r="C28" t="s">
        <v>19</v>
      </c>
      <c r="D28" t="s">
        <v>15</v>
      </c>
      <c r="E28">
        <v>-5709.8980000000001</v>
      </c>
      <c r="F28" s="4">
        <v>15.243</v>
      </c>
      <c r="G28">
        <v>-5713.8710000000001</v>
      </c>
      <c r="H28" s="4">
        <v>17.651</v>
      </c>
      <c r="J28" t="s">
        <v>43</v>
      </c>
      <c r="K28" s="4"/>
    </row>
    <row r="29" spans="1:12" x14ac:dyDescent="0.2">
      <c r="A29" t="s">
        <v>20</v>
      </c>
      <c r="B29" t="s">
        <v>9</v>
      </c>
      <c r="C29" t="s">
        <v>19</v>
      </c>
      <c r="D29" t="s">
        <v>16</v>
      </c>
      <c r="E29">
        <v>-5709.902306</v>
      </c>
      <c r="F29" s="4"/>
      <c r="H29" s="4"/>
      <c r="K29" s="4"/>
    </row>
    <row r="30" spans="1:12" x14ac:dyDescent="0.2">
      <c r="A30" t="s">
        <v>20</v>
      </c>
      <c r="B30" t="s">
        <v>9</v>
      </c>
      <c r="C30" t="s">
        <v>19</v>
      </c>
      <c r="D30" t="s">
        <v>17</v>
      </c>
      <c r="E30" s="3">
        <v>-5709.89</v>
      </c>
      <c r="F30" s="4">
        <v>20.114000000000001</v>
      </c>
      <c r="G30">
        <v>-5713.8710000000001</v>
      </c>
      <c r="H30" s="4">
        <v>17.766999999999999</v>
      </c>
      <c r="J30" t="s">
        <v>44</v>
      </c>
      <c r="K30" s="4"/>
    </row>
    <row r="31" spans="1:12" x14ac:dyDescent="0.2">
      <c r="A31" t="s">
        <v>20</v>
      </c>
      <c r="B31" t="s">
        <v>9</v>
      </c>
      <c r="C31" t="s">
        <v>19</v>
      </c>
      <c r="D31" t="s">
        <v>18</v>
      </c>
      <c r="E31" s="3">
        <v>-5709.911435</v>
      </c>
      <c r="F31" s="4"/>
      <c r="H31" s="4"/>
      <c r="K31" s="4"/>
    </row>
    <row r="32" spans="1:12" x14ac:dyDescent="0.2">
      <c r="A32" t="s">
        <v>21</v>
      </c>
      <c r="B32" t="s">
        <v>19</v>
      </c>
      <c r="C32" t="s">
        <v>9</v>
      </c>
      <c r="D32" t="s">
        <v>10</v>
      </c>
      <c r="E32" s="3">
        <v>-5709.9608790000002</v>
      </c>
      <c r="F32" s="4">
        <v>0</v>
      </c>
      <c r="G32">
        <v>-5713.9295540000003</v>
      </c>
      <c r="H32" s="4">
        <v>0</v>
      </c>
      <c r="J32" t="s">
        <v>45</v>
      </c>
      <c r="K32" s="4"/>
    </row>
    <row r="33" spans="1:11" x14ac:dyDescent="0.2">
      <c r="A33" t="s">
        <v>21</v>
      </c>
      <c r="B33" t="s">
        <v>19</v>
      </c>
      <c r="C33" t="s">
        <v>9</v>
      </c>
      <c r="D33" t="s">
        <v>12</v>
      </c>
      <c r="E33" s="3" t="s">
        <v>53</v>
      </c>
      <c r="F33" s="4"/>
      <c r="H33" s="4"/>
      <c r="K33" s="4"/>
    </row>
    <row r="34" spans="1:11" x14ac:dyDescent="0.2">
      <c r="A34" t="s">
        <v>21</v>
      </c>
      <c r="B34" t="s">
        <v>19</v>
      </c>
      <c r="C34" t="s">
        <v>9</v>
      </c>
      <c r="D34" t="s">
        <v>13</v>
      </c>
      <c r="E34" s="3">
        <v>-5709.9439400000001</v>
      </c>
      <c r="F34" s="4">
        <f>(E34*627.15)-($E$32*627.15)</f>
        <v>10.623293850105256</v>
      </c>
      <c r="G34">
        <v>-5713.9138999999996</v>
      </c>
      <c r="H34" s="4">
        <f>(G34*627.15)-($G$32*627.15)</f>
        <v>9.8174061006866395</v>
      </c>
      <c r="J34" t="s">
        <v>46</v>
      </c>
      <c r="K34" s="4"/>
    </row>
    <row r="35" spans="1:11" x14ac:dyDescent="0.2">
      <c r="A35" t="s">
        <v>21</v>
      </c>
      <c r="B35" t="s">
        <v>19</v>
      </c>
      <c r="C35" t="s">
        <v>9</v>
      </c>
      <c r="D35" t="s">
        <v>14</v>
      </c>
      <c r="E35" s="3">
        <v>-5709.9519019999998</v>
      </c>
      <c r="F35" s="4"/>
      <c r="H35" s="4"/>
      <c r="K35" s="4"/>
    </row>
    <row r="36" spans="1:11" x14ac:dyDescent="0.2">
      <c r="A36" t="s">
        <v>21</v>
      </c>
      <c r="B36" t="s">
        <v>19</v>
      </c>
      <c r="C36" t="s">
        <v>9</v>
      </c>
      <c r="D36" t="s">
        <v>15</v>
      </c>
      <c r="E36" s="3">
        <v>-5709.9393369999998</v>
      </c>
      <c r="F36" s="4">
        <f t="shared" ref="F36:F43" si="0">(E36*627.15)-($E$32*627.15)</f>
        <v>13.510065299924463</v>
      </c>
      <c r="G36">
        <v>-5713.9032999999999</v>
      </c>
      <c r="H36" s="4">
        <f t="shared" ref="H36:H43" si="1">(G36*627.15)-($G$32*627.15)</f>
        <v>16.465196100063622</v>
      </c>
      <c r="J36" t="s">
        <v>47</v>
      </c>
      <c r="K36" s="4"/>
    </row>
    <row r="37" spans="1:11" x14ac:dyDescent="0.2">
      <c r="A37" t="s">
        <v>21</v>
      </c>
      <c r="B37" t="s">
        <v>19</v>
      </c>
      <c r="C37" t="s">
        <v>9</v>
      </c>
      <c r="D37" t="s">
        <v>16</v>
      </c>
      <c r="E37" s="3">
        <v>-5709.9422720000002</v>
      </c>
      <c r="F37" s="4"/>
      <c r="H37" s="4"/>
      <c r="K37" s="4"/>
    </row>
    <row r="38" spans="1:11" x14ac:dyDescent="0.2">
      <c r="A38" t="s">
        <v>21</v>
      </c>
      <c r="B38" t="s">
        <v>19</v>
      </c>
      <c r="C38" t="s">
        <v>9</v>
      </c>
      <c r="D38" t="s">
        <v>17</v>
      </c>
      <c r="E38" s="3">
        <v>-5709.9216059999999</v>
      </c>
      <c r="F38" s="4">
        <f t="shared" si="0"/>
        <v>24.630061950068921</v>
      </c>
      <c r="G38">
        <v>-5713.9026229999999</v>
      </c>
      <c r="H38" s="4">
        <f>(G38*627.15)-($G$32*627.15)</f>
        <v>16.889776650350541</v>
      </c>
      <c r="J38" t="s">
        <v>48</v>
      </c>
      <c r="K38" s="4"/>
    </row>
    <row r="39" spans="1:11" x14ac:dyDescent="0.2">
      <c r="A39" t="s">
        <v>21</v>
      </c>
      <c r="B39" t="s">
        <v>19</v>
      </c>
      <c r="C39" t="s">
        <v>9</v>
      </c>
      <c r="D39" t="s">
        <v>18</v>
      </c>
      <c r="E39" s="3" t="s">
        <v>53</v>
      </c>
      <c r="F39" s="4"/>
      <c r="H39" s="4"/>
      <c r="K39" s="4"/>
    </row>
    <row r="40" spans="1:11" x14ac:dyDescent="0.2">
      <c r="A40" t="s">
        <v>22</v>
      </c>
      <c r="B40" t="s">
        <v>19</v>
      </c>
      <c r="C40" t="s">
        <v>9</v>
      </c>
      <c r="D40" t="s">
        <v>10</v>
      </c>
      <c r="E40" s="3">
        <v>-5709.9603100000004</v>
      </c>
      <c r="F40" s="4">
        <f t="shared" si="0"/>
        <v>0.35684834979474545</v>
      </c>
      <c r="G40">
        <v>-5713.9295460000003</v>
      </c>
      <c r="H40" s="4">
        <f t="shared" si="1"/>
        <v>5.017200019210577E-3</v>
      </c>
      <c r="J40" t="s">
        <v>49</v>
      </c>
      <c r="K40" s="4"/>
    </row>
    <row r="41" spans="1:11" x14ac:dyDescent="0.2">
      <c r="A41" t="s">
        <v>22</v>
      </c>
      <c r="B41" t="s">
        <v>19</v>
      </c>
      <c r="C41" t="s">
        <v>9</v>
      </c>
      <c r="D41" t="s">
        <v>13</v>
      </c>
      <c r="E41">
        <v>-5709.9290000000001</v>
      </c>
      <c r="F41" s="4">
        <f t="shared" si="0"/>
        <v>19.992914849892259</v>
      </c>
      <c r="G41">
        <v>-5713.8959999999997</v>
      </c>
      <c r="H41" s="4">
        <f t="shared" si="1"/>
        <v>21.043391100596637</v>
      </c>
      <c r="J41" t="s">
        <v>50</v>
      </c>
      <c r="K41" s="4"/>
    </row>
    <row r="42" spans="1:11" x14ac:dyDescent="0.2">
      <c r="A42" t="s">
        <v>22</v>
      </c>
      <c r="B42" t="s">
        <v>19</v>
      </c>
      <c r="C42" t="s">
        <v>9</v>
      </c>
      <c r="D42" t="s">
        <v>15</v>
      </c>
      <c r="E42">
        <v>-5709.92</v>
      </c>
      <c r="F42" s="4">
        <f t="shared" si="0"/>
        <v>25.637264850083739</v>
      </c>
      <c r="G42">
        <v>-5713.8850000000002</v>
      </c>
      <c r="H42" s="4">
        <f t="shared" si="1"/>
        <v>27.942041100002825</v>
      </c>
      <c r="J42" t="s">
        <v>51</v>
      </c>
      <c r="K42" s="4"/>
    </row>
    <row r="43" spans="1:11" x14ac:dyDescent="0.2">
      <c r="A43" t="s">
        <v>22</v>
      </c>
      <c r="B43" t="s">
        <v>19</v>
      </c>
      <c r="C43" t="s">
        <v>9</v>
      </c>
      <c r="D43" t="s">
        <v>17</v>
      </c>
      <c r="E43">
        <v>-5709.9120000000003</v>
      </c>
      <c r="F43" s="4">
        <f t="shared" si="0"/>
        <v>30.654464849736542</v>
      </c>
      <c r="G43">
        <v>-5713.8869999999997</v>
      </c>
      <c r="H43" s="4">
        <f t="shared" si="1"/>
        <v>26.687741100322455</v>
      </c>
      <c r="J43" t="s">
        <v>52</v>
      </c>
      <c r="K43" s="4"/>
    </row>
    <row r="46" spans="1:11" x14ac:dyDescent="0.2">
      <c r="H46" s="4"/>
    </row>
    <row r="47" spans="1:11" x14ac:dyDescent="0.2">
      <c r="H47" s="3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Klem,Heidi</cp:lastModifiedBy>
  <dcterms:created xsi:type="dcterms:W3CDTF">2022-12-16T22:37:47Z</dcterms:created>
  <dcterms:modified xsi:type="dcterms:W3CDTF">2023-03-09T21:17:22Z</dcterms:modified>
</cp:coreProperties>
</file>