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5360" windowHeight="13960" tabRatio="500"/>
  </bookViews>
  <sheets>
    <sheet name="Summary" sheetId="1" r:id="rId1"/>
  </sheets>
  <calcPr calcId="140000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3" i="1" l="1"/>
  <c r="M8" i="1"/>
  <c r="M7" i="1"/>
  <c r="M6" i="1"/>
  <c r="M5" i="1"/>
  <c r="M14" i="1"/>
  <c r="M12" i="1"/>
  <c r="M11" i="1"/>
  <c r="I7" i="1"/>
  <c r="I8" i="1"/>
  <c r="I9" i="1"/>
  <c r="I10" i="1"/>
  <c r="I11" i="1"/>
  <c r="I12" i="1"/>
  <c r="I13" i="1"/>
  <c r="I14" i="1"/>
  <c r="I15" i="1"/>
  <c r="I16" i="1"/>
  <c r="I6" i="1"/>
  <c r="H16" i="1"/>
  <c r="H10" i="1"/>
  <c r="H11" i="1"/>
  <c r="H12" i="1"/>
  <c r="H13" i="1"/>
  <c r="H14" i="1"/>
  <c r="H15" i="1"/>
  <c r="H7" i="1"/>
  <c r="H6" i="1"/>
  <c r="H9" i="1"/>
  <c r="H8" i="1"/>
</calcChain>
</file>

<file path=xl/sharedStrings.xml><?xml version="1.0" encoding="utf-8"?>
<sst xmlns="http://schemas.openxmlformats.org/spreadsheetml/2006/main" count="49" uniqueCount="45">
  <si>
    <t>Student ID</t>
  </si>
  <si>
    <t>Student Name</t>
  </si>
  <si>
    <t>A1</t>
  </si>
  <si>
    <t>A2</t>
  </si>
  <si>
    <t>A3</t>
  </si>
  <si>
    <t>A4</t>
  </si>
  <si>
    <t>Total</t>
  </si>
  <si>
    <t>Rank</t>
  </si>
  <si>
    <t>Alex</t>
  </si>
  <si>
    <t>Bonnie</t>
  </si>
  <si>
    <t>Chris</t>
  </si>
  <si>
    <t>Eddie</t>
  </si>
  <si>
    <t>Felix</t>
  </si>
  <si>
    <t>Gigi</t>
  </si>
  <si>
    <t>Henry</t>
  </si>
  <si>
    <t>David</t>
  </si>
  <si>
    <t>Isaac</t>
  </si>
  <si>
    <t>James</t>
  </si>
  <si>
    <t>Ken</t>
  </si>
  <si>
    <t>Mean</t>
  </si>
  <si>
    <t>Standard Deviation</t>
  </si>
  <si>
    <t>Minimum</t>
  </si>
  <si>
    <t>Maximum</t>
  </si>
  <si>
    <t>09899972</t>
  </si>
  <si>
    <t>09677229</t>
  </si>
  <si>
    <t>09965977</t>
  </si>
  <si>
    <t>09959402</t>
  </si>
  <si>
    <t>Assignment</t>
  </si>
  <si>
    <t>Final 
Exam</t>
  </si>
  <si>
    <t>Final Grade</t>
  </si>
  <si>
    <t>A+</t>
  </si>
  <si>
    <t>A</t>
  </si>
  <si>
    <t>B+</t>
  </si>
  <si>
    <t>B</t>
  </si>
  <si>
    <t>B-</t>
  </si>
  <si>
    <t>C+</t>
  </si>
  <si>
    <t>F</t>
  </si>
  <si>
    <t>Grade Distribution</t>
  </si>
  <si>
    <t>Some Commonly Used Number Functions</t>
  </si>
  <si>
    <t>Some Statistics</t>
  </si>
  <si>
    <t>Number of students that got an A</t>
  </si>
  <si>
    <t>Number of students that got a B</t>
  </si>
  <si>
    <t>Number of students that got a C</t>
  </si>
  <si>
    <t>Number of students that failed</t>
  </si>
  <si>
    <t>This example uses the following 7 cell functions in the cell formulas: SUM, AVERAGE, STDEV, MAX, MIN, RANK, COUNTIF. (In this course, each of the assignments is worth 14% and the final exam is worth 44%. This course is not COMP1022Q!)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</si>
</sst>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Times New Roman"/>
    </font>
    <font>
      <i/>
      <sz val="11"/>
      <color theme="0" tint="-0.499984740745262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b/>
      <sz val="11"/>
      <color rgb="FF000000"/>
      <name val="Times New Roman"/>
    </font>
    <font>
      <sz val="11"/>
      <color rgb="FF000000"/>
      <name val="Times New Roman"/>
    </font>
    <font>
      <b/>
      <sz val="11"/>
      <color theme="0"/>
      <name val="Times New Roman"/>
    </font>
    <font>
      <sz val="11"/>
      <color theme="0"/>
      <name val="Times New Roman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99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66"/>
        <bgColor rgb="FF000000"/>
      </patternFill>
    </fill>
    <fill>
      <patternFill patternType="solid">
        <fgColor rgb="FFE6E6E6"/>
        <bgColor rgb="FF000000"/>
      </patternFill>
    </fill>
    <fill>
      <patternFill patternType="solid">
        <fgColor rgb="FF008000"/>
        <bgColor rgb="FF000000"/>
      </patternFill>
    </fill>
    <fill>
      <patternFill patternType="solid">
        <fgColor rgb="FFCCFFCC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2B2B2"/>
      </left>
      <right/>
      <top style="thick">
        <color theme="4"/>
      </top>
      <bottom style="thin">
        <color rgb="FFB2B2B2"/>
      </bottom>
      <diagonal/>
    </border>
    <border>
      <left/>
      <right/>
      <top style="thick">
        <color theme="4"/>
      </top>
      <bottom style="thin">
        <color rgb="FFB2B2B2"/>
      </bottom>
      <diagonal/>
    </border>
    <border>
      <left/>
      <right style="thin">
        <color rgb="FFB2B2B2"/>
      </right>
      <top style="thick">
        <color theme="4"/>
      </top>
      <bottom style="thin">
        <color rgb="FFB2B2B2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auto="1"/>
      </bottom>
      <diagonal/>
    </border>
  </borders>
  <cellStyleXfs count="53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7" fillId="0" borderId="0" xfId="0" applyFont="1"/>
    <xf numFmtId="0" fontId="9" fillId="3" borderId="3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2" fontId="10" fillId="5" borderId="3" xfId="0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2" fontId="7" fillId="6" borderId="0" xfId="0" applyNumberFormat="1" applyFont="1" applyFill="1" applyAlignment="1">
      <alignment horizontal="center"/>
    </xf>
    <xf numFmtId="0" fontId="10" fillId="3" borderId="4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2" fontId="12" fillId="9" borderId="3" xfId="0" applyNumberFormat="1" applyFont="1" applyFill="1" applyBorder="1" applyAlignment="1">
      <alignment horizontal="center" vertical="center"/>
    </xf>
    <xf numFmtId="2" fontId="12" fillId="9" borderId="4" xfId="0" applyNumberFormat="1" applyFont="1" applyFill="1" applyBorder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1" fontId="7" fillId="10" borderId="0" xfId="0" applyNumberFormat="1" applyFont="1" applyFill="1" applyAlignment="1">
      <alignment horizontal="center" vertical="center"/>
    </xf>
    <xf numFmtId="0" fontId="8" fillId="10" borderId="13" xfId="0" applyFont="1" applyFill="1" applyBorder="1" applyAlignment="1">
      <alignment horizontal="center" vertical="center"/>
    </xf>
    <xf numFmtId="0" fontId="8" fillId="6" borderId="13" xfId="0" applyFont="1" applyFill="1" applyBorder="1" applyAlignment="1">
      <alignment horizontal="center"/>
    </xf>
    <xf numFmtId="0" fontId="5" fillId="0" borderId="1" xfId="1" applyFont="1" applyAlignment="1">
      <alignment horizontal="left"/>
    </xf>
    <xf numFmtId="0" fontId="6" fillId="2" borderId="5" xfId="2" applyFont="1" applyBorder="1" applyAlignment="1">
      <alignment horizontal="left" wrapText="1"/>
    </xf>
    <xf numFmtId="0" fontId="6" fillId="2" borderId="6" xfId="2" applyFont="1" applyBorder="1" applyAlignment="1">
      <alignment horizontal="left" wrapText="1"/>
    </xf>
    <xf numFmtId="0" fontId="6" fillId="2" borderId="7" xfId="2" applyFont="1" applyBorder="1" applyAlignment="1">
      <alignment horizontal="left" wrapText="1"/>
    </xf>
    <xf numFmtId="0" fontId="9" fillId="3" borderId="4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 wrapText="1"/>
    </xf>
    <xf numFmtId="0" fontId="9" fillId="8" borderId="11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2" fontId="9" fillId="5" borderId="10" xfId="0" applyNumberFormat="1" applyFont="1" applyFill="1" applyBorder="1" applyAlignment="1">
      <alignment horizontal="center" vertical="center"/>
    </xf>
    <xf numFmtId="2" fontId="9" fillId="5" borderId="11" xfId="0" applyNumberFormat="1" applyFont="1" applyFill="1" applyBorder="1" applyAlignment="1">
      <alignment horizontal="center" vertical="center"/>
    </xf>
    <xf numFmtId="2" fontId="11" fillId="9" borderId="10" xfId="0" applyNumberFormat="1" applyFont="1" applyFill="1" applyBorder="1" applyAlignment="1">
      <alignment horizontal="center" vertical="center" wrapText="1"/>
    </xf>
    <xf numFmtId="2" fontId="11" fillId="9" borderId="11" xfId="0" applyNumberFormat="1" applyFont="1" applyFill="1" applyBorder="1" applyAlignment="1">
      <alignment horizontal="center" vertical="center" wrapText="1"/>
    </xf>
  </cellXfs>
  <cellStyles count="53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eading 1" xfId="1" builtinId="1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  <cellStyle name="Note" xfId="2" builtinId="1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M16" sqref="M16"/>
    </sheetView>
  </sheetViews>
  <sheetFormatPr baseColWidth="10" defaultRowHeight="15" x14ac:dyDescent="0"/>
  <cols>
    <col min="1" max="1" width="9.83203125" bestFit="1" customWidth="1"/>
    <col min="2" max="2" width="7.1640625" customWidth="1"/>
    <col min="3" max="9" width="6.6640625" customWidth="1"/>
    <col min="10" max="11" width="7.1640625" customWidth="1"/>
    <col min="12" max="12" width="27.83203125" bestFit="1" customWidth="1"/>
    <col min="13" max="13" width="5.83203125" bestFit="1" customWidth="1"/>
  </cols>
  <sheetData>
    <row r="1" spans="1:13" ht="18" thickBot="1">
      <c r="A1" s="19" t="s">
        <v>38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ht="31" customHeight="1" thickTop="1">
      <c r="A2" s="20" t="s">
        <v>44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2"/>
    </row>
    <row r="3" spans="1:13">
      <c r="A3" s="1"/>
      <c r="B3" s="12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5" customHeight="1">
      <c r="A4" s="26" t="s">
        <v>0</v>
      </c>
      <c r="B4" s="28" t="s">
        <v>1</v>
      </c>
      <c r="C4" s="23" t="s">
        <v>27</v>
      </c>
      <c r="D4" s="24"/>
      <c r="E4" s="24"/>
      <c r="F4" s="25"/>
      <c r="G4" s="30" t="s">
        <v>28</v>
      </c>
      <c r="H4" s="34" t="s">
        <v>6</v>
      </c>
      <c r="I4" s="32" t="s">
        <v>7</v>
      </c>
      <c r="J4" s="36" t="s">
        <v>29</v>
      </c>
      <c r="K4" s="1"/>
      <c r="L4" s="18" t="s">
        <v>39</v>
      </c>
      <c r="M4" s="18"/>
    </row>
    <row r="5" spans="1:13">
      <c r="A5" s="27"/>
      <c r="B5" s="29"/>
      <c r="C5" s="2" t="s">
        <v>2</v>
      </c>
      <c r="D5" s="2" t="s">
        <v>3</v>
      </c>
      <c r="E5" s="2" t="s">
        <v>4</v>
      </c>
      <c r="F5" s="2" t="s">
        <v>5</v>
      </c>
      <c r="G5" s="31"/>
      <c r="H5" s="35"/>
      <c r="I5" s="33"/>
      <c r="J5" s="37"/>
      <c r="K5" s="1"/>
      <c r="L5" s="6" t="s">
        <v>19</v>
      </c>
      <c r="M5" s="7">
        <f>AVERAGE(H6:H16)</f>
        <v>68.401818181818186</v>
      </c>
    </row>
    <row r="6" spans="1:13">
      <c r="A6" s="11" t="s">
        <v>24</v>
      </c>
      <c r="B6" s="11" t="s">
        <v>15</v>
      </c>
      <c r="C6" s="3">
        <v>100</v>
      </c>
      <c r="D6" s="3">
        <v>100</v>
      </c>
      <c r="E6" s="3">
        <v>90</v>
      </c>
      <c r="F6" s="3">
        <v>0</v>
      </c>
      <c r="G6" s="4">
        <v>44</v>
      </c>
      <c r="H6" s="5">
        <f>SUM(C6:F6) * 0.14 + G6 * 0.44</f>
        <v>59.96</v>
      </c>
      <c r="I6" s="10">
        <f>RANK(H6, H$6:H$16)</f>
        <v>9</v>
      </c>
      <c r="J6" s="13" t="s">
        <v>35</v>
      </c>
      <c r="K6" s="1"/>
      <c r="L6" s="6" t="s">
        <v>20</v>
      </c>
      <c r="M6" s="7">
        <f>STDEV(H6:H16)</f>
        <v>17.577718747426676</v>
      </c>
    </row>
    <row r="7" spans="1:13">
      <c r="A7" s="11" t="s">
        <v>23</v>
      </c>
      <c r="B7" s="11" t="s">
        <v>13</v>
      </c>
      <c r="C7" s="3">
        <v>80</v>
      </c>
      <c r="D7" s="3">
        <v>100</v>
      </c>
      <c r="E7" s="3">
        <v>100</v>
      </c>
      <c r="F7" s="3">
        <v>0</v>
      </c>
      <c r="G7" s="4">
        <v>31.5</v>
      </c>
      <c r="H7" s="5">
        <f>SUM(C7:F7) * 0.14 + G7 * 0.44</f>
        <v>53.06</v>
      </c>
      <c r="I7" s="10">
        <f t="shared" ref="I7:I16" si="0">RANK(H7, H$6:H$16)</f>
        <v>10</v>
      </c>
      <c r="J7" s="13" t="s">
        <v>35</v>
      </c>
      <c r="K7" s="1"/>
      <c r="L7" s="6" t="s">
        <v>22</v>
      </c>
      <c r="M7" s="7">
        <f>MAX(H6:H16)</f>
        <v>92.7</v>
      </c>
    </row>
    <row r="8" spans="1:13">
      <c r="A8" s="11" t="s">
        <v>26</v>
      </c>
      <c r="B8" s="11" t="s">
        <v>11</v>
      </c>
      <c r="C8" s="3">
        <v>100</v>
      </c>
      <c r="D8" s="3">
        <v>100</v>
      </c>
      <c r="E8" s="3">
        <v>100</v>
      </c>
      <c r="F8" s="3">
        <v>96</v>
      </c>
      <c r="G8" s="4">
        <v>71</v>
      </c>
      <c r="H8" s="5">
        <f>SUM(C8:F8) * 0.14 + G8 * 0.44</f>
        <v>86.68</v>
      </c>
      <c r="I8" s="10">
        <f t="shared" si="0"/>
        <v>2</v>
      </c>
      <c r="J8" s="13" t="s">
        <v>31</v>
      </c>
      <c r="K8" s="1"/>
      <c r="L8" s="6" t="s">
        <v>21</v>
      </c>
      <c r="M8" s="7">
        <f>MIN(H6:H16)</f>
        <v>29.240000000000002</v>
      </c>
    </row>
    <row r="9" spans="1:13">
      <c r="A9" s="11" t="s">
        <v>25</v>
      </c>
      <c r="B9" s="11" t="s">
        <v>10</v>
      </c>
      <c r="C9" s="8">
        <v>95</v>
      </c>
      <c r="D9" s="8">
        <v>100</v>
      </c>
      <c r="E9" s="8">
        <v>100</v>
      </c>
      <c r="F9" s="8">
        <v>100</v>
      </c>
      <c r="G9" s="9">
        <v>61</v>
      </c>
      <c r="H9" s="5">
        <f>SUM(C9:F9) * 0.14 + G9 * 0.44</f>
        <v>82.14</v>
      </c>
      <c r="I9" s="10">
        <f t="shared" si="0"/>
        <v>3</v>
      </c>
      <c r="J9" s="14" t="s">
        <v>32</v>
      </c>
      <c r="K9" s="1"/>
      <c r="L9" s="1"/>
      <c r="M9" s="1"/>
    </row>
    <row r="10" spans="1:13">
      <c r="A10" s="11">
        <v>10055430</v>
      </c>
      <c r="B10" s="11" t="s">
        <v>8</v>
      </c>
      <c r="C10" s="3">
        <v>100</v>
      </c>
      <c r="D10" s="3">
        <v>100</v>
      </c>
      <c r="E10" s="3">
        <v>100</v>
      </c>
      <c r="F10" s="3">
        <v>95</v>
      </c>
      <c r="G10" s="4">
        <v>85</v>
      </c>
      <c r="H10" s="5">
        <f>SUM(C10:F10) * 0.14 + G10 * 0.44</f>
        <v>92.7</v>
      </c>
      <c r="I10" s="10">
        <f t="shared" si="0"/>
        <v>1</v>
      </c>
      <c r="J10" s="13" t="s">
        <v>30</v>
      </c>
      <c r="K10" s="1"/>
      <c r="L10" s="17" t="s">
        <v>37</v>
      </c>
      <c r="M10" s="17"/>
    </row>
    <row r="11" spans="1:13">
      <c r="A11" s="11">
        <v>10211965</v>
      </c>
      <c r="B11" s="11" t="s">
        <v>14</v>
      </c>
      <c r="C11" s="3">
        <v>95</v>
      </c>
      <c r="D11" s="3">
        <v>90</v>
      </c>
      <c r="E11" s="3">
        <v>60</v>
      </c>
      <c r="F11" s="3">
        <v>67</v>
      </c>
      <c r="G11" s="4">
        <v>52</v>
      </c>
      <c r="H11" s="5">
        <f>SUM(C11:F11) * 0.14 + G11 * 0.44</f>
        <v>66.56</v>
      </c>
      <c r="I11" s="10">
        <f t="shared" si="0"/>
        <v>7</v>
      </c>
      <c r="J11" s="13" t="s">
        <v>34</v>
      </c>
      <c r="K11" s="1"/>
      <c r="L11" s="15" t="s">
        <v>40</v>
      </c>
      <c r="M11" s="16">
        <f>COUNTIF(J6:J16, "A+") + COUNTIF(J6:J16, "A") + COUNTIF(J6:J16, "A-")</f>
        <v>2</v>
      </c>
    </row>
    <row r="12" spans="1:13">
      <c r="A12" s="11">
        <v>10217107</v>
      </c>
      <c r="B12" s="11" t="s">
        <v>17</v>
      </c>
      <c r="C12" s="3">
        <v>65</v>
      </c>
      <c r="D12" s="3">
        <v>100</v>
      </c>
      <c r="E12" s="3">
        <v>100</v>
      </c>
      <c r="F12" s="3">
        <v>97</v>
      </c>
      <c r="G12" s="4">
        <v>60</v>
      </c>
      <c r="H12" s="5">
        <f>SUM(C12:F12) * 0.14 + G12 * 0.44</f>
        <v>77.080000000000013</v>
      </c>
      <c r="I12" s="10">
        <f t="shared" si="0"/>
        <v>4</v>
      </c>
      <c r="J12" s="13" t="s">
        <v>32</v>
      </c>
      <c r="K12" s="1"/>
      <c r="L12" s="15" t="s">
        <v>41</v>
      </c>
      <c r="M12" s="16">
        <f>COUNTIF(J6:J16, "B+") + COUNTIF(J6:J16, "B") + COUNTIF(J6:J16, "B-")</f>
        <v>6</v>
      </c>
    </row>
    <row r="13" spans="1:13">
      <c r="A13" s="11">
        <v>10251688</v>
      </c>
      <c r="B13" s="11" t="s">
        <v>18</v>
      </c>
      <c r="C13" s="3">
        <v>100</v>
      </c>
      <c r="D13" s="3">
        <v>96</v>
      </c>
      <c r="E13" s="3">
        <v>75</v>
      </c>
      <c r="F13" s="3">
        <v>98</v>
      </c>
      <c r="G13" s="4">
        <v>42</v>
      </c>
      <c r="H13" s="5">
        <f>SUM(C13:F13) * 0.14 + G13 * 0.44</f>
        <v>70.14</v>
      </c>
      <c r="I13" s="10">
        <f t="shared" si="0"/>
        <v>6</v>
      </c>
      <c r="J13" s="13" t="s">
        <v>33</v>
      </c>
      <c r="K13" s="1"/>
      <c r="L13" s="15" t="s">
        <v>42</v>
      </c>
      <c r="M13" s="16">
        <f>COUNTIF(J6:J16, "C+") + COUNTIF(J6:J16, "C") + COUNTIF(J6:J16, "C-")</f>
        <v>2</v>
      </c>
    </row>
    <row r="14" spans="1:13">
      <c r="A14" s="11">
        <v>10335015</v>
      </c>
      <c r="B14" s="11" t="s">
        <v>16</v>
      </c>
      <c r="C14" s="3">
        <v>98</v>
      </c>
      <c r="D14" s="3">
        <v>90</v>
      </c>
      <c r="E14" s="3">
        <v>100</v>
      </c>
      <c r="F14" s="3">
        <v>91</v>
      </c>
      <c r="G14" s="4">
        <v>21</v>
      </c>
      <c r="H14" s="5">
        <f>SUM(C14:F14) * 0.14 + G14 * 0.44</f>
        <v>62.300000000000004</v>
      </c>
      <c r="I14" s="10">
        <f t="shared" si="0"/>
        <v>8</v>
      </c>
      <c r="J14" s="13" t="s">
        <v>34</v>
      </c>
      <c r="K14" s="1"/>
      <c r="L14" s="15" t="s">
        <v>43</v>
      </c>
      <c r="M14" s="16">
        <f>COUNTIF(J6:J16, "F")</f>
        <v>1</v>
      </c>
    </row>
    <row r="15" spans="1:13">
      <c r="A15" s="11">
        <v>10683708</v>
      </c>
      <c r="B15" s="11" t="s">
        <v>12</v>
      </c>
      <c r="C15" s="3">
        <v>100</v>
      </c>
      <c r="D15" s="3">
        <v>100</v>
      </c>
      <c r="E15" s="3">
        <v>85</v>
      </c>
      <c r="F15" s="3">
        <v>95</v>
      </c>
      <c r="G15" s="4">
        <v>44</v>
      </c>
      <c r="H15" s="5">
        <f>SUM(C15:F15) * 0.14 + G15 * 0.44</f>
        <v>72.56</v>
      </c>
      <c r="I15" s="10">
        <f t="shared" si="0"/>
        <v>5</v>
      </c>
      <c r="J15" s="13" t="s">
        <v>33</v>
      </c>
      <c r="K15" s="1"/>
      <c r="L15" s="1"/>
      <c r="M15" s="1"/>
    </row>
    <row r="16" spans="1:13">
      <c r="A16" s="11">
        <v>10858690</v>
      </c>
      <c r="B16" s="11" t="s">
        <v>9</v>
      </c>
      <c r="C16" s="3">
        <v>90</v>
      </c>
      <c r="D16" s="3">
        <v>0</v>
      </c>
      <c r="E16" s="3">
        <v>78</v>
      </c>
      <c r="F16" s="3">
        <v>0</v>
      </c>
      <c r="G16" s="4">
        <v>13</v>
      </c>
      <c r="H16" s="5">
        <f>SUM(C16:F16) * 0.14 + G16 * 0.44</f>
        <v>29.240000000000002</v>
      </c>
      <c r="I16" s="10">
        <f t="shared" si="0"/>
        <v>11</v>
      </c>
      <c r="J16" s="13" t="s">
        <v>36</v>
      </c>
    </row>
  </sheetData>
  <sortState ref="A6:J16">
    <sortCondition ref="A6"/>
  </sortState>
  <mergeCells count="11">
    <mergeCell ref="L10:M10"/>
    <mergeCell ref="L4:M4"/>
    <mergeCell ref="A1:M1"/>
    <mergeCell ref="A2:M2"/>
    <mergeCell ref="C4:F4"/>
    <mergeCell ref="A4:A5"/>
    <mergeCell ref="B4:B5"/>
    <mergeCell ref="G4:G5"/>
    <mergeCell ref="I4:I5"/>
    <mergeCell ref="H4:H5"/>
    <mergeCell ref="J4:J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 Lam</dc:creator>
  <cp:lastModifiedBy>Oz Lam</cp:lastModifiedBy>
  <dcterms:created xsi:type="dcterms:W3CDTF">2011-06-01T04:01:56Z</dcterms:created>
  <dcterms:modified xsi:type="dcterms:W3CDTF">2011-06-03T04:36:42Z</dcterms:modified>
</cp:coreProperties>
</file>