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B2FB4D2-3335-4D04-AEDC-9A5AB3742DC5}" xr6:coauthVersionLast="40" xr6:coauthVersionMax="40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" l="1"/>
  <c r="M9" i="1"/>
  <c r="M15" i="1"/>
  <c r="M16" i="1" s="1"/>
  <c r="M12" i="1"/>
  <c r="M19" i="1" l="1"/>
  <c r="L23" i="1" s="1"/>
</calcChain>
</file>

<file path=xl/sharedStrings.xml><?xml version="1.0" encoding="utf-8"?>
<sst xmlns="http://schemas.openxmlformats.org/spreadsheetml/2006/main" count="67" uniqueCount="54">
  <si>
    <t xml:space="preserve">MSP430FR5994 </t>
  </si>
  <si>
    <t>Power Supply Requirements</t>
  </si>
  <si>
    <t>Consumption</t>
  </si>
  <si>
    <t>LPM0</t>
  </si>
  <si>
    <t>LPM1</t>
  </si>
  <si>
    <t>LPM2</t>
  </si>
  <si>
    <t>LPM3</t>
  </si>
  <si>
    <t>4.1uA</t>
  </si>
  <si>
    <t>2.2uA</t>
  </si>
  <si>
    <t>12-pFCrystal</t>
  </si>
  <si>
    <t>XB3-24Z8CM</t>
  </si>
  <si>
    <t>Processor</t>
  </si>
  <si>
    <t>RF Module</t>
  </si>
  <si>
    <t>Transmit</t>
  </si>
  <si>
    <t>Receive</t>
  </si>
  <si>
    <t>Power-down</t>
  </si>
  <si>
    <t>LED</t>
  </si>
  <si>
    <t>LTST-C195TBKFKT</t>
  </si>
  <si>
    <t>Blue</t>
  </si>
  <si>
    <t>Orange</t>
  </si>
  <si>
    <t>Pulse Width (.1 Duty Cycle @ 1000Hz)</t>
  </si>
  <si>
    <t>RF</t>
  </si>
  <si>
    <t>%Transmit:</t>
  </si>
  <si>
    <t>%Receive:</t>
  </si>
  <si>
    <t>%Pwr Dwn:</t>
  </si>
  <si>
    <t>mW</t>
  </si>
  <si>
    <t>Pwr Dis</t>
  </si>
  <si>
    <t>Time Running</t>
  </si>
  <si>
    <t>Hr</t>
  </si>
  <si>
    <t>Required Battery Capacity</t>
  </si>
  <si>
    <t>IAM</t>
  </si>
  <si>
    <t>Consumption(uA)</t>
  </si>
  <si>
    <t>1MHz</t>
  </si>
  <si>
    <t>16MHz</t>
  </si>
  <si>
    <t>mA</t>
  </si>
  <si>
    <t>uA</t>
  </si>
  <si>
    <t>Cons(mA):</t>
  </si>
  <si>
    <t>mW:</t>
  </si>
  <si>
    <t>uP</t>
  </si>
  <si>
    <t>Cons(uA):</t>
  </si>
  <si>
    <t>V</t>
  </si>
  <si>
    <t>mAh</t>
  </si>
  <si>
    <t>LED/hat:</t>
  </si>
  <si>
    <t>Duty Cycle:</t>
  </si>
  <si>
    <t>mA:</t>
  </si>
  <si>
    <t>References:</t>
  </si>
  <si>
    <t>LED:</t>
  </si>
  <si>
    <t>RF:</t>
  </si>
  <si>
    <t>uP:</t>
  </si>
  <si>
    <t>https://www.mouser.com/datasheet/2/239/LTST-C195TBKFKT-1141698.pdf</t>
  </si>
  <si>
    <t>http://www.ti.com/lit/ds/symlink/msp430fr5994.pdf</t>
  </si>
  <si>
    <t>https://www.digi.com/pdf/ds_xbee-3-zigbee-3.pdf</t>
  </si>
  <si>
    <t>(Time in mode)</t>
  </si>
  <si>
    <t>Duration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</si>
</sst>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27"/>
  <sheetViews>
    <sheetView tabSelected="1" workbookViewId="0">
      <selection activeCell="M19" sqref="M19"/>
    </sheetView>
  </sheetViews>
  <sheetFormatPr defaultRowHeight="14.4" x14ac:dyDescent="0.55000000000000004"/>
  <cols>
    <col min="1" max="1" width="11.3125" customWidth="1"/>
  </cols>
  <sheetData>
    <row r="3" spans="2:15" x14ac:dyDescent="0.55000000000000004">
      <c r="B3" s="1" t="s">
        <v>1</v>
      </c>
      <c r="L3" s="1" t="s">
        <v>53</v>
      </c>
    </row>
    <row r="5" spans="2:15" x14ac:dyDescent="0.55000000000000004">
      <c r="B5" s="1" t="s">
        <v>11</v>
      </c>
      <c r="F5" s="1" t="s">
        <v>12</v>
      </c>
      <c r="H5" s="1" t="s">
        <v>16</v>
      </c>
      <c r="L5" s="1" t="s">
        <v>21</v>
      </c>
      <c r="M5" t="s">
        <v>52</v>
      </c>
      <c r="O5" s="1" t="s">
        <v>27</v>
      </c>
    </row>
    <row r="6" spans="2:15" x14ac:dyDescent="0.55000000000000004">
      <c r="B6" s="1" t="s">
        <v>0</v>
      </c>
      <c r="F6" s="1" t="s">
        <v>10</v>
      </c>
      <c r="H6" s="1" t="s">
        <v>17</v>
      </c>
      <c r="L6" t="s">
        <v>22</v>
      </c>
      <c r="M6" s="3">
        <v>0.3</v>
      </c>
      <c r="N6" s="3"/>
      <c r="O6" t="s">
        <v>28</v>
      </c>
    </row>
    <row r="7" spans="2:15" x14ac:dyDescent="0.55000000000000004">
      <c r="B7">
        <v>3.6</v>
      </c>
      <c r="C7" t="s">
        <v>40</v>
      </c>
      <c r="F7">
        <v>3.6</v>
      </c>
      <c r="G7" t="s">
        <v>40</v>
      </c>
      <c r="H7" t="s">
        <v>18</v>
      </c>
      <c r="I7">
        <v>3.3</v>
      </c>
      <c r="J7" t="s">
        <v>40</v>
      </c>
      <c r="L7" t="s">
        <v>23</v>
      </c>
      <c r="M7" s="3">
        <v>0.3</v>
      </c>
      <c r="N7" s="3"/>
      <c r="O7">
        <v>2</v>
      </c>
    </row>
    <row r="8" spans="2:15" x14ac:dyDescent="0.55000000000000004">
      <c r="H8" t="s">
        <v>19</v>
      </c>
      <c r="I8">
        <v>2</v>
      </c>
      <c r="J8" t="s">
        <v>40</v>
      </c>
      <c r="L8" t="s">
        <v>24</v>
      </c>
      <c r="M8" s="3">
        <v>0.4</v>
      </c>
      <c r="N8" s="3"/>
    </row>
    <row r="9" spans="2:15" x14ac:dyDescent="0.55000000000000004">
      <c r="L9" t="s">
        <v>36</v>
      </c>
      <c r="M9">
        <f>F12*M6+F15*M7+F18*(10^-3)*M8</f>
        <v>45.6008</v>
      </c>
    </row>
    <row r="10" spans="2:15" x14ac:dyDescent="0.55000000000000004">
      <c r="B10" s="1" t="s">
        <v>31</v>
      </c>
      <c r="F10" s="1" t="s">
        <v>2</v>
      </c>
      <c r="H10" s="1" t="s">
        <v>2</v>
      </c>
    </row>
    <row r="11" spans="2:15" x14ac:dyDescent="0.55000000000000004">
      <c r="C11" t="s">
        <v>32</v>
      </c>
      <c r="D11" t="s">
        <v>33</v>
      </c>
      <c r="F11" t="s">
        <v>13</v>
      </c>
      <c r="H11" t="s">
        <v>20</v>
      </c>
      <c r="L11" s="1" t="s">
        <v>38</v>
      </c>
    </row>
    <row r="12" spans="2:15" x14ac:dyDescent="0.55000000000000004">
      <c r="B12" t="s">
        <v>30</v>
      </c>
      <c r="C12">
        <v>140</v>
      </c>
      <c r="D12">
        <v>1070</v>
      </c>
      <c r="F12">
        <v>135</v>
      </c>
      <c r="G12" t="s">
        <v>34</v>
      </c>
      <c r="H12" t="s">
        <v>18</v>
      </c>
      <c r="I12">
        <v>100</v>
      </c>
      <c r="L12" t="s">
        <v>39</v>
      </c>
      <c r="M12">
        <f>C12</f>
        <v>140</v>
      </c>
    </row>
    <row r="13" spans="2:15" x14ac:dyDescent="0.55000000000000004">
      <c r="H13" t="s">
        <v>19</v>
      </c>
      <c r="I13">
        <v>80</v>
      </c>
      <c r="L13" s="1"/>
    </row>
    <row r="14" spans="2:15" x14ac:dyDescent="0.55000000000000004">
      <c r="B14" t="s">
        <v>3</v>
      </c>
      <c r="C14">
        <v>75</v>
      </c>
      <c r="D14">
        <v>220</v>
      </c>
      <c r="F14" t="s">
        <v>14</v>
      </c>
      <c r="L14" s="1" t="s">
        <v>16</v>
      </c>
    </row>
    <row r="15" spans="2:15" x14ac:dyDescent="0.55000000000000004">
      <c r="B15" t="s">
        <v>4</v>
      </c>
      <c r="C15">
        <v>40</v>
      </c>
      <c r="D15">
        <v>195</v>
      </c>
      <c r="F15">
        <v>17</v>
      </c>
      <c r="G15" t="s">
        <v>34</v>
      </c>
      <c r="H15" t="s">
        <v>26</v>
      </c>
      <c r="I15" s="2"/>
      <c r="L15" t="s">
        <v>37</v>
      </c>
      <c r="M15">
        <f>(I16+I17)</f>
        <v>150</v>
      </c>
    </row>
    <row r="16" spans="2:15" x14ac:dyDescent="0.55000000000000004">
      <c r="H16" t="s">
        <v>18</v>
      </c>
      <c r="I16">
        <v>75</v>
      </c>
      <c r="J16" t="s">
        <v>25</v>
      </c>
      <c r="L16" t="s">
        <v>44</v>
      </c>
      <c r="M16">
        <f>M15/I8</f>
        <v>75</v>
      </c>
    </row>
    <row r="17" spans="2:13" x14ac:dyDescent="0.55000000000000004">
      <c r="C17" t="s">
        <v>9</v>
      </c>
      <c r="F17" t="s">
        <v>15</v>
      </c>
      <c r="G17" t="s">
        <v>34</v>
      </c>
      <c r="H17" t="s">
        <v>19</v>
      </c>
      <c r="I17">
        <v>75</v>
      </c>
      <c r="J17" t="s">
        <v>25</v>
      </c>
      <c r="L17" t="s">
        <v>43</v>
      </c>
      <c r="M17">
        <f>0.25</f>
        <v>0.25</v>
      </c>
    </row>
    <row r="18" spans="2:13" x14ac:dyDescent="0.55000000000000004">
      <c r="B18" t="s">
        <v>5</v>
      </c>
      <c r="C18" t="s">
        <v>7</v>
      </c>
      <c r="F18">
        <v>2</v>
      </c>
      <c r="G18" t="s">
        <v>35</v>
      </c>
      <c r="L18" t="s">
        <v>42</v>
      </c>
      <c r="M18">
        <v>25</v>
      </c>
    </row>
    <row r="19" spans="2:13" x14ac:dyDescent="0.55000000000000004">
      <c r="B19" t="s">
        <v>6</v>
      </c>
      <c r="C19" t="s">
        <v>8</v>
      </c>
      <c r="L19" t="s">
        <v>36</v>
      </c>
      <c r="M19">
        <f>M18*M17*M16</f>
        <v>468.75</v>
      </c>
    </row>
    <row r="22" spans="2:13" x14ac:dyDescent="0.55000000000000004">
      <c r="L22" s="1" t="s">
        <v>29</v>
      </c>
    </row>
    <row r="23" spans="2:13" x14ac:dyDescent="0.55000000000000004">
      <c r="L23">
        <f>(M9+M12*(10^-3)+M19)*O7</f>
        <v>1028.9816000000001</v>
      </c>
      <c r="M23" t="s">
        <v>41</v>
      </c>
    </row>
    <row r="24" spans="2:13" x14ac:dyDescent="0.55000000000000004">
      <c r="B24" s="1" t="s">
        <v>45</v>
      </c>
      <c r="C24" s="1"/>
    </row>
    <row r="25" spans="2:13" x14ac:dyDescent="0.55000000000000004">
      <c r="B25" s="1" t="s">
        <v>48</v>
      </c>
      <c r="C25" t="s">
        <v>50</v>
      </c>
    </row>
    <row r="26" spans="2:13" x14ac:dyDescent="0.55000000000000004">
      <c r="B26" s="1" t="s">
        <v>47</v>
      </c>
      <c r="C26" t="s">
        <v>51</v>
      </c>
    </row>
    <row r="27" spans="2:13" x14ac:dyDescent="0.55000000000000004">
      <c r="B27" s="1" t="s">
        <v>46</v>
      </c>
      <c r="C27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2019-02-20T16:05:43Z</dcterms:modified>
</cp:coreProperties>
</file>