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B32" i="1" l="1"/>
  <c r="B31" i="1"/>
  <c r="B30" i="1"/>
  <c r="B29" i="1"/>
  <c r="B28" i="1"/>
  <c r="L25" i="1"/>
  <c r="C25" i="1"/>
  <c r="D25" i="1"/>
  <c r="E25" i="1"/>
  <c r="F25" i="1"/>
  <c r="G25" i="1"/>
  <c r="H25" i="1"/>
  <c r="I25" i="1"/>
  <c r="J25" i="1"/>
  <c r="K25" i="1"/>
  <c r="B25" i="1"/>
  <c r="C24" i="1"/>
  <c r="D24" i="1"/>
  <c r="E24" i="1"/>
  <c r="F24" i="1"/>
  <c r="G24" i="1"/>
  <c r="H24" i="1"/>
  <c r="I24" i="1"/>
  <c r="J24" i="1"/>
  <c r="K24" i="1"/>
  <c r="B24" i="1"/>
  <c r="C23" i="1"/>
  <c r="D23" i="1"/>
  <c r="E23" i="1"/>
  <c r="F23" i="1"/>
  <c r="G23" i="1"/>
  <c r="H23" i="1"/>
  <c r="I23" i="1"/>
  <c r="J23" i="1"/>
  <c r="K23" i="1"/>
  <c r="B23" i="1"/>
  <c r="O2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B22" i="1"/>
  <c r="C22" i="1"/>
  <c r="D22" i="1"/>
  <c r="E22" i="1"/>
  <c r="F22" i="1"/>
  <c r="G22" i="1"/>
  <c r="H22" i="1"/>
  <c r="I22" i="1"/>
  <c r="J22" i="1"/>
  <c r="K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2" i="1" l="1"/>
</calcChain>
</file>

<file path=xl/sharedStrings.xml><?xml version="1.0" encoding="utf-8"?>
<sst xmlns="http://schemas.openxmlformats.org/spreadsheetml/2006/main" count="14" uniqueCount="14">
  <si>
    <t>Kişi</t>
  </si>
  <si>
    <t>Toplam</t>
  </si>
  <si>
    <t>p</t>
  </si>
  <si>
    <t>q</t>
  </si>
  <si>
    <t>p.q</t>
  </si>
  <si>
    <t>x-x ort. karesi</t>
  </si>
  <si>
    <t>x-x ort.</t>
  </si>
  <si>
    <t xml:space="preserve">X </t>
  </si>
  <si>
    <t>X 0rt</t>
  </si>
  <si>
    <t>Standart Sapma</t>
  </si>
  <si>
    <t>toplam p.q/s sapma</t>
  </si>
  <si>
    <t>1-top p.q/s. sapma</t>
  </si>
  <si>
    <t>K/K-1</t>
  </si>
  <si>
    <t>KR-20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</si>
</sst>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1" fillId="0" borderId="1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workbookViewId="0">
      <selection activeCell="R13" sqref="R13"/>
    </sheetView>
  </sheetViews>
  <sheetFormatPr defaultColWidth="9.109375" defaultRowHeight="13.2" x14ac:dyDescent="0.25"/>
  <cols>
    <col min="1" max="1" width="17.88671875" style="5" customWidth="1"/>
    <col min="2" max="11" width="9.109375" style="5"/>
    <col min="12" max="12" width="8.6640625" style="5" customWidth="1"/>
    <col min="13" max="13" width="9.109375" style="5" customWidth="1"/>
    <col min="14" max="14" width="9.88671875" style="5" customWidth="1"/>
    <col min="15" max="15" width="14.33203125" style="5" customWidth="1"/>
    <col min="16" max="16" width="6" style="5" customWidth="1"/>
    <col min="17" max="16384" width="9.109375" style="5"/>
  </cols>
  <sheetData>
    <row r="1" spans="1:17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7</v>
      </c>
      <c r="M1" s="2" t="s">
        <v>8</v>
      </c>
      <c r="N1" s="2" t="s">
        <v>6</v>
      </c>
      <c r="O1" s="3" t="s">
        <v>5</v>
      </c>
      <c r="P1" s="4"/>
      <c r="Q1" s="4"/>
    </row>
    <row r="2" spans="1:17" x14ac:dyDescent="0.25">
      <c r="A2" s="6">
        <v>1</v>
      </c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7">
        <v>1</v>
      </c>
      <c r="K2" s="7">
        <v>1</v>
      </c>
      <c r="L2" s="7">
        <f t="shared" ref="L2:L21" si="0">SUM(B2:K2)</f>
        <v>10</v>
      </c>
      <c r="M2" s="7">
        <f>(122/20)</f>
        <v>6.1</v>
      </c>
      <c r="N2" s="7">
        <f>(L2-M2)</f>
        <v>3.9000000000000004</v>
      </c>
      <c r="O2" s="8">
        <f>(N2*N2)</f>
        <v>15.210000000000003</v>
      </c>
      <c r="P2" s="4"/>
      <c r="Q2" s="4"/>
    </row>
    <row r="3" spans="1:17" x14ac:dyDescent="0.25">
      <c r="A3" s="6">
        <v>2</v>
      </c>
      <c r="B3" s="7">
        <v>0</v>
      </c>
      <c r="C3" s="7">
        <v>1</v>
      </c>
      <c r="D3" s="7">
        <v>0</v>
      </c>
      <c r="E3" s="7">
        <v>1</v>
      </c>
      <c r="F3" s="7">
        <v>1</v>
      </c>
      <c r="G3" s="7">
        <v>0</v>
      </c>
      <c r="H3" s="7">
        <v>1</v>
      </c>
      <c r="I3" s="7">
        <v>1</v>
      </c>
      <c r="J3" s="7">
        <v>0</v>
      </c>
      <c r="K3" s="7">
        <v>1</v>
      </c>
      <c r="L3" s="7">
        <f t="shared" si="0"/>
        <v>6</v>
      </c>
      <c r="M3" s="7">
        <f t="shared" ref="M3:M21" si="1">(122/20)</f>
        <v>6.1</v>
      </c>
      <c r="N3" s="7">
        <f t="shared" ref="N3:N21" si="2">(L3-M3)</f>
        <v>-9.9999999999999645E-2</v>
      </c>
      <c r="O3" s="8">
        <f t="shared" ref="O3:O21" si="3">(N3*N3)</f>
        <v>9.9999999999999291E-3</v>
      </c>
      <c r="P3" s="4"/>
      <c r="Q3" s="4"/>
    </row>
    <row r="4" spans="1:17" x14ac:dyDescent="0.25">
      <c r="A4" s="6">
        <v>3</v>
      </c>
      <c r="B4" s="7">
        <v>0</v>
      </c>
      <c r="C4" s="7">
        <v>1</v>
      </c>
      <c r="D4" s="7">
        <v>0</v>
      </c>
      <c r="E4" s="7">
        <v>1</v>
      </c>
      <c r="F4" s="7">
        <v>1</v>
      </c>
      <c r="G4" s="7">
        <v>0</v>
      </c>
      <c r="H4" s="7">
        <v>1</v>
      </c>
      <c r="I4" s="7">
        <v>1</v>
      </c>
      <c r="J4" s="7">
        <v>1</v>
      </c>
      <c r="K4" s="7">
        <v>1</v>
      </c>
      <c r="L4" s="7">
        <f t="shared" si="0"/>
        <v>7</v>
      </c>
      <c r="M4" s="7">
        <f t="shared" si="1"/>
        <v>6.1</v>
      </c>
      <c r="N4" s="7">
        <f t="shared" si="2"/>
        <v>0.90000000000000036</v>
      </c>
      <c r="O4" s="8">
        <f t="shared" si="3"/>
        <v>0.81000000000000061</v>
      </c>
      <c r="P4" s="4"/>
      <c r="Q4" s="4"/>
    </row>
    <row r="5" spans="1:17" x14ac:dyDescent="0.25">
      <c r="A5" s="6">
        <v>4</v>
      </c>
      <c r="B5" s="7">
        <v>1</v>
      </c>
      <c r="C5" s="7">
        <v>0</v>
      </c>
      <c r="D5" s="7">
        <v>0</v>
      </c>
      <c r="E5" s="7">
        <v>1</v>
      </c>
      <c r="F5" s="7">
        <v>1</v>
      </c>
      <c r="G5" s="7">
        <v>0</v>
      </c>
      <c r="H5" s="7">
        <v>1</v>
      </c>
      <c r="I5" s="7">
        <v>0</v>
      </c>
      <c r="J5" s="7">
        <v>1</v>
      </c>
      <c r="K5" s="7">
        <v>1</v>
      </c>
      <c r="L5" s="7">
        <f t="shared" si="0"/>
        <v>6</v>
      </c>
      <c r="M5" s="7">
        <f t="shared" si="1"/>
        <v>6.1</v>
      </c>
      <c r="N5" s="7">
        <f t="shared" si="2"/>
        <v>-9.9999999999999645E-2</v>
      </c>
      <c r="O5" s="8">
        <f t="shared" si="3"/>
        <v>9.9999999999999291E-3</v>
      </c>
      <c r="P5" s="4"/>
      <c r="Q5" s="4"/>
    </row>
    <row r="6" spans="1:17" x14ac:dyDescent="0.25">
      <c r="A6" s="6">
        <v>5</v>
      </c>
      <c r="B6" s="7">
        <v>0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f t="shared" si="0"/>
        <v>9</v>
      </c>
      <c r="M6" s="7">
        <f t="shared" si="1"/>
        <v>6.1</v>
      </c>
      <c r="N6" s="7">
        <f t="shared" si="2"/>
        <v>2.9000000000000004</v>
      </c>
      <c r="O6" s="8">
        <f t="shared" si="3"/>
        <v>8.4100000000000019</v>
      </c>
      <c r="P6" s="4"/>
      <c r="Q6" s="4"/>
    </row>
    <row r="7" spans="1:17" x14ac:dyDescent="0.25">
      <c r="A7" s="6">
        <v>6</v>
      </c>
      <c r="B7" s="7">
        <v>1</v>
      </c>
      <c r="C7" s="7">
        <v>0</v>
      </c>
      <c r="D7" s="7">
        <v>0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1</v>
      </c>
      <c r="K7" s="7">
        <v>1</v>
      </c>
      <c r="L7" s="7">
        <f t="shared" si="0"/>
        <v>5</v>
      </c>
      <c r="M7" s="7">
        <f t="shared" si="1"/>
        <v>6.1</v>
      </c>
      <c r="N7" s="7">
        <f t="shared" si="2"/>
        <v>-1.0999999999999996</v>
      </c>
      <c r="O7" s="8">
        <f t="shared" si="3"/>
        <v>1.2099999999999993</v>
      </c>
      <c r="P7" s="4"/>
      <c r="Q7" s="4"/>
    </row>
    <row r="8" spans="1:17" x14ac:dyDescent="0.25">
      <c r="A8" s="6">
        <v>7</v>
      </c>
      <c r="B8" s="7">
        <v>1</v>
      </c>
      <c r="C8" s="7">
        <v>1</v>
      </c>
      <c r="D8" s="7">
        <v>1</v>
      </c>
      <c r="E8" s="7">
        <v>1</v>
      </c>
      <c r="F8" s="7">
        <v>1</v>
      </c>
      <c r="G8" s="7">
        <v>0</v>
      </c>
      <c r="H8" s="7">
        <v>0</v>
      </c>
      <c r="I8" s="7">
        <v>1</v>
      </c>
      <c r="J8" s="7">
        <v>1</v>
      </c>
      <c r="K8" s="7">
        <v>0</v>
      </c>
      <c r="L8" s="7">
        <f t="shared" si="0"/>
        <v>7</v>
      </c>
      <c r="M8" s="7">
        <f t="shared" si="1"/>
        <v>6.1</v>
      </c>
      <c r="N8" s="7">
        <f t="shared" si="2"/>
        <v>0.90000000000000036</v>
      </c>
      <c r="O8" s="8">
        <f t="shared" si="3"/>
        <v>0.81000000000000061</v>
      </c>
      <c r="P8" s="4"/>
      <c r="Q8" s="4"/>
    </row>
    <row r="9" spans="1:17" x14ac:dyDescent="0.25">
      <c r="A9" s="6"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f t="shared" si="0"/>
        <v>0</v>
      </c>
      <c r="M9" s="7">
        <f t="shared" si="1"/>
        <v>6.1</v>
      </c>
      <c r="N9" s="7">
        <f t="shared" si="2"/>
        <v>-6.1</v>
      </c>
      <c r="O9" s="8">
        <f t="shared" si="3"/>
        <v>37.209999999999994</v>
      </c>
      <c r="P9" s="4"/>
      <c r="Q9" s="4"/>
    </row>
    <row r="10" spans="1:17" x14ac:dyDescent="0.25">
      <c r="A10" s="6">
        <v>9</v>
      </c>
      <c r="B10" s="7">
        <v>0</v>
      </c>
      <c r="C10" s="7">
        <v>1</v>
      </c>
      <c r="D10" s="7">
        <v>1</v>
      </c>
      <c r="E10" s="7">
        <v>1</v>
      </c>
      <c r="F10" s="7">
        <v>0</v>
      </c>
      <c r="G10" s="7">
        <v>0</v>
      </c>
      <c r="H10" s="7">
        <v>1</v>
      </c>
      <c r="I10" s="7">
        <v>1</v>
      </c>
      <c r="J10" s="7">
        <v>1</v>
      </c>
      <c r="K10" s="7">
        <v>0</v>
      </c>
      <c r="L10" s="7">
        <f t="shared" si="0"/>
        <v>6</v>
      </c>
      <c r="M10" s="7">
        <f t="shared" si="1"/>
        <v>6.1</v>
      </c>
      <c r="N10" s="7">
        <f t="shared" si="2"/>
        <v>-9.9999999999999645E-2</v>
      </c>
      <c r="O10" s="8">
        <f t="shared" si="3"/>
        <v>9.9999999999999291E-3</v>
      </c>
      <c r="P10" s="4"/>
      <c r="Q10" s="4"/>
    </row>
    <row r="11" spans="1:17" x14ac:dyDescent="0.25">
      <c r="A11" s="6">
        <v>10</v>
      </c>
      <c r="B11" s="7">
        <v>0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1</v>
      </c>
      <c r="I11" s="7">
        <v>1</v>
      </c>
      <c r="J11" s="7">
        <v>0</v>
      </c>
      <c r="K11" s="7">
        <v>1</v>
      </c>
      <c r="L11" s="7">
        <f t="shared" si="0"/>
        <v>6</v>
      </c>
      <c r="M11" s="7">
        <f t="shared" si="1"/>
        <v>6.1</v>
      </c>
      <c r="N11" s="7">
        <f t="shared" si="2"/>
        <v>-9.9999999999999645E-2</v>
      </c>
      <c r="O11" s="8">
        <f t="shared" si="3"/>
        <v>9.9999999999999291E-3</v>
      </c>
      <c r="P11" s="4"/>
      <c r="Q11" s="4"/>
    </row>
    <row r="12" spans="1:17" x14ac:dyDescent="0.25">
      <c r="A12" s="6">
        <v>11</v>
      </c>
      <c r="B12" s="7">
        <v>0</v>
      </c>
      <c r="C12" s="7">
        <v>1</v>
      </c>
      <c r="D12" s="7">
        <v>0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0</v>
      </c>
      <c r="L12" s="7">
        <f t="shared" si="0"/>
        <v>7</v>
      </c>
      <c r="M12" s="7">
        <f t="shared" si="1"/>
        <v>6.1</v>
      </c>
      <c r="N12" s="7">
        <f t="shared" si="2"/>
        <v>0.90000000000000036</v>
      </c>
      <c r="O12" s="8">
        <f t="shared" si="3"/>
        <v>0.81000000000000061</v>
      </c>
      <c r="P12" s="4"/>
      <c r="Q12" s="4"/>
    </row>
    <row r="13" spans="1:17" x14ac:dyDescent="0.25">
      <c r="A13" s="6">
        <v>12</v>
      </c>
      <c r="B13" s="7">
        <v>1</v>
      </c>
      <c r="C13" s="7">
        <v>1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7">
        <v>0</v>
      </c>
      <c r="L13" s="7">
        <f t="shared" si="0"/>
        <v>7</v>
      </c>
      <c r="M13" s="7">
        <f t="shared" si="1"/>
        <v>6.1</v>
      </c>
      <c r="N13" s="7">
        <f t="shared" si="2"/>
        <v>0.90000000000000036</v>
      </c>
      <c r="O13" s="8">
        <f t="shared" si="3"/>
        <v>0.81000000000000061</v>
      </c>
      <c r="P13" s="4"/>
      <c r="Q13" s="4"/>
    </row>
    <row r="14" spans="1:17" x14ac:dyDescent="0.25">
      <c r="A14" s="6">
        <v>13</v>
      </c>
      <c r="B14" s="7">
        <v>1</v>
      </c>
      <c r="C14" s="7">
        <v>0</v>
      </c>
      <c r="D14" s="7">
        <v>1</v>
      </c>
      <c r="E14" s="7">
        <v>1</v>
      </c>
      <c r="F14" s="7">
        <v>1</v>
      </c>
      <c r="G14" s="7">
        <v>1</v>
      </c>
      <c r="H14" s="7">
        <v>0</v>
      </c>
      <c r="I14" s="7">
        <v>1</v>
      </c>
      <c r="J14" s="7">
        <v>1</v>
      </c>
      <c r="K14" s="7">
        <v>1</v>
      </c>
      <c r="L14" s="7">
        <f t="shared" si="0"/>
        <v>8</v>
      </c>
      <c r="M14" s="7">
        <f t="shared" si="1"/>
        <v>6.1</v>
      </c>
      <c r="N14" s="7">
        <f t="shared" si="2"/>
        <v>1.9000000000000004</v>
      </c>
      <c r="O14" s="8">
        <f t="shared" si="3"/>
        <v>3.6100000000000012</v>
      </c>
      <c r="P14" s="4"/>
      <c r="Q14" s="4"/>
    </row>
    <row r="15" spans="1:17" x14ac:dyDescent="0.25">
      <c r="A15" s="6">
        <v>14</v>
      </c>
      <c r="B15" s="7">
        <v>0</v>
      </c>
      <c r="C15" s="7">
        <v>0</v>
      </c>
      <c r="D15" s="7">
        <v>0</v>
      </c>
      <c r="E15" s="7">
        <v>1</v>
      </c>
      <c r="F15" s="7">
        <v>1</v>
      </c>
      <c r="G15" s="7">
        <v>0</v>
      </c>
      <c r="H15" s="7">
        <v>1</v>
      </c>
      <c r="I15" s="7">
        <v>0</v>
      </c>
      <c r="J15" s="7">
        <v>1</v>
      </c>
      <c r="K15" s="7">
        <v>0</v>
      </c>
      <c r="L15" s="7">
        <f t="shared" si="0"/>
        <v>4</v>
      </c>
      <c r="M15" s="7">
        <f t="shared" si="1"/>
        <v>6.1</v>
      </c>
      <c r="N15" s="7">
        <f t="shared" si="2"/>
        <v>-2.0999999999999996</v>
      </c>
      <c r="O15" s="8">
        <f t="shared" si="3"/>
        <v>4.4099999999999984</v>
      </c>
      <c r="P15" s="4"/>
      <c r="Q15" s="4"/>
    </row>
    <row r="16" spans="1:17" x14ac:dyDescent="0.25">
      <c r="A16" s="6">
        <v>15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7">
        <v>0</v>
      </c>
      <c r="H16" s="7">
        <v>1</v>
      </c>
      <c r="I16" s="7">
        <v>1</v>
      </c>
      <c r="J16" s="7">
        <v>1</v>
      </c>
      <c r="K16" s="7">
        <v>0</v>
      </c>
      <c r="L16" s="7">
        <f t="shared" si="0"/>
        <v>8</v>
      </c>
      <c r="M16" s="7">
        <f t="shared" si="1"/>
        <v>6.1</v>
      </c>
      <c r="N16" s="7">
        <f t="shared" si="2"/>
        <v>1.9000000000000004</v>
      </c>
      <c r="O16" s="8">
        <f t="shared" si="3"/>
        <v>3.6100000000000012</v>
      </c>
      <c r="P16" s="4"/>
      <c r="Q16" s="4"/>
    </row>
    <row r="17" spans="1:17" x14ac:dyDescent="0.25">
      <c r="A17" s="6">
        <v>16</v>
      </c>
      <c r="B17" s="7">
        <v>0</v>
      </c>
      <c r="C17" s="7">
        <v>0</v>
      </c>
      <c r="D17" s="7">
        <v>1</v>
      </c>
      <c r="E17" s="7">
        <v>1</v>
      </c>
      <c r="F17" s="7">
        <v>1</v>
      </c>
      <c r="G17" s="7">
        <v>0</v>
      </c>
      <c r="H17" s="7">
        <v>1</v>
      </c>
      <c r="I17" s="7">
        <v>1</v>
      </c>
      <c r="J17" s="7">
        <v>1</v>
      </c>
      <c r="K17" s="7">
        <v>1</v>
      </c>
      <c r="L17" s="7">
        <f t="shared" si="0"/>
        <v>7</v>
      </c>
      <c r="M17" s="7">
        <f t="shared" si="1"/>
        <v>6.1</v>
      </c>
      <c r="N17" s="7">
        <f t="shared" si="2"/>
        <v>0.90000000000000036</v>
      </c>
      <c r="O17" s="8">
        <f t="shared" si="3"/>
        <v>0.81000000000000061</v>
      </c>
      <c r="P17" s="4"/>
      <c r="Q17" s="4"/>
    </row>
    <row r="18" spans="1:17" x14ac:dyDescent="0.25">
      <c r="A18" s="6">
        <v>17</v>
      </c>
      <c r="B18" s="7">
        <v>1</v>
      </c>
      <c r="C18" s="7">
        <v>1</v>
      </c>
      <c r="D18" s="7">
        <v>0</v>
      </c>
      <c r="E18" s="7">
        <v>0</v>
      </c>
      <c r="F18" s="7">
        <v>0</v>
      </c>
      <c r="G18" s="7">
        <v>1</v>
      </c>
      <c r="H18" s="7">
        <v>1</v>
      </c>
      <c r="I18" s="7">
        <v>1</v>
      </c>
      <c r="J18" s="7">
        <v>1</v>
      </c>
      <c r="K18" s="7">
        <v>0</v>
      </c>
      <c r="L18" s="7">
        <f t="shared" si="0"/>
        <v>6</v>
      </c>
      <c r="M18" s="7">
        <f t="shared" si="1"/>
        <v>6.1</v>
      </c>
      <c r="N18" s="7">
        <f t="shared" si="2"/>
        <v>-9.9999999999999645E-2</v>
      </c>
      <c r="O18" s="8">
        <f t="shared" si="3"/>
        <v>9.9999999999999291E-3</v>
      </c>
      <c r="P18" s="4"/>
      <c r="Q18" s="4"/>
    </row>
    <row r="19" spans="1:17" x14ac:dyDescent="0.25">
      <c r="A19" s="6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7">
        <v>0</v>
      </c>
      <c r="J19" s="7">
        <v>0</v>
      </c>
      <c r="K19" s="7">
        <v>0</v>
      </c>
      <c r="L19" s="7">
        <f t="shared" si="0"/>
        <v>1</v>
      </c>
      <c r="M19" s="7">
        <f t="shared" si="1"/>
        <v>6.1</v>
      </c>
      <c r="N19" s="7">
        <f t="shared" si="2"/>
        <v>-5.0999999999999996</v>
      </c>
      <c r="O19" s="8">
        <f t="shared" si="3"/>
        <v>26.009999999999998</v>
      </c>
      <c r="P19" s="4"/>
      <c r="Q19" s="4"/>
    </row>
    <row r="20" spans="1:17" x14ac:dyDescent="0.25">
      <c r="A20" s="6">
        <v>19</v>
      </c>
      <c r="B20" s="7">
        <v>0</v>
      </c>
      <c r="C20" s="7">
        <v>1</v>
      </c>
      <c r="D20" s="7">
        <v>0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0</v>
      </c>
      <c r="L20" s="7">
        <f t="shared" si="0"/>
        <v>7</v>
      </c>
      <c r="M20" s="7">
        <f t="shared" si="1"/>
        <v>6.1</v>
      </c>
      <c r="N20" s="7">
        <f t="shared" si="2"/>
        <v>0.90000000000000036</v>
      </c>
      <c r="O20" s="8">
        <f t="shared" si="3"/>
        <v>0.81000000000000061</v>
      </c>
      <c r="P20" s="4"/>
      <c r="Q20" s="4"/>
    </row>
    <row r="21" spans="1:17" x14ac:dyDescent="0.25">
      <c r="A21" s="6">
        <v>20</v>
      </c>
      <c r="B21" s="7">
        <v>0</v>
      </c>
      <c r="C21" s="7">
        <v>0</v>
      </c>
      <c r="D21" s="7">
        <v>1</v>
      </c>
      <c r="E21" s="7">
        <v>1</v>
      </c>
      <c r="F21" s="7">
        <v>1</v>
      </c>
      <c r="G21" s="7">
        <v>0</v>
      </c>
      <c r="H21" s="7">
        <v>1</v>
      </c>
      <c r="I21" s="7">
        <v>0</v>
      </c>
      <c r="J21" s="7">
        <v>1</v>
      </c>
      <c r="K21" s="7">
        <v>0</v>
      </c>
      <c r="L21" s="7">
        <f t="shared" si="0"/>
        <v>5</v>
      </c>
      <c r="M21" s="7">
        <f t="shared" si="1"/>
        <v>6.1</v>
      </c>
      <c r="N21" s="7">
        <f t="shared" si="2"/>
        <v>-1.0999999999999996</v>
      </c>
      <c r="O21" s="8">
        <f t="shared" si="3"/>
        <v>1.2099999999999993</v>
      </c>
      <c r="P21" s="4"/>
      <c r="Q21" s="4"/>
    </row>
    <row r="22" spans="1:17" x14ac:dyDescent="0.25">
      <c r="A22" s="6" t="s">
        <v>1</v>
      </c>
      <c r="B22" s="7">
        <f t="shared" ref="B22:K22" si="4">SUM(B2:B21)</f>
        <v>8</v>
      </c>
      <c r="C22" s="7">
        <f t="shared" si="4"/>
        <v>12</v>
      </c>
      <c r="D22" s="7">
        <f t="shared" si="4"/>
        <v>9</v>
      </c>
      <c r="E22" s="7">
        <f t="shared" si="4"/>
        <v>15</v>
      </c>
      <c r="F22" s="7">
        <f t="shared" si="4"/>
        <v>15</v>
      </c>
      <c r="G22" s="7">
        <f t="shared" si="4"/>
        <v>7</v>
      </c>
      <c r="H22" s="7">
        <f t="shared" si="4"/>
        <v>17</v>
      </c>
      <c r="I22" s="7">
        <f t="shared" si="4"/>
        <v>14</v>
      </c>
      <c r="J22" s="7">
        <f t="shared" si="4"/>
        <v>16</v>
      </c>
      <c r="K22" s="7">
        <f t="shared" si="4"/>
        <v>9</v>
      </c>
      <c r="L22" s="9">
        <f>(B22+C22+D22+E22+F22+G22+H22+I22+J22+K22)</f>
        <v>122</v>
      </c>
      <c r="M22" s="7"/>
      <c r="N22" s="7"/>
      <c r="O22" s="10">
        <f>SUM(O2:O21)</f>
        <v>105.8</v>
      </c>
      <c r="P22" s="4"/>
      <c r="Q22" s="4"/>
    </row>
    <row r="23" spans="1:17" x14ac:dyDescent="0.25">
      <c r="A23" s="6" t="s">
        <v>2</v>
      </c>
      <c r="B23" s="7">
        <f>(B22/20)</f>
        <v>0.4</v>
      </c>
      <c r="C23" s="7">
        <f t="shared" ref="C23:K23" si="5">(C22/20)</f>
        <v>0.6</v>
      </c>
      <c r="D23" s="7">
        <f t="shared" si="5"/>
        <v>0.45</v>
      </c>
      <c r="E23" s="7">
        <f t="shared" si="5"/>
        <v>0.75</v>
      </c>
      <c r="F23" s="7">
        <f t="shared" si="5"/>
        <v>0.75</v>
      </c>
      <c r="G23" s="7">
        <f t="shared" si="5"/>
        <v>0.35</v>
      </c>
      <c r="H23" s="7">
        <f t="shared" si="5"/>
        <v>0.85</v>
      </c>
      <c r="I23" s="7">
        <f t="shared" si="5"/>
        <v>0.7</v>
      </c>
      <c r="J23" s="7">
        <f t="shared" si="5"/>
        <v>0.8</v>
      </c>
      <c r="K23" s="7">
        <f t="shared" si="5"/>
        <v>0.45</v>
      </c>
      <c r="L23" s="7"/>
      <c r="M23" s="7"/>
      <c r="N23" s="7"/>
      <c r="O23" s="8"/>
      <c r="P23" s="4"/>
      <c r="Q23" s="4"/>
    </row>
    <row r="24" spans="1:17" x14ac:dyDescent="0.25">
      <c r="A24" s="6" t="s">
        <v>3</v>
      </c>
      <c r="B24" s="7">
        <f>(1-B23)</f>
        <v>0.6</v>
      </c>
      <c r="C24" s="7">
        <f t="shared" ref="C24:K24" si="6">(1-C23)</f>
        <v>0.4</v>
      </c>
      <c r="D24" s="7">
        <f t="shared" si="6"/>
        <v>0.55000000000000004</v>
      </c>
      <c r="E24" s="7">
        <f t="shared" si="6"/>
        <v>0.25</v>
      </c>
      <c r="F24" s="7">
        <f t="shared" si="6"/>
        <v>0.25</v>
      </c>
      <c r="G24" s="7">
        <f t="shared" si="6"/>
        <v>0.65</v>
      </c>
      <c r="H24" s="7">
        <f t="shared" si="6"/>
        <v>0.15000000000000002</v>
      </c>
      <c r="I24" s="7">
        <f t="shared" si="6"/>
        <v>0.30000000000000004</v>
      </c>
      <c r="J24" s="7">
        <f t="shared" si="6"/>
        <v>0.19999999999999996</v>
      </c>
      <c r="K24" s="7">
        <f t="shared" si="6"/>
        <v>0.55000000000000004</v>
      </c>
      <c r="L24" s="7"/>
      <c r="M24" s="7"/>
      <c r="N24" s="7"/>
      <c r="O24" s="8"/>
      <c r="P24" s="4"/>
      <c r="Q24" s="4"/>
    </row>
    <row r="25" spans="1:17" x14ac:dyDescent="0.25">
      <c r="A25" s="6" t="s">
        <v>4</v>
      </c>
      <c r="B25" s="7">
        <f>(B23*B24)</f>
        <v>0.24</v>
      </c>
      <c r="C25" s="7">
        <f t="shared" ref="C25:K25" si="7">(C23*C24)</f>
        <v>0.24</v>
      </c>
      <c r="D25" s="7">
        <f t="shared" si="7"/>
        <v>0.24750000000000003</v>
      </c>
      <c r="E25" s="7">
        <f t="shared" si="7"/>
        <v>0.1875</v>
      </c>
      <c r="F25" s="7">
        <f t="shared" si="7"/>
        <v>0.1875</v>
      </c>
      <c r="G25" s="7">
        <f t="shared" si="7"/>
        <v>0.22749999999999998</v>
      </c>
      <c r="H25" s="7">
        <f t="shared" si="7"/>
        <v>0.1275</v>
      </c>
      <c r="I25" s="7">
        <f t="shared" si="7"/>
        <v>0.21000000000000002</v>
      </c>
      <c r="J25" s="7">
        <f t="shared" si="7"/>
        <v>0.15999999999999998</v>
      </c>
      <c r="K25" s="7">
        <f t="shared" si="7"/>
        <v>0.24750000000000003</v>
      </c>
      <c r="L25" s="9">
        <f>SUM(B25:K25)</f>
        <v>2.0749999999999997</v>
      </c>
      <c r="M25" s="7"/>
      <c r="N25" s="7"/>
      <c r="O25" s="8"/>
      <c r="P25" s="4"/>
      <c r="Q25" s="4"/>
    </row>
    <row r="26" spans="1:17" x14ac:dyDescent="0.25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  <c r="P26" s="4"/>
      <c r="Q26" s="4"/>
    </row>
    <row r="27" spans="1:17" x14ac:dyDescent="0.25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4"/>
      <c r="Q27" s="4"/>
    </row>
    <row r="28" spans="1:17" x14ac:dyDescent="0.25">
      <c r="A28" s="6" t="s">
        <v>9</v>
      </c>
      <c r="B28" s="13">
        <f>(O22/19)</f>
        <v>5.5684210526315789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4"/>
      <c r="Q28" s="4"/>
    </row>
    <row r="29" spans="1:17" x14ac:dyDescent="0.25">
      <c r="A29" s="6" t="s">
        <v>10</v>
      </c>
      <c r="B29" s="13">
        <f>(L25/B28)</f>
        <v>0.37263705103969752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4"/>
      <c r="Q29" s="4"/>
    </row>
    <row r="30" spans="1:17" x14ac:dyDescent="0.25">
      <c r="A30" s="6" t="s">
        <v>11</v>
      </c>
      <c r="B30" s="13">
        <f>(1-B29)</f>
        <v>0.62736294896030254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4"/>
      <c r="Q30" s="4"/>
    </row>
    <row r="31" spans="1:17" x14ac:dyDescent="0.25">
      <c r="A31" s="6" t="s">
        <v>12</v>
      </c>
      <c r="B31" s="13">
        <f>10/9</f>
        <v>1.1111111111111112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4"/>
      <c r="Q31" s="4"/>
    </row>
    <row r="32" spans="1:17" x14ac:dyDescent="0.25">
      <c r="A32" s="6" t="s">
        <v>13</v>
      </c>
      <c r="B32" s="15">
        <f>(B31*B30)</f>
        <v>0.69706994328922511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4"/>
      <c r="Q32" s="4"/>
    </row>
    <row r="33" spans="1:17" ht="13.8" thickBot="1" x14ac:dyDescent="0.3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8"/>
      <c r="P33" s="4"/>
      <c r="Q33" s="4"/>
    </row>
    <row r="34" spans="1:17" x14ac:dyDescent="0.25">
      <c r="P34" s="4"/>
      <c r="Q34" s="4"/>
    </row>
  </sheetData>
  <pageMargins left="0.7" right="0.7" top="0.75" bottom="0.75" header="0.3" footer="0.3"/>
  <pageSetup paperSize="9" scale="88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2018-12-18T17:11:13Z</dcterms:modified>
</cp:coreProperties>
</file>