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IN_SOURCE\hardware\Gateway_V1\"/>
    </mc:Choice>
  </mc:AlternateContent>
  <bookViews>
    <workbookView xWindow="0" yWindow="0" windowWidth="9580" windowHeight="6670"/>
  </bookViews>
  <sheets>
    <sheet name="BOM Gateway_V1" sheetId="1" r:id="rId1"/>
  </sheets>
  <definedNames>
    <definedName name="_xlnm.Print_Titles" localSheetId="0">'BOM Gateway_V1'!$1:$1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4" i="1"/>
  <c r="K25" i="1"/>
  <c r="K26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53" i="1" s="1"/>
  <c r="K48" i="1"/>
  <c r="K49" i="1"/>
  <c r="K50" i="1"/>
  <c r="K51" i="1"/>
  <c r="K52" i="1"/>
  <c r="K2" i="1"/>
</calcChain>
</file>

<file path=xl/sharedStrings.xml><?xml version="1.0" encoding="utf-8"?>
<sst xmlns="http://schemas.openxmlformats.org/spreadsheetml/2006/main" count="315" uniqueCount="280">
  <si>
    <t>Comment</t>
  </si>
  <si>
    <t>Description</t>
  </si>
  <si>
    <t>Designator</t>
  </si>
  <si>
    <t>Footprint</t>
  </si>
  <si>
    <t>LibRef</t>
  </si>
  <si>
    <t>Quantity</t>
  </si>
  <si>
    <t>ComponentLink1URL</t>
  </si>
  <si>
    <t>CR1220 SMD</t>
  </si>
  <si>
    <t>BT1</t>
  </si>
  <si>
    <t>DE PIN CR1220</t>
  </si>
  <si>
    <t>De pin CR1220 SMD</t>
  </si>
  <si>
    <t>10uF</t>
  </si>
  <si>
    <t>Dán</t>
  </si>
  <si>
    <t>C1, C3, C10</t>
  </si>
  <si>
    <t>tu 0603</t>
  </si>
  <si>
    <t>Tu 0603 105 16V 20%</t>
  </si>
  <si>
    <t>100nF</t>
  </si>
  <si>
    <t>C2, C4, C9, C11, C28</t>
  </si>
  <si>
    <t>Tu 0603 104 50V 10%, Tu 0603 105 16V 20%</t>
  </si>
  <si>
    <t>C5, C6</t>
  </si>
  <si>
    <t>tu tantalum smd3528</t>
  </si>
  <si>
    <t>Tu tantalum 10uF 16V SMD3528</t>
  </si>
  <si>
    <t>https://www.thegioiic.com/tu-tantalum-100uf-6-3v-1210-tajb107k006rnj</t>
  </si>
  <si>
    <t>330uF/6.3V</t>
  </si>
  <si>
    <t>Aluminum Electrolytic Capacitor, UD Series, Low Impedance, 330 uF, 6.3 V, + / - 20%, -55 to 105 degC, Chip Type, 6.3 x 7.7 mm D x L, Pb-Free, Reel</t>
  </si>
  <si>
    <t>C7</t>
  </si>
  <si>
    <t>NIC-CAPA2-6.3X7.7_V</t>
  </si>
  <si>
    <t>CMP-0687-00058-1</t>
  </si>
  <si>
    <t>1uF</t>
  </si>
  <si>
    <t>C8</t>
  </si>
  <si>
    <t>Tu 0603 104 50V 10%</t>
  </si>
  <si>
    <t>18pF</t>
  </si>
  <si>
    <t>C12, C13, C14, C15</t>
  </si>
  <si>
    <t>Tu 0603 22pF 50V 10%</t>
  </si>
  <si>
    <t>1uF/50V</t>
  </si>
  <si>
    <t>CAP CER 10uF/50V 1206</t>
  </si>
  <si>
    <t>C16</t>
  </si>
  <si>
    <t>1206</t>
  </si>
  <si>
    <t>CAP_CER_1206_1uF</t>
  </si>
  <si>
    <t>https://www.thegioiic.com/tu-gom-1206-1uf-50v</t>
  </si>
  <si>
    <t>470uF/35V</t>
  </si>
  <si>
    <t>CAP ALUM 33uF/100V 10x10.5</t>
  </si>
  <si>
    <t>C17, C18</t>
  </si>
  <si>
    <t>CAP_10_10</t>
  </si>
  <si>
    <t>CAP_ALUM_10_10_33uF/100V</t>
  </si>
  <si>
    <t>https://www.thegioiic.com/tu-nhom-smd-33uf-100v-10x10-5mm</t>
  </si>
  <si>
    <t>1uF/0805</t>
  </si>
  <si>
    <t>C19</t>
  </si>
  <si>
    <t>tu 0805</t>
  </si>
  <si>
    <t>Tu 0805 104 50V 10%</t>
  </si>
  <si>
    <t>https://www.thegioiic.com/tu-gom-0805-1uf-25v</t>
  </si>
  <si>
    <t>100uF/10V</t>
  </si>
  <si>
    <t>CAP TANT 100uF/10V 2312</t>
  </si>
  <si>
    <t>C20, C22</t>
  </si>
  <si>
    <t>2312</t>
  </si>
  <si>
    <t>CAP_TANT_2312_100uF</t>
  </si>
  <si>
    <t>https://www.thegioiic.com/tu-tantalum-100uf-10v-2312-tajc107k010rnj</t>
  </si>
  <si>
    <t>100nF/50V</t>
  </si>
  <si>
    <t>CAP CER 100nF/50V 0805</t>
  </si>
  <si>
    <t>C21</t>
  </si>
  <si>
    <t>C0805</t>
  </si>
  <si>
    <t>CAP_CER_0805_100nF</t>
  </si>
  <si>
    <t>https://www.thegioiic.com/tu-gom-0805-100nf-0-1uf-50v</t>
  </si>
  <si>
    <t>10uF/50V</t>
  </si>
  <si>
    <t>CAP CER 10uF/50V 1210</t>
  </si>
  <si>
    <t>C23, C24</t>
  </si>
  <si>
    <t>1210</t>
  </si>
  <si>
    <t>CAP_CER_1210_10uF</t>
  </si>
  <si>
    <t>https://www.thegioiic.com/tu-gom-1210-10uf-50v</t>
  </si>
  <si>
    <t>33pF</t>
  </si>
  <si>
    <t>C25, C26, C27</t>
  </si>
  <si>
    <t>1N5819</t>
  </si>
  <si>
    <t>DIODE SCHOTTKY 1A 40V SMA DO-214AA</t>
  </si>
  <si>
    <t>D1</t>
  </si>
  <si>
    <t>DO-214AA</t>
  </si>
  <si>
    <t>DIO_SS14</t>
  </si>
  <si>
    <t>https://www.thegioiic.com/ss14-sma-diode-schottky-1a-1n5819</t>
  </si>
  <si>
    <t>SS54</t>
  </si>
  <si>
    <t>DIODE SCHOTTKY 5A 40V SMB</t>
  </si>
  <si>
    <t>D2</t>
  </si>
  <si>
    <t>DO-SMB-2</t>
  </si>
  <si>
    <t>DIO_SS54</t>
  </si>
  <si>
    <t>https://www.thegioiic.com/ss54-smb</t>
  </si>
  <si>
    <t>MBRS340T3</t>
  </si>
  <si>
    <t>DIODE SCHOTTKY 4A 40V SMC DO-214AB</t>
  </si>
  <si>
    <t>D3</t>
  </si>
  <si>
    <t>DO214AB_SMC</t>
  </si>
  <si>
    <t>DIO_MBRS340T3</t>
  </si>
  <si>
    <t>https://www.thegioiic.com/mbrs340t3-diode-schottky-4a</t>
  </si>
  <si>
    <t>RLZ30B</t>
  </si>
  <si>
    <t>ZMM15 15V 500mW SMD SOD-80</t>
  </si>
  <si>
    <t>D4</t>
  </si>
  <si>
    <t>SOD_80</t>
  </si>
  <si>
    <t>DIO_ZMM15</t>
  </si>
  <si>
    <t>https://www.thegioiic.com/rlz30b-diode-zener-27-70-29-13v-500mw-smd</t>
  </si>
  <si>
    <t>SMAJ28A-E3/61</t>
  </si>
  <si>
    <t>Transient Voltage Suppressor, 6.40 to 231 V, 28 V Stand-off Voltage, Uni-Directional, -55 to 155 degC, 2-pin DO-214AC, Pb-Free, Tape and Reel</t>
  </si>
  <si>
    <t>D5</t>
  </si>
  <si>
    <t>VISH-DO-214AC-2_L</t>
  </si>
  <si>
    <t>CMP-0548-00227-2</t>
  </si>
  <si>
    <t>BZT52C5V1</t>
  </si>
  <si>
    <t>D6</t>
  </si>
  <si>
    <t>DIODE SOD-123</t>
  </si>
  <si>
    <t>Diode S4</t>
  </si>
  <si>
    <t>https://www.thegioiic.com/bzt52c5v1-diode-zener-5-1v-500mw</t>
  </si>
  <si>
    <t>MF-MSMF150/24X-2</t>
  </si>
  <si>
    <t>MF-MSMF250/16 16V 2.5A1812</t>
  </si>
  <si>
    <t>F1</t>
  </si>
  <si>
    <t>1812</t>
  </si>
  <si>
    <t>FUSE_16V_2.5A</t>
  </si>
  <si>
    <t>https://www.thegioiic.com/mf-msmf150-24x-2-cau-chi-tu-phuc-hoi-1812-24v-1-5a</t>
  </si>
  <si>
    <t>ANTEN GPS</t>
  </si>
  <si>
    <t>RF Connector, Onboard Receptacle, IPEX MHFIII</t>
  </si>
  <si>
    <t>J1, J2, J3</t>
  </si>
  <si>
    <t>TG-RECE-20369-001E-4_V</t>
  </si>
  <si>
    <t>CMP-0275-00001-2</t>
  </si>
  <si>
    <t>LED 0805</t>
  </si>
  <si>
    <t>L1, L2</t>
  </si>
  <si>
    <t>LED-0805-Red</t>
  </si>
  <si>
    <t>LED 0805 Do</t>
  </si>
  <si>
    <t>33uH/4.2A</t>
  </si>
  <si>
    <t>CDRH127 IND 33uH 4.2A 12x12x8</t>
  </si>
  <si>
    <t>L4</t>
  </si>
  <si>
    <t>IND-12_12_8</t>
  </si>
  <si>
    <t>IND_33uH_4.2A_1280</t>
  </si>
  <si>
    <t>https://www.thegioiic.com/cdrh127-cuon-cam-dan-smd-1280-330-33uh-4-2a</t>
  </si>
  <si>
    <t>80Ohm/2.7A</t>
  </si>
  <si>
    <t>FERRITE BEAD 2.7A 80 OHM 0805</t>
  </si>
  <si>
    <t>L5</t>
  </si>
  <si>
    <t>FER-0805 (2012)</t>
  </si>
  <si>
    <t>FERRITE_BEAD_2.7A_80</t>
  </si>
  <si>
    <t>https://www.thegioiic.com/fbmh2012hm800-t-ferrite-bead-80-ohm-0805</t>
  </si>
  <si>
    <t>RFM95W-868S2</t>
  </si>
  <si>
    <t>RX TXRX MODULE ISM &lt; 1GHZ SMD</t>
  </si>
  <si>
    <t>MD1</t>
  </si>
  <si>
    <t>FP-RFM95W-868S2-MFG</t>
  </si>
  <si>
    <t>CMP-204316-000001-1</t>
  </si>
  <si>
    <t>Header 20X2</t>
  </si>
  <si>
    <t>Header, 20-Pin, Dual row</t>
  </si>
  <si>
    <t>P1</t>
  </si>
  <si>
    <t>HDR2X20</t>
  </si>
  <si>
    <t>KF-3.81-2-R</t>
  </si>
  <si>
    <t>Serie 322 - 3.81mm Horizontal PCB Header WR-TBL, 2 pin</t>
  </si>
  <si>
    <t>P2</t>
  </si>
  <si>
    <t>691322310002</t>
  </si>
  <si>
    <t>CMP-1502-01886-1</t>
  </si>
  <si>
    <t>MMBT2222A</t>
  </si>
  <si>
    <t>MMBT2222A NPN 40V 0.6A</t>
  </si>
  <si>
    <t>Q1, Q2</t>
  </si>
  <si>
    <t>SOT_23_3</t>
  </si>
  <si>
    <t>BJT_NPN_MMBT2222A</t>
  </si>
  <si>
    <t>https://www.thegioiic.com/mmbt2222a-transistor-npn-40v-0-6a-3-chan-sot-23</t>
  </si>
  <si>
    <t>BC847BW</t>
  </si>
  <si>
    <t>NPN Silicon AF Transistor, 45 V VCEO, 100 mA IC, SOT323, Reel, Green</t>
  </si>
  <si>
    <t>Q3, Q5, Q6</t>
  </si>
  <si>
    <t>INF-SOT323_N</t>
  </si>
  <si>
    <t>CMP-1177-00080-1</t>
  </si>
  <si>
    <t>BSS138</t>
  </si>
  <si>
    <t>MOSFET N-CH 50V 500MA SOT23</t>
  </si>
  <si>
    <t>Q4, Q7</t>
  </si>
  <si>
    <t>FP-SOT23-IPC_C</t>
  </si>
  <si>
    <t>CMP-12801-000044-2</t>
  </si>
  <si>
    <t>1k</t>
  </si>
  <si>
    <t>R1, R22, R23, R28, R29</t>
  </si>
  <si>
    <t>tro smd 0603</t>
  </si>
  <si>
    <t>Tro 0603 1% 4.3 k, Tro 0603 1% 1k</t>
  </si>
  <si>
    <t>10K</t>
  </si>
  <si>
    <t>R2, R6, R10</t>
  </si>
  <si>
    <t>Tro 0603 1% 4.3 k</t>
  </si>
  <si>
    <t>4.7k</t>
  </si>
  <si>
    <t>R3, R4, R9, R11, R13, R14, R16, R18, R19, R20, R24, R25, R26, R27</t>
  </si>
  <si>
    <t>Tro 0603 1% 4.3 k, Tro 0603 5% 1k, Tro 0603 1% 1k</t>
  </si>
  <si>
    <t>220R</t>
  </si>
  <si>
    <t>R5, R7, R8</t>
  </si>
  <si>
    <t>Tro 0603 5% 220R</t>
  </si>
  <si>
    <t>47K</t>
  </si>
  <si>
    <t>R12, R17, R21</t>
  </si>
  <si>
    <t>Tro 0603 5% 100k</t>
  </si>
  <si>
    <t>3.3k</t>
  </si>
  <si>
    <t>R15</t>
  </si>
  <si>
    <t>Tro 0603 5% 1k</t>
  </si>
  <si>
    <t>10.5K</t>
  </si>
  <si>
    <t>RES 1206 3.3K</t>
  </si>
  <si>
    <t>R30</t>
  </si>
  <si>
    <t>R1206</t>
  </si>
  <si>
    <t>RES_1206_3.3K</t>
  </si>
  <si>
    <t>100k</t>
  </si>
  <si>
    <t>R31</t>
  </si>
  <si>
    <t>tro smd 0805</t>
  </si>
  <si>
    <t>Tro 0805 5% 20k</t>
  </si>
  <si>
    <t>https://www.thegioiic.com/dien-tro-100-kohm-0805-1</t>
  </si>
  <si>
    <t>2K</t>
  </si>
  <si>
    <t>RES 0805 0K</t>
  </si>
  <si>
    <t>R32</t>
  </si>
  <si>
    <t>R0805</t>
  </si>
  <si>
    <t>RES_0805_0K</t>
  </si>
  <si>
    <t>https://www.thegioiic.com/dien-tro-2-kohm-0805-1</t>
  </si>
  <si>
    <t>43k</t>
  </si>
  <si>
    <t>R33</t>
  </si>
  <si>
    <t>Tro 0805 5% 47k</t>
  </si>
  <si>
    <t>https://www.thegioiic.com/dien-tro-43-kohm-0805-5</t>
  </si>
  <si>
    <t>Tactile</t>
  </si>
  <si>
    <t>SMD Mini Push Button Switch 2 Pin 3x6x2.7mm</t>
  </si>
  <si>
    <t>SW</t>
  </si>
  <si>
    <t>SW 2P SMD</t>
  </si>
  <si>
    <t>SW_SPDT_2PIN</t>
  </si>
  <si>
    <t>https://www.thegioiic.com/nut-nhan-3-5x6mm-cao-2-5mm-2-chan-smd-dau-trang</t>
  </si>
  <si>
    <t>A7600C-L1</t>
  </si>
  <si>
    <t/>
  </si>
  <si>
    <t>U1</t>
  </si>
  <si>
    <t>SIMA7600C</t>
  </si>
  <si>
    <t>L80-M39</t>
  </si>
  <si>
    <t>GPS Module L80 Hardware Design, 1575.42 MHz, 3 to 4.3 V, -40 to 85 degC, 12-Pin SMD, RoHS, Tape and Reel</t>
  </si>
  <si>
    <t>U2</t>
  </si>
  <si>
    <t>QUEC-L80-M39-12_V</t>
  </si>
  <si>
    <t>CMP-2000-05325-1</t>
  </si>
  <si>
    <t>MicroSim</t>
  </si>
  <si>
    <t>MS-PP-7P Khay Cắm Micro Sim 7 Chân Push-Push</t>
  </si>
  <si>
    <t>U3</t>
  </si>
  <si>
    <t>Micro-Sim-7P</t>
  </si>
  <si>
    <t>Micro_Sim_7Pin</t>
  </si>
  <si>
    <t>SC16IS750IBS,128</t>
  </si>
  <si>
    <t>IC UART I2C/SPI 24-HVQFN</t>
  </si>
  <si>
    <t>U4, U5</t>
  </si>
  <si>
    <t>FP-SOT616-3-MFG</t>
  </si>
  <si>
    <t>CMP-1651-00009-2</t>
  </si>
  <si>
    <t>IC_XL4015-5V</t>
  </si>
  <si>
    <t>XL4015E1 Buck converter 5A TO 263</t>
  </si>
  <si>
    <t>U6</t>
  </si>
  <si>
    <t>TO-263-5</t>
  </si>
  <si>
    <t>MIC29302WU-TR</t>
  </si>
  <si>
    <t>IC REG LINEAR POS ADJ 3A TO263-5</t>
  </si>
  <si>
    <t>U7</t>
  </si>
  <si>
    <t>FP-C04-012-MFG</t>
  </si>
  <si>
    <t>CMP-06324-000007-1</t>
  </si>
  <si>
    <t>SMF05CT2G</t>
  </si>
  <si>
    <t>5-Line Transient Voltage Suppressor Array, 6-Pin SC70, Pb-Free, Tape and Reel</t>
  </si>
  <si>
    <t>U8</t>
  </si>
  <si>
    <t>ONSC-SC70-6-419B-02_W_V</t>
  </si>
  <si>
    <t>CMP-1061-00157-1</t>
  </si>
  <si>
    <t>SN74LVC1T45DBVR</t>
  </si>
  <si>
    <t>IC TRNSLTR BIDIRECTIONAL SOT23-6</t>
  </si>
  <si>
    <t>U9, U10</t>
  </si>
  <si>
    <t>FP-DBV0006A-IPC_B</t>
  </si>
  <si>
    <t>CMP-0859-00206-4</t>
  </si>
  <si>
    <t>14.7456Mhz</t>
  </si>
  <si>
    <t>Crystal For all Crystal 2pin.</t>
  </si>
  <si>
    <t>XT1, XT2</t>
  </si>
  <si>
    <t>Thach Anh 4 chan 1</t>
  </si>
  <si>
    <t>Thach Anh 4 Chan SMD</t>
  </si>
  <si>
    <t>https://www.thegioiic.com/de-pin-cr1220-dan-smd</t>
  </si>
  <si>
    <t>https://www.thegioiic.com/tu-gom-0603-10uf-25v</t>
  </si>
  <si>
    <t>https://www.thegioiic.com/tu-gom-0603-100nf-0-1uf-50v</t>
  </si>
  <si>
    <t>https://www.thegioiic.com/smaj28a-e3-61-tvs-diode-28v-45-4v-do214ac</t>
  </si>
  <si>
    <t>https://www.thegioiic.com/cong-rf-1th-ipex-u-fl-r-smt-2-chan-dan-smd</t>
  </si>
  <si>
    <t>https://www.thegioiic.com/cap-rf-dau-sma-cai-noi-1-13ipex-dai-10cm</t>
  </si>
  <si>
    <t>https://www.thegioiic.com/sx1278-mach-thu-phat-lora-spi-433mhz-5000m</t>
  </si>
  <si>
    <t>moduel</t>
  </si>
  <si>
    <t>https://www.thegioiic.com/sn74lvc1t45dbvr-ic-voltage-level-shifter-bus-transceiver-6-sot-23</t>
  </si>
  <si>
    <t>https://www.thegioiic.com/smf05c-tct</t>
  </si>
  <si>
    <t>https://www.thegioiic.com/mic29302-ic-dieu-chinh-dien-ap-3a</t>
  </si>
  <si>
    <t>https://www.thegioiic.com/xl4005-ic-dieu-chinh-giam-ap-5a-to-263-5</t>
  </si>
  <si>
    <t>https://www.thegioiic.com/cjmcu-750-sc16is750-mach-breakout-uart-giao-tiep-i2c-spi</t>
  </si>
  <si>
    <t>mua rồi</t>
  </si>
  <si>
    <t>https://ahtlab.com/san-pham/module-sim-4g-a7600c-l1-4g-3g-2g-lte-cat4/</t>
  </si>
  <si>
    <t>https://www.thegioiic.com/dien-tro-10-5-kohm-1206-1</t>
  </si>
  <si>
    <t>https://www.thegioiic.com/dien-tro-3-3-kohm-0603-1</t>
  </si>
  <si>
    <t>https://www.thegioiic.com/dien-tro-47-kohm-0603-1-</t>
  </si>
  <si>
    <t>https://www.thegioiic.com/dien-tro-220-ohm-0603-1</t>
  </si>
  <si>
    <t>https://www.thegioiic.com/dien-tro-4-7-kohm-0603-5</t>
  </si>
  <si>
    <t>https://www.thegioiic.com/dien-tro-1-kohm-0603-1</t>
  </si>
  <si>
    <t>https://www.thegioiic.com/dien-tro-10-kohm-0603-1-</t>
  </si>
  <si>
    <t>https://www.thegioiic.com/bc847bw-transistor-npn-45v-0-1a-3-chan-sot-323</t>
  </si>
  <si>
    <t>https://www.thegioiic.com/kf-3-81-2-r-terminal-block-plug-in-han-pcb-2-chan-cong-3-81mm-300v-10a</t>
  </si>
  <si>
    <t>https://www.thegioiic.com/hang-rao-cai-doi-2-54mm-40-chan-2-hang-cao-24mm-xuyen-lo</t>
  </si>
  <si>
    <t>https://www.thegioiic.com/led-vang-0805-dan-smd-trong-suot</t>
  </si>
  <si>
    <t>https://www.thegioiic.com/tu-gom-0603-33pf-50v</t>
  </si>
  <si>
    <t>https://www.thegioiic.com/tu-gom-0603-18pf-50v</t>
  </si>
  <si>
    <t>https://www.thegioiic.com/tu-gom-0603-1uf-50v</t>
  </si>
  <si>
    <t>https://www.thegioiic.com/tu-nhom-smd-330uf-6-3v-6-3x7-7mm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</si>
</sst>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htlab.com/san-pham/module-sim-4g-a7600c-l1-4g-3g-2g-lte-cat4/" TargetMode="External"/><Relationship Id="rId1" Type="http://schemas.openxmlformats.org/officeDocument/2006/relationships/hyperlink" Target="https://www.thegioiic.com/cap-rf-dau-sma-cai-noi-1-13ipex-dai-10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topLeftCell="A45" zoomScale="55" zoomScaleNormal="55" workbookViewId="0">
      <selection activeCell="L54" sqref="L54"/>
    </sheetView>
  </sheetViews>
  <sheetFormatPr defaultRowHeight="14.5" x14ac:dyDescent="0.35"/>
  <cols>
    <col min="1" max="6" width="18.81640625" customWidth="1"/>
    <col min="7" max="7" width="15.81640625" customWidth="1"/>
  </cols>
  <sheetData>
    <row r="1" spans="1:11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35">
      <c r="A2" s="3" t="s">
        <v>7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  <c r="G2" s="4" t="s">
        <v>250</v>
      </c>
      <c r="H2">
        <v>1800</v>
      </c>
      <c r="I2">
        <v>1</v>
      </c>
      <c r="K2">
        <f>H2*I2</f>
        <v>1800</v>
      </c>
    </row>
    <row r="3" spans="1:11" ht="58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  <c r="G3" s="4" t="s">
        <v>251</v>
      </c>
      <c r="H3">
        <v>700</v>
      </c>
      <c r="I3">
        <v>3</v>
      </c>
      <c r="K3">
        <f t="shared" ref="K3:K52" si="0">H3*I3</f>
        <v>2100</v>
      </c>
    </row>
    <row r="4" spans="1:11" ht="58" x14ac:dyDescent="0.35">
      <c r="A4" s="3" t="s">
        <v>16</v>
      </c>
      <c r="B4" s="3" t="s">
        <v>12</v>
      </c>
      <c r="C4" s="3" t="s">
        <v>17</v>
      </c>
      <c r="D4" s="3" t="s">
        <v>14</v>
      </c>
      <c r="E4" s="3" t="s">
        <v>18</v>
      </c>
      <c r="F4" s="4">
        <v>5</v>
      </c>
      <c r="G4" s="4" t="s">
        <v>252</v>
      </c>
      <c r="H4">
        <v>1900</v>
      </c>
      <c r="I4">
        <v>1</v>
      </c>
      <c r="K4">
        <f t="shared" si="0"/>
        <v>1900</v>
      </c>
    </row>
    <row r="5" spans="1:11" ht="72.5" x14ac:dyDescent="0.35">
      <c r="A5" s="3" t="s">
        <v>11</v>
      </c>
      <c r="B5" s="3" t="s">
        <v>12</v>
      </c>
      <c r="C5" s="3" t="s">
        <v>19</v>
      </c>
      <c r="D5" s="3" t="s">
        <v>20</v>
      </c>
      <c r="E5" s="3" t="s">
        <v>21</v>
      </c>
      <c r="F5" s="4">
        <v>2</v>
      </c>
      <c r="G5" s="3" t="s">
        <v>22</v>
      </c>
      <c r="H5">
        <v>4200</v>
      </c>
      <c r="I5">
        <v>1</v>
      </c>
      <c r="K5">
        <f t="shared" si="0"/>
        <v>4200</v>
      </c>
    </row>
    <row r="6" spans="1:11" ht="116" x14ac:dyDescent="0.3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  <c r="G6" s="3" t="s">
        <v>279</v>
      </c>
      <c r="H6">
        <v>2500</v>
      </c>
      <c r="I6">
        <v>1</v>
      </c>
      <c r="K6">
        <f t="shared" si="0"/>
        <v>2500</v>
      </c>
    </row>
    <row r="7" spans="1:11" x14ac:dyDescent="0.35">
      <c r="A7" s="3" t="s">
        <v>28</v>
      </c>
      <c r="B7" s="3" t="s">
        <v>12</v>
      </c>
      <c r="C7" s="3" t="s">
        <v>29</v>
      </c>
      <c r="D7" s="3" t="s">
        <v>14</v>
      </c>
      <c r="E7" s="3" t="s">
        <v>30</v>
      </c>
      <c r="F7" s="4">
        <v>1</v>
      </c>
      <c r="G7" s="4" t="s">
        <v>278</v>
      </c>
      <c r="H7">
        <v>5000</v>
      </c>
      <c r="I7">
        <v>1</v>
      </c>
      <c r="K7">
        <f t="shared" si="0"/>
        <v>5000</v>
      </c>
    </row>
    <row r="8" spans="1:11" ht="29" x14ac:dyDescent="0.35">
      <c r="A8" s="3" t="s">
        <v>31</v>
      </c>
      <c r="B8" s="3" t="s">
        <v>12</v>
      </c>
      <c r="C8" s="3" t="s">
        <v>32</v>
      </c>
      <c r="D8" s="3" t="s">
        <v>14</v>
      </c>
      <c r="E8" s="3" t="s">
        <v>33</v>
      </c>
      <c r="F8" s="4">
        <v>4</v>
      </c>
      <c r="G8" s="4" t="s">
        <v>277</v>
      </c>
      <c r="H8">
        <v>1900</v>
      </c>
      <c r="I8">
        <v>1</v>
      </c>
      <c r="K8">
        <f t="shared" si="0"/>
        <v>1900</v>
      </c>
    </row>
    <row r="9" spans="1:11" ht="58" x14ac:dyDescent="0.35">
      <c r="A9" s="3" t="s">
        <v>34</v>
      </c>
      <c r="B9" s="3" t="s">
        <v>35</v>
      </c>
      <c r="C9" s="3" t="s">
        <v>36</v>
      </c>
      <c r="D9" s="3" t="s">
        <v>37</v>
      </c>
      <c r="E9" s="3" t="s">
        <v>38</v>
      </c>
      <c r="F9" s="4">
        <v>1</v>
      </c>
      <c r="G9" s="3" t="s">
        <v>39</v>
      </c>
      <c r="H9">
        <v>500</v>
      </c>
      <c r="I9">
        <v>1</v>
      </c>
      <c r="K9">
        <f t="shared" si="0"/>
        <v>500</v>
      </c>
    </row>
    <row r="10" spans="1:11" ht="58" x14ac:dyDescent="0.3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4">
        <v>2</v>
      </c>
      <c r="G10" s="3" t="s">
        <v>45</v>
      </c>
      <c r="H10">
        <v>2900</v>
      </c>
      <c r="K10">
        <f t="shared" si="0"/>
        <v>0</v>
      </c>
    </row>
    <row r="11" spans="1:11" ht="58" x14ac:dyDescent="0.35">
      <c r="A11" s="3" t="s">
        <v>46</v>
      </c>
      <c r="B11" s="3" t="s">
        <v>12</v>
      </c>
      <c r="C11" s="3" t="s">
        <v>47</v>
      </c>
      <c r="D11" s="3" t="s">
        <v>48</v>
      </c>
      <c r="E11" s="3" t="s">
        <v>49</v>
      </c>
      <c r="F11" s="4">
        <v>1</v>
      </c>
      <c r="G11" s="3" t="s">
        <v>50</v>
      </c>
      <c r="H11">
        <v>4000</v>
      </c>
      <c r="I11">
        <v>1</v>
      </c>
      <c r="K11">
        <f t="shared" si="0"/>
        <v>4000</v>
      </c>
    </row>
    <row r="12" spans="1:11" ht="72.5" x14ac:dyDescent="0.35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4">
        <v>2</v>
      </c>
      <c r="G12" s="3" t="s">
        <v>56</v>
      </c>
      <c r="H12">
        <v>5000</v>
      </c>
      <c r="K12">
        <f t="shared" si="0"/>
        <v>0</v>
      </c>
    </row>
    <row r="13" spans="1:11" ht="58" x14ac:dyDescent="0.35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61</v>
      </c>
      <c r="F13" s="4">
        <v>1</v>
      </c>
      <c r="G13" s="3" t="s">
        <v>62</v>
      </c>
      <c r="H13">
        <v>1900</v>
      </c>
      <c r="I13">
        <v>1</v>
      </c>
      <c r="K13">
        <f t="shared" si="0"/>
        <v>1900</v>
      </c>
    </row>
    <row r="14" spans="1:11" ht="58" x14ac:dyDescent="0.3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4">
        <v>2</v>
      </c>
      <c r="G14" s="3" t="s">
        <v>68</v>
      </c>
      <c r="H14">
        <v>3400</v>
      </c>
      <c r="I14">
        <v>2</v>
      </c>
      <c r="K14">
        <f t="shared" si="0"/>
        <v>6800</v>
      </c>
    </row>
    <row r="15" spans="1:11" x14ac:dyDescent="0.35">
      <c r="A15" s="3" t="s">
        <v>69</v>
      </c>
      <c r="B15" s="3" t="s">
        <v>12</v>
      </c>
      <c r="C15" s="3" t="s">
        <v>70</v>
      </c>
      <c r="D15" s="3" t="s">
        <v>14</v>
      </c>
      <c r="E15" s="3" t="s">
        <v>30</v>
      </c>
      <c r="F15" s="4">
        <v>3</v>
      </c>
      <c r="G15" s="4" t="s">
        <v>276</v>
      </c>
      <c r="H15">
        <v>1900</v>
      </c>
      <c r="I15">
        <v>1</v>
      </c>
      <c r="K15">
        <f t="shared" si="0"/>
        <v>1900</v>
      </c>
    </row>
    <row r="16" spans="1:11" ht="72.5" x14ac:dyDescent="0.3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4">
        <v>1</v>
      </c>
      <c r="G16" s="3" t="s">
        <v>76</v>
      </c>
      <c r="H16">
        <v>600</v>
      </c>
      <c r="I16">
        <v>1</v>
      </c>
      <c r="K16">
        <f t="shared" si="0"/>
        <v>600</v>
      </c>
    </row>
    <row r="17" spans="1:11" ht="43.5" x14ac:dyDescent="0.35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81</v>
      </c>
      <c r="F17" s="4">
        <v>1</v>
      </c>
      <c r="G17" s="3" t="s">
        <v>82</v>
      </c>
      <c r="H17">
        <v>1800</v>
      </c>
      <c r="I17">
        <v>1</v>
      </c>
      <c r="K17">
        <f t="shared" si="0"/>
        <v>1800</v>
      </c>
    </row>
    <row r="18" spans="1:11" ht="58" x14ac:dyDescent="0.35">
      <c r="A18" s="3" t="s">
        <v>83</v>
      </c>
      <c r="B18" s="3" t="s">
        <v>84</v>
      </c>
      <c r="C18" s="3" t="s">
        <v>85</v>
      </c>
      <c r="D18" s="3" t="s">
        <v>86</v>
      </c>
      <c r="E18" s="3" t="s">
        <v>87</v>
      </c>
      <c r="F18" s="4">
        <v>1</v>
      </c>
      <c r="G18" s="3" t="s">
        <v>88</v>
      </c>
      <c r="H18">
        <v>2000</v>
      </c>
      <c r="I18">
        <v>1</v>
      </c>
      <c r="K18">
        <f t="shared" si="0"/>
        <v>2000</v>
      </c>
    </row>
    <row r="19" spans="1:11" ht="72.5" x14ac:dyDescent="0.35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4">
        <v>1</v>
      </c>
      <c r="G19" s="3" t="s">
        <v>94</v>
      </c>
      <c r="H19">
        <v>500</v>
      </c>
      <c r="I19">
        <v>1</v>
      </c>
      <c r="K19">
        <f t="shared" si="0"/>
        <v>500</v>
      </c>
    </row>
    <row r="20" spans="1:11" ht="116" x14ac:dyDescent="0.35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  <c r="F20" s="4">
        <v>1</v>
      </c>
      <c r="G20" s="4" t="s">
        <v>253</v>
      </c>
      <c r="H20">
        <v>1000</v>
      </c>
      <c r="I20">
        <v>1</v>
      </c>
      <c r="K20">
        <f t="shared" si="0"/>
        <v>1000</v>
      </c>
    </row>
    <row r="21" spans="1:11" ht="58" x14ac:dyDescent="0.35">
      <c r="A21" s="3" t="s">
        <v>100</v>
      </c>
      <c r="B21" s="3" t="s">
        <v>12</v>
      </c>
      <c r="C21" s="3" t="s">
        <v>101</v>
      </c>
      <c r="D21" s="3" t="s">
        <v>102</v>
      </c>
      <c r="E21" s="3" t="s">
        <v>103</v>
      </c>
      <c r="F21" s="4">
        <v>1</v>
      </c>
      <c r="G21" s="3" t="s">
        <v>104</v>
      </c>
      <c r="H21">
        <v>690</v>
      </c>
      <c r="I21">
        <v>1</v>
      </c>
      <c r="K21">
        <f t="shared" si="0"/>
        <v>690</v>
      </c>
    </row>
    <row r="22" spans="1:11" ht="87" x14ac:dyDescent="0.35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  <c r="F22" s="4">
        <v>1</v>
      </c>
      <c r="G22" s="3" t="s">
        <v>110</v>
      </c>
      <c r="H22">
        <v>2400</v>
      </c>
      <c r="I22">
        <v>1</v>
      </c>
      <c r="K22">
        <f t="shared" si="0"/>
        <v>2400</v>
      </c>
    </row>
    <row r="23" spans="1:11" ht="116" x14ac:dyDescent="0.35">
      <c r="A23" s="3" t="s">
        <v>111</v>
      </c>
      <c r="B23" s="3" t="s">
        <v>112</v>
      </c>
      <c r="C23" s="3" t="s">
        <v>113</v>
      </c>
      <c r="D23" s="3" t="s">
        <v>114</v>
      </c>
      <c r="E23" s="3" t="s">
        <v>115</v>
      </c>
      <c r="F23" s="4">
        <v>3</v>
      </c>
      <c r="G23" s="3" t="s">
        <v>254</v>
      </c>
      <c r="H23">
        <v>1600</v>
      </c>
      <c r="I23" s="5" t="s">
        <v>255</v>
      </c>
      <c r="J23">
        <v>14000</v>
      </c>
    </row>
    <row r="24" spans="1:11" x14ac:dyDescent="0.35">
      <c r="A24" s="3" t="s">
        <v>116</v>
      </c>
      <c r="B24" s="3" t="s">
        <v>12</v>
      </c>
      <c r="C24" s="3" t="s">
        <v>117</v>
      </c>
      <c r="D24" s="3" t="s">
        <v>118</v>
      </c>
      <c r="E24" s="3" t="s">
        <v>119</v>
      </c>
      <c r="F24" s="4">
        <v>2</v>
      </c>
      <c r="G24" s="4" t="s">
        <v>275</v>
      </c>
      <c r="H24">
        <v>190</v>
      </c>
      <c r="I24">
        <v>1</v>
      </c>
      <c r="K24">
        <f t="shared" si="0"/>
        <v>190</v>
      </c>
    </row>
    <row r="25" spans="1:11" ht="72.5" x14ac:dyDescent="0.3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4">
        <v>1</v>
      </c>
      <c r="G25" s="3" t="s">
        <v>125</v>
      </c>
      <c r="H25">
        <v>3200</v>
      </c>
      <c r="I25">
        <v>1</v>
      </c>
      <c r="K25">
        <f t="shared" si="0"/>
        <v>3200</v>
      </c>
    </row>
    <row r="26" spans="1:11" ht="72.5" x14ac:dyDescent="0.35">
      <c r="A26" s="3" t="s">
        <v>126</v>
      </c>
      <c r="B26" s="3" t="s">
        <v>127</v>
      </c>
      <c r="C26" s="3" t="s">
        <v>128</v>
      </c>
      <c r="D26" s="3" t="s">
        <v>129</v>
      </c>
      <c r="E26" s="3" t="s">
        <v>130</v>
      </c>
      <c r="F26" s="4">
        <v>1</v>
      </c>
      <c r="G26" s="3" t="s">
        <v>131</v>
      </c>
      <c r="H26">
        <v>2000</v>
      </c>
      <c r="I26">
        <v>1</v>
      </c>
      <c r="K26">
        <f t="shared" si="0"/>
        <v>2000</v>
      </c>
    </row>
    <row r="27" spans="1:11" ht="72.5" x14ac:dyDescent="0.35">
      <c r="A27" s="3" t="s">
        <v>132</v>
      </c>
      <c r="B27" s="3" t="s">
        <v>133</v>
      </c>
      <c r="C27" s="3" t="s">
        <v>134</v>
      </c>
      <c r="D27" s="3" t="s">
        <v>135</v>
      </c>
      <c r="E27" s="3" t="s">
        <v>136</v>
      </c>
      <c r="F27" s="4">
        <v>1</v>
      </c>
      <c r="G27" s="4" t="s">
        <v>256</v>
      </c>
      <c r="H27" s="7" t="s">
        <v>263</v>
      </c>
      <c r="I27">
        <v>1</v>
      </c>
    </row>
    <row r="28" spans="1:11" ht="29" x14ac:dyDescent="0.35">
      <c r="A28" s="3" t="s">
        <v>137</v>
      </c>
      <c r="B28" s="3" t="s">
        <v>138</v>
      </c>
      <c r="C28" s="3" t="s">
        <v>139</v>
      </c>
      <c r="D28" s="3" t="s">
        <v>140</v>
      </c>
      <c r="E28" s="3" t="s">
        <v>137</v>
      </c>
      <c r="F28" s="4">
        <v>1</v>
      </c>
      <c r="G28" s="4" t="s">
        <v>274</v>
      </c>
      <c r="H28">
        <v>15000</v>
      </c>
      <c r="I28">
        <v>1</v>
      </c>
      <c r="K28">
        <f t="shared" si="0"/>
        <v>15000</v>
      </c>
    </row>
    <row r="29" spans="1:11" ht="58" x14ac:dyDescent="0.35">
      <c r="A29" s="3" t="s">
        <v>141</v>
      </c>
      <c r="B29" s="3" t="s">
        <v>142</v>
      </c>
      <c r="C29" s="3" t="s">
        <v>143</v>
      </c>
      <c r="D29" s="3" t="s">
        <v>144</v>
      </c>
      <c r="E29" s="3" t="s">
        <v>145</v>
      </c>
      <c r="F29" s="4">
        <v>1</v>
      </c>
      <c r="G29" s="4" t="s">
        <v>273</v>
      </c>
      <c r="H29">
        <v>2300</v>
      </c>
      <c r="I29">
        <v>1</v>
      </c>
      <c r="K29">
        <f t="shared" si="0"/>
        <v>2300</v>
      </c>
    </row>
    <row r="30" spans="1:11" ht="72.5" x14ac:dyDescent="0.35">
      <c r="A30" s="3" t="s">
        <v>146</v>
      </c>
      <c r="B30" s="3" t="s">
        <v>147</v>
      </c>
      <c r="C30" s="3" t="s">
        <v>148</v>
      </c>
      <c r="D30" s="3" t="s">
        <v>149</v>
      </c>
      <c r="E30" s="3" t="s">
        <v>150</v>
      </c>
      <c r="F30" s="4">
        <v>2</v>
      </c>
      <c r="G30" s="3" t="s">
        <v>151</v>
      </c>
      <c r="H30">
        <v>500</v>
      </c>
      <c r="I30">
        <v>2</v>
      </c>
      <c r="K30">
        <f t="shared" si="0"/>
        <v>1000</v>
      </c>
    </row>
    <row r="31" spans="1:11" ht="58" x14ac:dyDescent="0.35">
      <c r="A31" s="3" t="s">
        <v>152</v>
      </c>
      <c r="B31" s="3" t="s">
        <v>153</v>
      </c>
      <c r="C31" s="3" t="s">
        <v>154</v>
      </c>
      <c r="D31" s="3" t="s">
        <v>155</v>
      </c>
      <c r="E31" s="3" t="s">
        <v>156</v>
      </c>
      <c r="F31" s="4">
        <v>3</v>
      </c>
      <c r="G31" s="3" t="s">
        <v>272</v>
      </c>
      <c r="H31">
        <v>1800</v>
      </c>
      <c r="I31">
        <v>3</v>
      </c>
      <c r="K31">
        <f t="shared" si="0"/>
        <v>5400</v>
      </c>
    </row>
    <row r="32" spans="1:11" ht="29" x14ac:dyDescent="0.35">
      <c r="A32" s="3" t="s">
        <v>157</v>
      </c>
      <c r="B32" s="3" t="s">
        <v>158</v>
      </c>
      <c r="C32" s="3" t="s">
        <v>159</v>
      </c>
      <c r="D32" s="3" t="s">
        <v>160</v>
      </c>
      <c r="E32" s="3" t="s">
        <v>161</v>
      </c>
      <c r="F32" s="4">
        <v>2</v>
      </c>
      <c r="G32" s="4" t="s">
        <v>263</v>
      </c>
      <c r="K32">
        <f t="shared" si="0"/>
        <v>0</v>
      </c>
    </row>
    <row r="33" spans="1:11" ht="29" x14ac:dyDescent="0.35">
      <c r="A33" s="3" t="s">
        <v>162</v>
      </c>
      <c r="B33" s="3" t="s">
        <v>12</v>
      </c>
      <c r="C33" s="3" t="s">
        <v>163</v>
      </c>
      <c r="D33" s="3" t="s">
        <v>164</v>
      </c>
      <c r="E33" s="3" t="s">
        <v>165</v>
      </c>
      <c r="F33" s="4">
        <v>5</v>
      </c>
      <c r="G33" s="4" t="s">
        <v>270</v>
      </c>
      <c r="H33">
        <v>1900</v>
      </c>
      <c r="I33">
        <v>1</v>
      </c>
      <c r="K33">
        <f t="shared" si="0"/>
        <v>1900</v>
      </c>
    </row>
    <row r="34" spans="1:11" x14ac:dyDescent="0.35">
      <c r="A34" s="3" t="s">
        <v>166</v>
      </c>
      <c r="B34" s="3" t="s">
        <v>12</v>
      </c>
      <c r="C34" s="3" t="s">
        <v>167</v>
      </c>
      <c r="D34" s="3" t="s">
        <v>164</v>
      </c>
      <c r="E34" s="3" t="s">
        <v>168</v>
      </c>
      <c r="F34" s="4">
        <v>3</v>
      </c>
      <c r="G34" s="4" t="s">
        <v>271</v>
      </c>
      <c r="H34">
        <v>1900</v>
      </c>
      <c r="I34">
        <v>1</v>
      </c>
      <c r="K34">
        <f t="shared" si="0"/>
        <v>1900</v>
      </c>
    </row>
    <row r="35" spans="1:11" ht="58" x14ac:dyDescent="0.35">
      <c r="A35" s="3" t="s">
        <v>169</v>
      </c>
      <c r="B35" s="3" t="s">
        <v>12</v>
      </c>
      <c r="C35" s="3" t="s">
        <v>170</v>
      </c>
      <c r="D35" s="3" t="s">
        <v>164</v>
      </c>
      <c r="E35" s="3" t="s">
        <v>171</v>
      </c>
      <c r="F35" s="4">
        <v>14</v>
      </c>
      <c r="G35" s="4" t="s">
        <v>269</v>
      </c>
      <c r="H35">
        <v>1600</v>
      </c>
      <c r="I35">
        <v>1</v>
      </c>
      <c r="K35">
        <f t="shared" si="0"/>
        <v>1600</v>
      </c>
    </row>
    <row r="36" spans="1:11" x14ac:dyDescent="0.35">
      <c r="A36" s="3" t="s">
        <v>172</v>
      </c>
      <c r="B36" s="3" t="s">
        <v>12</v>
      </c>
      <c r="C36" s="3" t="s">
        <v>173</v>
      </c>
      <c r="D36" s="3" t="s">
        <v>164</v>
      </c>
      <c r="E36" s="3" t="s">
        <v>174</v>
      </c>
      <c r="F36" s="4">
        <v>3</v>
      </c>
      <c r="G36" s="4" t="s">
        <v>268</v>
      </c>
      <c r="H36">
        <v>1900</v>
      </c>
      <c r="K36">
        <f t="shared" si="0"/>
        <v>0</v>
      </c>
    </row>
    <row r="37" spans="1:11" x14ac:dyDescent="0.35">
      <c r="A37" s="3" t="s">
        <v>175</v>
      </c>
      <c r="B37" s="3" t="s">
        <v>12</v>
      </c>
      <c r="C37" s="3" t="s">
        <v>176</v>
      </c>
      <c r="D37" s="3" t="s">
        <v>164</v>
      </c>
      <c r="E37" s="3" t="s">
        <v>177</v>
      </c>
      <c r="F37" s="4">
        <v>3</v>
      </c>
      <c r="G37" s="4" t="s">
        <v>267</v>
      </c>
      <c r="H37">
        <v>1900</v>
      </c>
      <c r="I37">
        <v>1</v>
      </c>
      <c r="K37">
        <f t="shared" si="0"/>
        <v>1900</v>
      </c>
    </row>
    <row r="38" spans="1:11" x14ac:dyDescent="0.35">
      <c r="A38" s="3" t="s">
        <v>178</v>
      </c>
      <c r="B38" s="3" t="s">
        <v>12</v>
      </c>
      <c r="C38" s="3" t="s">
        <v>179</v>
      </c>
      <c r="D38" s="3" t="s">
        <v>164</v>
      </c>
      <c r="E38" s="3" t="s">
        <v>180</v>
      </c>
      <c r="F38" s="4">
        <v>1</v>
      </c>
      <c r="G38" s="4" t="s">
        <v>266</v>
      </c>
      <c r="H38">
        <v>2300</v>
      </c>
      <c r="I38">
        <v>1</v>
      </c>
      <c r="K38">
        <f t="shared" si="0"/>
        <v>2300</v>
      </c>
    </row>
    <row r="39" spans="1:11" x14ac:dyDescent="0.35">
      <c r="A39" s="3" t="s">
        <v>181</v>
      </c>
      <c r="B39" s="3" t="s">
        <v>182</v>
      </c>
      <c r="C39" s="3" t="s">
        <v>183</v>
      </c>
      <c r="D39" s="3" t="s">
        <v>184</v>
      </c>
      <c r="E39" s="3" t="s">
        <v>185</v>
      </c>
      <c r="F39" s="4">
        <v>1</v>
      </c>
      <c r="G39" s="3" t="s">
        <v>265</v>
      </c>
      <c r="H39">
        <v>2900</v>
      </c>
      <c r="I39">
        <v>1</v>
      </c>
      <c r="K39">
        <f t="shared" si="0"/>
        <v>2900</v>
      </c>
    </row>
    <row r="40" spans="1:11" ht="58" x14ac:dyDescent="0.35">
      <c r="A40" s="3" t="s">
        <v>186</v>
      </c>
      <c r="B40" s="3" t="s">
        <v>12</v>
      </c>
      <c r="C40" s="3" t="s">
        <v>187</v>
      </c>
      <c r="D40" s="3" t="s">
        <v>188</v>
      </c>
      <c r="E40" s="3" t="s">
        <v>189</v>
      </c>
      <c r="F40" s="4">
        <v>1</v>
      </c>
      <c r="G40" s="3" t="s">
        <v>190</v>
      </c>
      <c r="H40">
        <v>2400</v>
      </c>
      <c r="I40">
        <v>1</v>
      </c>
      <c r="K40">
        <f t="shared" si="0"/>
        <v>2400</v>
      </c>
    </row>
    <row r="41" spans="1:11" ht="58" x14ac:dyDescent="0.35">
      <c r="A41" s="3" t="s">
        <v>191</v>
      </c>
      <c r="B41" s="3" t="s">
        <v>192</v>
      </c>
      <c r="C41" s="3" t="s">
        <v>193</v>
      </c>
      <c r="D41" s="3" t="s">
        <v>194</v>
      </c>
      <c r="E41" s="3" t="s">
        <v>195</v>
      </c>
      <c r="F41" s="4">
        <v>1</v>
      </c>
      <c r="G41" s="3" t="s">
        <v>196</v>
      </c>
      <c r="H41">
        <v>2400</v>
      </c>
      <c r="I41">
        <v>1</v>
      </c>
      <c r="K41">
        <f t="shared" si="0"/>
        <v>2400</v>
      </c>
    </row>
    <row r="42" spans="1:11" ht="58" x14ac:dyDescent="0.35">
      <c r="A42" s="3" t="s">
        <v>197</v>
      </c>
      <c r="B42" s="3" t="s">
        <v>12</v>
      </c>
      <c r="C42" s="3" t="s">
        <v>198</v>
      </c>
      <c r="D42" s="3" t="s">
        <v>188</v>
      </c>
      <c r="E42" s="3" t="s">
        <v>199</v>
      </c>
      <c r="F42" s="4">
        <v>1</v>
      </c>
      <c r="G42" s="3" t="s">
        <v>200</v>
      </c>
      <c r="H42">
        <v>1950</v>
      </c>
      <c r="I42">
        <v>1</v>
      </c>
      <c r="K42">
        <f t="shared" si="0"/>
        <v>1950</v>
      </c>
    </row>
    <row r="43" spans="1:11" ht="87" x14ac:dyDescent="0.35">
      <c r="A43" s="3" t="s">
        <v>201</v>
      </c>
      <c r="B43" s="3" t="s">
        <v>202</v>
      </c>
      <c r="C43" s="3" t="s">
        <v>203</v>
      </c>
      <c r="D43" s="3" t="s">
        <v>204</v>
      </c>
      <c r="E43" s="3" t="s">
        <v>205</v>
      </c>
      <c r="F43" s="4">
        <v>1</v>
      </c>
      <c r="G43" s="3" t="s">
        <v>206</v>
      </c>
      <c r="H43">
        <v>600</v>
      </c>
      <c r="I43">
        <v>1</v>
      </c>
      <c r="K43">
        <f t="shared" si="0"/>
        <v>600</v>
      </c>
    </row>
    <row r="44" spans="1:11" ht="72.5" x14ac:dyDescent="0.35">
      <c r="A44" s="3" t="s">
        <v>207</v>
      </c>
      <c r="B44" s="3" t="s">
        <v>208</v>
      </c>
      <c r="C44" s="3" t="s">
        <v>209</v>
      </c>
      <c r="D44" s="3" t="s">
        <v>210</v>
      </c>
      <c r="E44" s="3" t="s">
        <v>210</v>
      </c>
      <c r="F44" s="4">
        <v>1</v>
      </c>
      <c r="G44" s="6" t="s">
        <v>264</v>
      </c>
      <c r="H44">
        <v>500000</v>
      </c>
      <c r="I44">
        <v>1</v>
      </c>
      <c r="K44">
        <f t="shared" si="0"/>
        <v>500000</v>
      </c>
    </row>
    <row r="45" spans="1:11" ht="87" x14ac:dyDescent="0.35">
      <c r="A45" s="3" t="s">
        <v>211</v>
      </c>
      <c r="B45" s="3" t="s">
        <v>212</v>
      </c>
      <c r="C45" s="3" t="s">
        <v>213</v>
      </c>
      <c r="D45" s="3" t="s">
        <v>214</v>
      </c>
      <c r="E45" s="3" t="s">
        <v>215</v>
      </c>
      <c r="F45" s="4">
        <v>1</v>
      </c>
      <c r="G45" s="4" t="s">
        <v>263</v>
      </c>
      <c r="K45">
        <f t="shared" si="0"/>
        <v>0</v>
      </c>
    </row>
    <row r="46" spans="1:11" ht="43.5" x14ac:dyDescent="0.35">
      <c r="A46" s="3" t="s">
        <v>216</v>
      </c>
      <c r="B46" s="3" t="s">
        <v>217</v>
      </c>
      <c r="C46" s="3" t="s">
        <v>218</v>
      </c>
      <c r="D46" s="3" t="s">
        <v>219</v>
      </c>
      <c r="E46" s="3" t="s">
        <v>220</v>
      </c>
      <c r="F46" s="4">
        <v>1</v>
      </c>
      <c r="G46" s="3" t="s">
        <v>263</v>
      </c>
      <c r="K46">
        <f t="shared" si="0"/>
        <v>0</v>
      </c>
    </row>
    <row r="47" spans="1:11" ht="87" x14ac:dyDescent="0.35">
      <c r="A47" s="3" t="s">
        <v>221</v>
      </c>
      <c r="B47" s="3" t="s">
        <v>222</v>
      </c>
      <c r="C47" s="3" t="s">
        <v>223</v>
      </c>
      <c r="D47" s="3" t="s">
        <v>224</v>
      </c>
      <c r="E47" s="3" t="s">
        <v>225</v>
      </c>
      <c r="F47" s="4">
        <v>2</v>
      </c>
      <c r="G47" s="4" t="s">
        <v>262</v>
      </c>
      <c r="H47">
        <v>155000</v>
      </c>
      <c r="I47">
        <v>1</v>
      </c>
      <c r="K47">
        <f t="shared" si="0"/>
        <v>155000</v>
      </c>
    </row>
    <row r="48" spans="1:11" ht="29" x14ac:dyDescent="0.35">
      <c r="A48" s="3" t="s">
        <v>226</v>
      </c>
      <c r="B48" s="3" t="s">
        <v>227</v>
      </c>
      <c r="C48" s="3" t="s">
        <v>228</v>
      </c>
      <c r="D48" s="3" t="s">
        <v>229</v>
      </c>
      <c r="E48" s="3" t="s">
        <v>226</v>
      </c>
      <c r="F48" s="4">
        <v>1</v>
      </c>
      <c r="G48" s="3" t="s">
        <v>261</v>
      </c>
      <c r="H48">
        <v>14000</v>
      </c>
      <c r="I48">
        <v>1</v>
      </c>
      <c r="K48">
        <f t="shared" si="0"/>
        <v>14000</v>
      </c>
    </row>
    <row r="49" spans="1:11" ht="29" x14ac:dyDescent="0.35">
      <c r="A49" s="3" t="s">
        <v>230</v>
      </c>
      <c r="B49" s="3" t="s">
        <v>231</v>
      </c>
      <c r="C49" s="3" t="s">
        <v>232</v>
      </c>
      <c r="D49" s="3" t="s">
        <v>233</v>
      </c>
      <c r="E49" s="3" t="s">
        <v>234</v>
      </c>
      <c r="F49" s="4">
        <v>1</v>
      </c>
      <c r="G49" s="4" t="s">
        <v>260</v>
      </c>
      <c r="H49">
        <v>34000</v>
      </c>
      <c r="I49">
        <v>1</v>
      </c>
      <c r="K49">
        <f t="shared" si="0"/>
        <v>34000</v>
      </c>
    </row>
    <row r="50" spans="1:11" ht="58" x14ac:dyDescent="0.35">
      <c r="A50" s="3" t="s">
        <v>235</v>
      </c>
      <c r="B50" s="3" t="s">
        <v>236</v>
      </c>
      <c r="C50" s="3" t="s">
        <v>237</v>
      </c>
      <c r="D50" s="3" t="s">
        <v>238</v>
      </c>
      <c r="E50" s="3" t="s">
        <v>239</v>
      </c>
      <c r="F50" s="4">
        <v>1</v>
      </c>
      <c r="G50" s="3" t="s">
        <v>259</v>
      </c>
      <c r="H50">
        <v>1600</v>
      </c>
      <c r="I50">
        <v>1</v>
      </c>
      <c r="K50">
        <f t="shared" si="0"/>
        <v>1600</v>
      </c>
    </row>
    <row r="51" spans="1:11" ht="43.5" x14ac:dyDescent="0.35">
      <c r="A51" s="3" t="s">
        <v>240</v>
      </c>
      <c r="B51" s="3" t="s">
        <v>241</v>
      </c>
      <c r="C51" s="3" t="s">
        <v>242</v>
      </c>
      <c r="D51" s="3" t="s">
        <v>243</v>
      </c>
      <c r="E51" s="3" t="s">
        <v>244</v>
      </c>
      <c r="F51" s="4">
        <v>2</v>
      </c>
      <c r="G51" s="4" t="s">
        <v>258</v>
      </c>
      <c r="H51">
        <v>8500</v>
      </c>
      <c r="I51">
        <v>1</v>
      </c>
      <c r="K51">
        <f t="shared" si="0"/>
        <v>8500</v>
      </c>
    </row>
    <row r="52" spans="1:11" ht="29" x14ac:dyDescent="0.35">
      <c r="A52" s="3" t="s">
        <v>245</v>
      </c>
      <c r="B52" s="3" t="s">
        <v>246</v>
      </c>
      <c r="C52" s="3" t="s">
        <v>247</v>
      </c>
      <c r="D52" s="3" t="s">
        <v>248</v>
      </c>
      <c r="E52" s="3" t="s">
        <v>249</v>
      </c>
      <c r="F52" s="4">
        <v>2</v>
      </c>
      <c r="G52" s="4" t="s">
        <v>257</v>
      </c>
      <c r="K52">
        <f t="shared" si="0"/>
        <v>0</v>
      </c>
    </row>
    <row r="53" spans="1:11" x14ac:dyDescent="0.35">
      <c r="K53">
        <f>SUM(K2:K52)</f>
        <v>805530</v>
      </c>
    </row>
  </sheetData>
  <hyperlinks>
    <hyperlink ref="I23" r:id="rId1"/>
    <hyperlink ref="G44" r:id="rId2"/>
  </hyperlinks>
  <printOptions horizontalCentered="1" verticalCentered="1"/>
  <pageMargins left="0.30555555555555558" right="0.30555555555555558" top="0.30555555555555558" bottom="0.30555555555555558" header="0" footer="0"/>
  <pageSetup scale="21" orientation="landscape" blackAndWhite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Gateway_V1</vt:lpstr>
      <vt:lpstr>'BOM Gateway_V1'!Print_Titles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2023-06-21T03:56:46Z</dcterms:created>
  <dcterms:modified xsi:type="dcterms:W3CDTF">2023-06-21T06:24:32Z</dcterms:modified>
</cp:coreProperties>
</file>